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7ff13f2caec431da/Desktop/AYEN Enerji/WPP-GS436-VER001/6. VVB 5th Round (TR)/"/>
    </mc:Choice>
  </mc:AlternateContent>
  <xr:revisionPtr revIDLastSave="1" documentId="13_ncr:1_{90AAB4FD-CD63-4CA4-8DD9-BA0A2221DCD2}" xr6:coauthVersionLast="47" xr6:coauthVersionMax="47" xr10:uidLastSave="{49C5EC89-451B-4CBA-AFA3-4A9E363F1684}"/>
  <bookViews>
    <workbookView xWindow="-108" yWindow="-108" windowWidth="23256" windowHeight="12456" activeTab="2" xr2:uid="{00000000-000D-0000-FFFF-FFFF00000000}"/>
  </bookViews>
  <sheets>
    <sheet name="EF" sheetId="2" r:id="rId1"/>
    <sheet name="ER" sheetId="1" r:id="rId2"/>
    <sheet name="Monitoring Plan" sheetId="3" r:id="rId3"/>
    <sheet name="Epias_062023" sheetId="5" r:id="rId4"/>
    <sheet name="Epias_042025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7" i="1" l="1"/>
  <c r="T24" i="1"/>
  <c r="T16" i="1"/>
  <c r="S37" i="1"/>
  <c r="S16" i="1"/>
  <c r="S24" i="1"/>
  <c r="R37" i="1"/>
  <c r="R24" i="1"/>
  <c r="R16" i="1"/>
  <c r="N42" i="1"/>
  <c r="D33" i="3"/>
  <c r="D32" i="3"/>
  <c r="D31" i="3"/>
  <c r="E8" i="3"/>
  <c r="F40" i="1"/>
  <c r="E40" i="1"/>
  <c r="E41" i="1"/>
  <c r="J193" i="7"/>
  <c r="K193" i="7"/>
  <c r="L193" i="7"/>
  <c r="M193" i="7"/>
  <c r="F16" i="1"/>
  <c r="F23" i="1" s="1"/>
  <c r="E16" i="1"/>
  <c r="E23" i="1" s="1"/>
  <c r="M4" i="5"/>
  <c r="L4" i="5"/>
  <c r="M41" i="1"/>
  <c r="M42" i="1" s="1"/>
  <c r="K41" i="1"/>
  <c r="F41" i="1"/>
  <c r="I41" i="1"/>
  <c r="I42" i="1" s="1"/>
  <c r="E36" i="1"/>
  <c r="F36" i="1"/>
  <c r="K36" i="1"/>
  <c r="M36" i="1"/>
  <c r="K23" i="1"/>
  <c r="M23" i="1"/>
  <c r="I23" i="1"/>
  <c r="I40" i="1"/>
  <c r="I27" i="1"/>
  <c r="I36" i="1" s="1"/>
  <c r="I16" i="1"/>
  <c r="K16" i="1"/>
  <c r="C33" i="3"/>
  <c r="C23" i="3"/>
  <c r="E42" i="1" l="1"/>
  <c r="F42" i="1"/>
  <c r="P37" i="1"/>
  <c r="G40" i="1"/>
  <c r="K39" i="1"/>
  <c r="J39" i="1"/>
  <c r="H40" i="1"/>
  <c r="B33" i="3"/>
  <c r="C32" i="3"/>
  <c r="B32" i="3"/>
  <c r="C31" i="3"/>
  <c r="B31" i="3"/>
  <c r="B23" i="3"/>
  <c r="C22" i="3"/>
  <c r="B22" i="3"/>
  <c r="C21" i="3"/>
  <c r="B21" i="3"/>
  <c r="P16" i="1"/>
  <c r="H16" i="1"/>
  <c r="H23" i="1" s="1"/>
  <c r="H27" i="1"/>
  <c r="H36" i="1" s="1"/>
  <c r="J17" i="1"/>
  <c r="J18" i="1"/>
  <c r="J19" i="1"/>
  <c r="J20" i="1"/>
  <c r="J21" i="1"/>
  <c r="J22" i="1"/>
  <c r="J24" i="1"/>
  <c r="J25" i="1"/>
  <c r="J26" i="1"/>
  <c r="J28" i="1"/>
  <c r="J29" i="1"/>
  <c r="J30" i="1"/>
  <c r="J31" i="1"/>
  <c r="J32" i="1"/>
  <c r="J33" i="1"/>
  <c r="J34" i="1"/>
  <c r="J35" i="1"/>
  <c r="J37" i="1"/>
  <c r="J38" i="1"/>
  <c r="G39" i="1"/>
  <c r="G38" i="1"/>
  <c r="G37" i="1"/>
  <c r="B9" i="1"/>
  <c r="B6" i="1"/>
  <c r="B4" i="1"/>
  <c r="G8" i="3"/>
  <c r="D8" i="3"/>
  <c r="J40" i="1" l="1"/>
  <c r="J41" i="1" s="1"/>
  <c r="H41" i="1"/>
  <c r="H42" i="1" s="1"/>
  <c r="L37" i="1"/>
  <c r="G41" i="1"/>
  <c r="L38" i="1"/>
  <c r="L39" i="1"/>
  <c r="L40" i="1"/>
  <c r="N39" i="1"/>
  <c r="J16" i="1"/>
  <c r="J23" i="1" s="1"/>
  <c r="J27" i="1"/>
  <c r="J36" i="1" s="1"/>
  <c r="G17" i="1"/>
  <c r="K22" i="1"/>
  <c r="K24" i="1"/>
  <c r="K25" i="1"/>
  <c r="K26" i="1"/>
  <c r="K27" i="1"/>
  <c r="K28" i="1"/>
  <c r="K29" i="1"/>
  <c r="K30" i="1"/>
  <c r="K31" i="1"/>
  <c r="K32" i="1"/>
  <c r="K33" i="1"/>
  <c r="K34" i="1"/>
  <c r="K35" i="1"/>
  <c r="K37" i="1"/>
  <c r="K38" i="1"/>
  <c r="K40" i="1"/>
  <c r="K17" i="1"/>
  <c r="K18" i="1"/>
  <c r="K19" i="1"/>
  <c r="K20" i="1"/>
  <c r="K21" i="1"/>
  <c r="J42" i="1" l="1"/>
  <c r="L41" i="1"/>
  <c r="L17" i="1"/>
  <c r="N17" i="1"/>
  <c r="N40" i="1"/>
  <c r="N37" i="1"/>
  <c r="N38" i="1"/>
  <c r="G35" i="1"/>
  <c r="L35" i="1" s="1"/>
  <c r="G34" i="1"/>
  <c r="L34" i="1" s="1"/>
  <c r="G33" i="1"/>
  <c r="L33" i="1" s="1"/>
  <c r="G32" i="1"/>
  <c r="L32" i="1" s="1"/>
  <c r="G31" i="1"/>
  <c r="L31" i="1" s="1"/>
  <c r="G30" i="1"/>
  <c r="L30" i="1" s="1"/>
  <c r="G29" i="1"/>
  <c r="L29" i="1" s="1"/>
  <c r="G28" i="1"/>
  <c r="L28" i="1" s="1"/>
  <c r="G27" i="1"/>
  <c r="L27" i="1" s="1"/>
  <c r="G26" i="1"/>
  <c r="L26" i="1" s="1"/>
  <c r="G25" i="1"/>
  <c r="L25" i="1" s="1"/>
  <c r="G24" i="1"/>
  <c r="G22" i="1"/>
  <c r="L22" i="1" s="1"/>
  <c r="G21" i="1"/>
  <c r="L21" i="1" s="1"/>
  <c r="G20" i="1"/>
  <c r="L20" i="1" s="1"/>
  <c r="G19" i="1"/>
  <c r="L19" i="1" s="1"/>
  <c r="G18" i="1"/>
  <c r="L18" i="1" s="1"/>
  <c r="G16" i="1"/>
  <c r="G36" i="1" l="1"/>
  <c r="L24" i="1"/>
  <c r="L36" i="1" s="1"/>
  <c r="N41" i="1"/>
  <c r="G23" i="1"/>
  <c r="G42" i="1" s="1"/>
  <c r="B10" i="1" s="1"/>
  <c r="L16" i="1"/>
  <c r="L23" i="1" s="1"/>
  <c r="N22" i="1"/>
  <c r="N35" i="1"/>
  <c r="N25" i="1"/>
  <c r="N26" i="1"/>
  <c r="N27" i="1"/>
  <c r="N28" i="1"/>
  <c r="N29" i="1"/>
  <c r="N30" i="1"/>
  <c r="N18" i="1"/>
  <c r="N31" i="1"/>
  <c r="N19" i="1"/>
  <c r="N32" i="1"/>
  <c r="N20" i="1"/>
  <c r="N33" i="1"/>
  <c r="N21" i="1"/>
  <c r="N34" i="1"/>
  <c r="N24" i="1" l="1"/>
  <c r="N36" i="1" s="1"/>
  <c r="O24" i="1" s="1"/>
  <c r="O37" i="1"/>
  <c r="D23" i="3" s="1"/>
  <c r="N16" i="1"/>
  <c r="N23" i="1" s="1"/>
  <c r="O16" i="1" s="1"/>
  <c r="Q37" i="1"/>
  <c r="B11" i="1" l="1"/>
  <c r="F8" i="3"/>
  <c r="H8" i="3" s="1"/>
  <c r="I8" i="3" s="1"/>
  <c r="I29" i="3" s="1"/>
  <c r="D34" i="3"/>
  <c r="Q16" i="1"/>
  <c r="D21" i="3"/>
  <c r="Q24" i="1"/>
  <c r="D22" i="3"/>
  <c r="B7" i="1" l="1"/>
  <c r="I30" i="3"/>
  <c r="I28" i="3"/>
  <c r="D24" i="3"/>
  <c r="I3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Suel Sumru ÖZAL</author>
  </authors>
  <commentList>
    <comment ref="H40" authorId="0" shapeId="0" xr:uid="{0BA46A6F-79C6-4A54-A2C2-74D42F2D737F}">
      <text>
        <r>
          <rPr>
            <b/>
            <sz val="9"/>
            <color indexed="81"/>
            <rFont val="Tahoma"/>
            <charset val="1"/>
          </rPr>
          <t>Suel Sumru ÖZAL:</t>
        </r>
        <r>
          <rPr>
            <sz val="9"/>
            <color indexed="81"/>
            <rFont val="Tahoma"/>
            <charset val="1"/>
          </rPr>
          <t xml:space="preserve">
April 1 to 8 (both days inclusive) is included in the monitoring period. For this reason, when calculating April, total production is divided by the number of days in the monitoring day.</t>
        </r>
      </text>
    </comment>
  </commentList>
</comments>
</file>

<file path=xl/sharedStrings.xml><?xml version="1.0" encoding="utf-8"?>
<sst xmlns="http://schemas.openxmlformats.org/spreadsheetml/2006/main" count="2980" uniqueCount="83">
  <si>
    <t>Year</t>
  </si>
  <si>
    <t>EF (CO2e/MWh)</t>
  </si>
  <si>
    <t>Baseline emission(BE) (tCO2e)</t>
  </si>
  <si>
    <t>Project emission (PE)
(tCO2e)</t>
  </si>
  <si>
    <t>Emission Reduction =BE-PE (tCO2e)</t>
  </si>
  <si>
    <t>Vintage
Total ER (tCO2e)</t>
  </si>
  <si>
    <t>Estimated
 Total ER (tCO2e)</t>
  </si>
  <si>
    <t>%  difference by year tCO2e</t>
  </si>
  <si>
    <t>TOTAL</t>
  </si>
  <si>
    <t>Factor</t>
  </si>
  <si>
    <t xml:space="preserve">(tCO2/MWh)
</t>
  </si>
  <si>
    <t>OM</t>
  </si>
  <si>
    <t>BM</t>
  </si>
  <si>
    <t>CM</t>
  </si>
  <si>
    <t>MONITORING PLAN, TABLE NO: 1</t>
  </si>
  <si>
    <t>Calculation of Avoidance of  Wastewater Discharge Amount for Water Quality and Quantity Indicator of Sustainable Development Matrix</t>
  </si>
  <si>
    <t>Total Waste Water Discharged by Thermal Power Plants in 2020 (x1000 m3) (1)</t>
  </si>
  <si>
    <t>Total Electricty Generation by Thermal Power Plants in 2020 (GWh) (2)</t>
  </si>
  <si>
    <t>Average Amount of Waste Water Discharged per each GWh Electricity Generation in 2020 (x1000 m3/GWh) (3)</t>
  </si>
  <si>
    <t>Annual Electricity Generation of Project Activity (GWh/y)</t>
  </si>
  <si>
    <t>Amount of Avoided Wastewater Discharge per year by Project Activity (x1000 m3/y)</t>
  </si>
  <si>
    <t>Amount of Wastewater Discharged by Project Activity per year (x1000 m3/y) (3)</t>
  </si>
  <si>
    <t>Net Amount of Avoided Wastewater Discharge by Project Activity per year (x1000 m3/y)</t>
  </si>
  <si>
    <t>(1) For 2020 Wastewater Discharged:</t>
  </si>
  <si>
    <t>Türkiye İstatistik Kurumu, Sektörel Su ve Atıksu İstatistikleri, 2020 (tuik.gov.tr)</t>
  </si>
  <si>
    <t>(2) For 2020 Electricity Generation</t>
  </si>
  <si>
    <t>https://www.teias.gov.tr/turkiye-elektrik-uretim-iletim-istatistikleri</t>
  </si>
  <si>
    <t xml:space="preserve"> Hence total wastewater production in power plant per year becomes: 11*0,189*365/1000 = 0.759 m3/year</t>
  </si>
  <si>
    <t>(3) Water will be used only for daily consumption. 11 workers will be employed during operation. Daily water usage per worker is 0,189 m3</t>
  </si>
  <si>
    <t>SDG 6</t>
  </si>
  <si>
    <t>Monitoring Period</t>
  </si>
  <si>
    <t>Monitoring Start Date</t>
  </si>
  <si>
    <t xml:space="preserve">Monitoring End Date </t>
  </si>
  <si>
    <t>Monitoring Duration (days)</t>
  </si>
  <si>
    <t>Annual Estimated ER (tCO2e/yr)</t>
  </si>
  <si>
    <t>Estimated Electricity Generation(MWh/year)</t>
  </si>
  <si>
    <t>Estimated ER Amount(during monitoring duration)</t>
  </si>
  <si>
    <t>Estimated Electricity Generation for this MP (MWh/MP)</t>
  </si>
  <si>
    <t>From</t>
  </si>
  <si>
    <t xml:space="preserve">to </t>
  </si>
  <si>
    <t>Electricity
supplied to
the grid
(MWh) (1)</t>
  </si>
  <si>
    <t>Electricity 
consumption
from the grid
(MWh)(2)</t>
  </si>
  <si>
    <t>Net electricity
supplied to the grid
(MWh) (3)=(1)-(2)</t>
  </si>
  <si>
    <t>Electricity
supplied to
the grid
(MWh) (4)</t>
  </si>
  <si>
    <t>Electricity 
consumption
from the grid
(MWh)(5)</t>
  </si>
  <si>
    <t>Net electricity
supplied to the grid
(MWh) (6)=(4)-(5)</t>
  </si>
  <si>
    <t>Percentage Difference</t>
  </si>
  <si>
    <t>SDG 7</t>
  </si>
  <si>
    <t>SDG 13</t>
  </si>
  <si>
    <t>Emission Reduction tCO2</t>
  </si>
  <si>
    <t>Electricity Generation</t>
  </si>
  <si>
    <t xml:space="preserve">Total </t>
  </si>
  <si>
    <t>SDG 8</t>
  </si>
  <si>
    <t>Training Records</t>
  </si>
  <si>
    <t>Years</t>
  </si>
  <si>
    <t>The training is scheduled for mid-year.</t>
  </si>
  <si>
    <t>Actual Emission Reduction tCO2</t>
  </si>
  <si>
    <t>Actual Electricity Generation MWh</t>
  </si>
  <si>
    <t>Akbük WPP</t>
  </si>
  <si>
    <t xml:space="preserve">SDG 6 </t>
  </si>
  <si>
    <t>Wastewater Avoidance</t>
  </si>
  <si>
    <t>Total 2025</t>
  </si>
  <si>
    <t>Total 2024</t>
  </si>
  <si>
    <t>Total 2023</t>
  </si>
  <si>
    <r>
      <rPr>
        <b/>
        <sz val="11"/>
        <rFont val="Arial"/>
        <family val="2"/>
        <charset val="162"/>
      </rPr>
      <t xml:space="preserve">IMPORTANT NOTE : </t>
    </r>
    <r>
      <rPr>
        <sz val="11"/>
        <color theme="1"/>
        <rFont val="Arial"/>
        <family val="2"/>
        <charset val="162"/>
      </rPr>
      <t>Turkey's most recent wastewater data belongs to 2020.</t>
    </r>
  </si>
  <si>
    <t>EPiAS (Main Sources)</t>
  </si>
  <si>
    <t>TEİAS(Cross checked sources)</t>
  </si>
  <si>
    <t>AYEN ENERJİ A.Ş. AKBÜK RES</t>
  </si>
  <si>
    <t>40Z000000010614Y</t>
  </si>
  <si>
    <t>Kayıplı Çekiş (MWh)</t>
  </si>
  <si>
    <t>Kayıplı Veriş (MWh)</t>
  </si>
  <si>
    <t>Çekiş (MWh)</t>
  </si>
  <si>
    <t>Veriş (MWh)</t>
  </si>
  <si>
    <t>Sayaç Tesis Adı</t>
  </si>
  <si>
    <t>Sayaç ETSO</t>
  </si>
  <si>
    <t>Sayaç ID</t>
  </si>
  <si>
    <t>Uzlaştırma Dönemi</t>
  </si>
  <si>
    <t>Versiyon</t>
  </si>
  <si>
    <t>1 - 8 Nisan 2025 Toplamı</t>
  </si>
  <si>
    <t>Vintage
Total Electricity Generation</t>
  </si>
  <si>
    <t>Estimated
 Total Electricity Generation MWh</t>
  </si>
  <si>
    <t>%  difference by year MWh</t>
  </si>
  <si>
    <t>Number of Employments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</si>
</sst>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000"/>
    <numFmt numFmtId="165" formatCode="_-* #,##0_-;\-* #,##0_-;_-* &quot;-&quot;??_-;_-@_-"/>
    <numFmt numFmtId="166" formatCode="0.0"/>
    <numFmt numFmtId="167" formatCode="#,##0.0"/>
    <numFmt numFmtId="168" formatCode="#,##0.000"/>
    <numFmt numFmtId="169" formatCode="#,##0.0000"/>
    <numFmt numFmtId="170" formatCode="dd\.mm\.yyyy\ hh:mm"/>
    <numFmt numFmtId="171" formatCode="dd\.mm\.yyyy"/>
    <numFmt numFmtId="172" formatCode="#,##0.000_ ;[Red]\-#,##0.0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</font>
    <font>
      <b/>
      <sz val="11"/>
      <color theme="1"/>
      <name val="Arial"/>
      <family val="2"/>
      <charset val="162"/>
    </font>
    <font>
      <u/>
      <sz val="11"/>
      <color theme="10"/>
      <name val="Calibri"/>
      <family val="2"/>
      <scheme val="minor"/>
    </font>
    <font>
      <sz val="10"/>
      <name val="Arial Tur"/>
      <charset val="162"/>
    </font>
    <font>
      <b/>
      <u/>
      <sz val="11"/>
      <name val="Arial"/>
      <family val="2"/>
      <charset val="162"/>
    </font>
    <font>
      <sz val="11"/>
      <color theme="1"/>
      <name val="Arial"/>
      <family val="2"/>
      <charset val="162"/>
    </font>
    <font>
      <sz val="11"/>
      <name val="Arial"/>
      <family val="2"/>
      <charset val="162"/>
    </font>
    <font>
      <b/>
      <sz val="11"/>
      <name val="Arial"/>
      <family val="2"/>
      <charset val="162"/>
    </font>
    <font>
      <u/>
      <sz val="11"/>
      <color indexed="12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name val="Arial"/>
      <charset val="162"/>
    </font>
    <font>
      <sz val="10"/>
      <name val="Arial"/>
      <family val="2"/>
      <charset val="16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162"/>
      <scheme val="minor"/>
    </font>
    <font>
      <b/>
      <u/>
      <sz val="11"/>
      <color theme="1"/>
      <name val="Arial"/>
      <family val="2"/>
      <charset val="162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u/>
      <sz val="11"/>
      <color theme="1"/>
      <name val="Calibri"/>
      <family val="2"/>
      <charset val="162"/>
      <scheme val="minor"/>
    </font>
    <font>
      <b/>
      <sz val="10"/>
      <color indexed="8"/>
      <name val="Calibri"/>
      <family val="2"/>
      <charset val="162"/>
      <scheme val="minor"/>
    </font>
    <font>
      <sz val="11"/>
      <color indexed="8"/>
      <name val="Calibri"/>
      <family val="2"/>
      <scheme val="minor"/>
    </font>
    <font>
      <sz val="11"/>
      <name val="Calibri"/>
    </font>
    <font>
      <b/>
      <sz val="11"/>
      <color rgb="FF000000"/>
      <name val="Calibri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EBF7"/>
      </patternFill>
    </fill>
    <fill>
      <patternFill patternType="solid">
        <fgColor rgb="FF5B9AD5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/>
    <xf numFmtId="0" fontId="9" fillId="0" borderId="0"/>
    <xf numFmtId="43" fontId="3" fillId="0" borderId="0" applyFont="0" applyFill="0" applyBorder="0" applyAlignment="0" applyProtection="0"/>
    <xf numFmtId="0" fontId="16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0" fontId="30" fillId="0" borderId="0"/>
  </cellStyleXfs>
  <cellXfs count="115">
    <xf numFmtId="0" fontId="0" fillId="0" borderId="0" xfId="0"/>
    <xf numFmtId="0" fontId="0" fillId="0" borderId="1" xfId="0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10" fillId="0" borderId="0" xfId="5" applyFont="1"/>
    <xf numFmtId="0" fontId="11" fillId="0" borderId="0" xfId="0" applyFont="1"/>
    <xf numFmtId="0" fontId="12" fillId="0" borderId="0" xfId="5" applyFont="1"/>
    <xf numFmtId="0" fontId="13" fillId="0" borderId="0" xfId="5" applyFont="1"/>
    <xf numFmtId="165" fontId="12" fillId="0" borderId="0" xfId="1" applyNumberFormat="1" applyFont="1"/>
    <xf numFmtId="0" fontId="14" fillId="0" borderId="0" xfId="4" applyFont="1" applyAlignment="1" applyProtection="1"/>
    <xf numFmtId="43" fontId="12" fillId="0" borderId="1" xfId="6" applyFont="1" applyFill="1" applyBorder="1" applyAlignment="1">
      <alignment horizontal="center" vertical="center"/>
    </xf>
    <xf numFmtId="166" fontId="12" fillId="0" borderId="1" xfId="5" applyNumberFormat="1" applyFont="1" applyBorder="1" applyAlignment="1">
      <alignment horizontal="center" vertical="center"/>
    </xf>
    <xf numFmtId="167" fontId="12" fillId="0" borderId="1" xfId="5" applyNumberFormat="1" applyFont="1" applyBorder="1" applyAlignment="1">
      <alignment horizontal="center" vertical="center"/>
    </xf>
    <xf numFmtId="168" fontId="12" fillId="0" borderId="1" xfId="5" applyNumberFormat="1" applyFont="1" applyBorder="1" applyAlignment="1">
      <alignment horizontal="center" vertical="center"/>
    </xf>
    <xf numFmtId="0" fontId="14" fillId="0" borderId="0" xfId="4" applyFont="1" applyFill="1" applyAlignment="1" applyProtection="1"/>
    <xf numFmtId="0" fontId="12" fillId="0" borderId="0" xfId="0" applyFont="1"/>
    <xf numFmtId="0" fontId="11" fillId="0" borderId="0" xfId="0" applyFont="1" applyAlignment="1">
      <alignment wrapText="1"/>
    </xf>
    <xf numFmtId="0" fontId="12" fillId="0" borderId="0" xfId="5" applyFont="1" applyAlignment="1">
      <alignment wrapText="1"/>
    </xf>
    <xf numFmtId="0" fontId="0" fillId="0" borderId="0" xfId="0" applyAlignment="1">
      <alignment wrapText="1"/>
    </xf>
    <xf numFmtId="14" fontId="0" fillId="0" borderId="1" xfId="0" applyNumberFormat="1" applyBorder="1"/>
    <xf numFmtId="0" fontId="15" fillId="0" borderId="0" xfId="5" applyFont="1"/>
    <xf numFmtId="4" fontId="13" fillId="5" borderId="1" xfId="0" applyNumberFormat="1" applyFont="1" applyFill="1" applyBorder="1" applyAlignment="1">
      <alignment horizontal="center" vertical="center" wrapText="1"/>
    </xf>
    <xf numFmtId="4" fontId="13" fillId="5" borderId="1" xfId="5" applyNumberFormat="1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vertical="center"/>
    </xf>
    <xf numFmtId="0" fontId="20" fillId="8" borderId="1" xfId="0" applyFont="1" applyFill="1" applyBorder="1" applyAlignment="1">
      <alignment vertical="center" wrapText="1"/>
    </xf>
    <xf numFmtId="14" fontId="3" fillId="0" borderId="1" xfId="0" applyNumberFormat="1" applyFont="1" applyBorder="1"/>
    <xf numFmtId="14" fontId="19" fillId="0" borderId="1" xfId="0" applyNumberFormat="1" applyFont="1" applyBorder="1"/>
    <xf numFmtId="0" fontId="21" fillId="0" borderId="0" xfId="0" applyFont="1"/>
    <xf numFmtId="0" fontId="0" fillId="8" borderId="1" xfId="0" applyFill="1" applyBorder="1"/>
    <xf numFmtId="0" fontId="5" fillId="8" borderId="1" xfId="0" applyFont="1" applyFill="1" applyBorder="1"/>
    <xf numFmtId="0" fontId="1" fillId="0" borderId="0" xfId="0" applyFont="1"/>
    <xf numFmtId="14" fontId="23" fillId="3" borderId="1" xfId="0" applyNumberFormat="1" applyFont="1" applyFill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3" fontId="1" fillId="0" borderId="1" xfId="0" applyNumberFormat="1" applyFont="1" applyBorder="1" applyAlignment="1">
      <alignment horizontal="left" indent="2"/>
    </xf>
    <xf numFmtId="43" fontId="1" fillId="0" borderId="0" xfId="0" applyNumberFormat="1" applyFont="1"/>
    <xf numFmtId="0" fontId="22" fillId="5" borderId="1" xfId="0" applyFont="1" applyFill="1" applyBorder="1" applyAlignment="1">
      <alignment horizontal="left" vertical="center"/>
    </xf>
    <xf numFmtId="0" fontId="22" fillId="5" borderId="1" xfId="3" applyFont="1" applyFill="1" applyBorder="1" applyAlignment="1">
      <alignment horizontal="left" vertical="center"/>
    </xf>
    <xf numFmtId="0" fontId="22" fillId="6" borderId="1" xfId="3" applyFont="1" applyFill="1" applyBorder="1" applyAlignment="1">
      <alignment horizontal="left" vertical="center" wrapText="1"/>
    </xf>
    <xf numFmtId="0" fontId="22" fillId="7" borderId="1" xfId="3" applyFont="1" applyFill="1" applyBorder="1" applyAlignment="1">
      <alignment horizontal="left" vertical="center" wrapText="1"/>
    </xf>
    <xf numFmtId="0" fontId="22" fillId="5" borderId="1" xfId="3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43" fontId="5" fillId="0" borderId="1" xfId="1" applyFont="1" applyBorder="1" applyAlignment="1">
      <alignment horizontal="left"/>
    </xf>
    <xf numFmtId="3" fontId="1" fillId="0" borderId="1" xfId="1" applyNumberFormat="1" applyFont="1" applyBorder="1" applyAlignment="1">
      <alignment horizontal="left"/>
    </xf>
    <xf numFmtId="3" fontId="5" fillId="3" borderId="1" xfId="0" applyNumberFormat="1" applyFont="1" applyFill="1" applyBorder="1" applyAlignment="1">
      <alignment horizontal="left"/>
    </xf>
    <xf numFmtId="165" fontId="5" fillId="9" borderId="1" xfId="0" applyNumberFormat="1" applyFont="1" applyFill="1" applyBorder="1"/>
    <xf numFmtId="165" fontId="0" fillId="0" borderId="1" xfId="0" applyNumberFormat="1" applyBorder="1"/>
    <xf numFmtId="4" fontId="23" fillId="3" borderId="1" xfId="1" applyNumberFormat="1" applyFont="1" applyFill="1" applyBorder="1" applyAlignment="1">
      <alignment horizontal="left" vertical="center"/>
    </xf>
    <xf numFmtId="4" fontId="1" fillId="3" borderId="1" xfId="1" applyNumberFormat="1" applyFont="1" applyFill="1" applyBorder="1" applyAlignment="1">
      <alignment horizontal="left"/>
    </xf>
    <xf numFmtId="4" fontId="24" fillId="3" borderId="1" xfId="1" applyNumberFormat="1" applyFont="1" applyFill="1" applyBorder="1" applyAlignment="1">
      <alignment horizontal="left" vertical="center"/>
    </xf>
    <xf numFmtId="169" fontId="1" fillId="0" borderId="1" xfId="0" applyNumberFormat="1" applyFont="1" applyBorder="1" applyAlignment="1">
      <alignment horizontal="left"/>
    </xf>
    <xf numFmtId="165" fontId="11" fillId="0" borderId="0" xfId="0" applyNumberFormat="1" applyFont="1" applyAlignment="1">
      <alignment horizontal="left" indent="1"/>
    </xf>
    <xf numFmtId="0" fontId="28" fillId="0" borderId="0" xfId="0" applyFont="1"/>
    <xf numFmtId="43" fontId="1" fillId="0" borderId="1" xfId="1" applyFont="1" applyBorder="1" applyAlignment="1">
      <alignment horizontal="left" vertical="center"/>
    </xf>
    <xf numFmtId="9" fontId="1" fillId="0" borderId="1" xfId="2" applyFont="1" applyBorder="1" applyAlignment="1">
      <alignment horizontal="left" vertical="center"/>
    </xf>
    <xf numFmtId="10" fontId="1" fillId="0" borderId="1" xfId="0" applyNumberFormat="1" applyFont="1" applyBorder="1" applyAlignment="1">
      <alignment horizontal="left"/>
    </xf>
    <xf numFmtId="4" fontId="5" fillId="10" borderId="1" xfId="0" applyNumberFormat="1" applyFont="1" applyFill="1" applyBorder="1" applyAlignment="1">
      <alignment horizontal="left"/>
    </xf>
    <xf numFmtId="4" fontId="29" fillId="10" borderId="1" xfId="1" applyNumberFormat="1" applyFont="1" applyFill="1" applyBorder="1" applyAlignment="1">
      <alignment horizontal="left" vertical="center"/>
    </xf>
    <xf numFmtId="3" fontId="5" fillId="10" borderId="1" xfId="1" applyNumberFormat="1" applyFont="1" applyFill="1" applyBorder="1" applyAlignment="1">
      <alignment horizontal="left"/>
    </xf>
    <xf numFmtId="169" fontId="5" fillId="10" borderId="1" xfId="0" applyNumberFormat="1" applyFont="1" applyFill="1" applyBorder="1" applyAlignment="1">
      <alignment horizontal="left"/>
    </xf>
    <xf numFmtId="4" fontId="22" fillId="10" borderId="1" xfId="1" applyNumberFormat="1" applyFont="1" applyFill="1" applyBorder="1" applyAlignment="1">
      <alignment horizontal="left" vertical="center"/>
    </xf>
    <xf numFmtId="165" fontId="1" fillId="0" borderId="1" xfId="1" applyNumberFormat="1" applyFont="1" applyBorder="1" applyAlignment="1">
      <alignment horizontal="left" vertical="center"/>
    </xf>
    <xf numFmtId="3" fontId="22" fillId="10" borderId="1" xfId="1" applyNumberFormat="1" applyFont="1" applyFill="1" applyBorder="1" applyAlignment="1">
      <alignment horizontal="left" vertical="center"/>
    </xf>
    <xf numFmtId="3" fontId="29" fillId="10" borderId="1" xfId="1" applyNumberFormat="1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165" fontId="1" fillId="3" borderId="1" xfId="1" applyNumberFormat="1" applyFont="1" applyFill="1" applyBorder="1" applyAlignment="1">
      <alignment horizontal="left" vertical="center"/>
    </xf>
    <xf numFmtId="165" fontId="1" fillId="3" borderId="1" xfId="0" applyNumberFormat="1" applyFont="1" applyFill="1" applyBorder="1" applyAlignment="1">
      <alignment horizontal="left" vertical="center"/>
    </xf>
    <xf numFmtId="10" fontId="1" fillId="3" borderId="1" xfId="0" applyNumberFormat="1" applyFont="1" applyFill="1" applyBorder="1" applyAlignment="1">
      <alignment vertical="center"/>
    </xf>
    <xf numFmtId="0" fontId="30" fillId="0" borderId="0" xfId="12"/>
    <xf numFmtId="0" fontId="31" fillId="0" borderId="0" xfId="12" applyFont="1"/>
    <xf numFmtId="170" fontId="31" fillId="0" borderId="0" xfId="12" applyNumberFormat="1" applyFont="1"/>
    <xf numFmtId="171" fontId="31" fillId="0" borderId="0" xfId="12" applyNumberFormat="1" applyFont="1"/>
    <xf numFmtId="0" fontId="31" fillId="11" borderId="0" xfId="12" applyFont="1" applyFill="1"/>
    <xf numFmtId="170" fontId="31" fillId="11" borderId="0" xfId="12" applyNumberFormat="1" applyFont="1" applyFill="1"/>
    <xf numFmtId="171" fontId="31" fillId="11" borderId="0" xfId="12" applyNumberFormat="1" applyFont="1" applyFill="1"/>
    <xf numFmtId="0" fontId="32" fillId="12" borderId="0" xfId="12" applyFont="1" applyFill="1" applyAlignment="1">
      <alignment horizontal="center" vertical="center" wrapText="1"/>
    </xf>
    <xf numFmtId="170" fontId="32" fillId="12" borderId="0" xfId="12" applyNumberFormat="1" applyFont="1" applyFill="1" applyAlignment="1">
      <alignment horizontal="center" vertical="center" wrapText="1"/>
    </xf>
    <xf numFmtId="171" fontId="32" fillId="12" borderId="0" xfId="12" applyNumberFormat="1" applyFont="1" applyFill="1" applyAlignment="1">
      <alignment horizontal="center" vertical="center" wrapText="1"/>
    </xf>
    <xf numFmtId="172" fontId="30" fillId="0" borderId="1" xfId="12" applyNumberFormat="1" applyBorder="1" applyAlignment="1">
      <alignment horizontal="right" vertical="center"/>
    </xf>
    <xf numFmtId="0" fontId="30" fillId="0" borderId="1" xfId="12" applyBorder="1"/>
    <xf numFmtId="168" fontId="1" fillId="0" borderId="1" xfId="0" applyNumberFormat="1" applyFont="1" applyBorder="1" applyAlignment="1">
      <alignment horizontal="left"/>
    </xf>
    <xf numFmtId="168" fontId="23" fillId="3" borderId="1" xfId="0" applyNumberFormat="1" applyFont="1" applyFill="1" applyBorder="1" applyAlignment="1">
      <alignment horizontal="left" vertical="center"/>
    </xf>
    <xf numFmtId="168" fontId="22" fillId="10" borderId="1" xfId="0" applyNumberFormat="1" applyFont="1" applyFill="1" applyBorder="1" applyAlignment="1">
      <alignment horizontal="left" vertical="center"/>
    </xf>
    <xf numFmtId="168" fontId="23" fillId="3" borderId="1" xfId="7" applyNumberFormat="1" applyFont="1" applyFill="1" applyBorder="1" applyAlignment="1">
      <alignment horizontal="left" vertical="center"/>
    </xf>
    <xf numFmtId="3" fontId="5" fillId="13" borderId="1" xfId="0" applyNumberFormat="1" applyFont="1" applyFill="1" applyBorder="1" applyAlignment="1">
      <alignment horizontal="left"/>
    </xf>
    <xf numFmtId="0" fontId="1" fillId="0" borderId="1" xfId="0" applyFont="1" applyBorder="1"/>
    <xf numFmtId="10" fontId="1" fillId="0" borderId="1" xfId="0" applyNumberFormat="1" applyFont="1" applyBorder="1"/>
    <xf numFmtId="0" fontId="20" fillId="8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5" fillId="8" borderId="1" xfId="5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25" fillId="3" borderId="1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165" fontId="1" fillId="0" borderId="1" xfId="1" applyNumberFormat="1" applyFont="1" applyBorder="1" applyAlignment="1">
      <alignment horizontal="left" vertical="center"/>
    </xf>
    <xf numFmtId="0" fontId="5" fillId="10" borderId="3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9" fontId="1" fillId="0" borderId="1" xfId="2" applyFont="1" applyBorder="1" applyAlignment="1">
      <alignment horizontal="left" vertical="center"/>
    </xf>
    <xf numFmtId="10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</cellXfs>
  <cellStyles count="13">
    <cellStyle name="Comma" xfId="1" builtinId="3"/>
    <cellStyle name="Comma 2" xfId="6" xr:uid="{337E7668-7D36-4EBD-B4F5-7A4FFF96E6DF}"/>
    <cellStyle name="Hyperlink" xfId="4" builtinId="8"/>
    <cellStyle name="Normal" xfId="0" builtinId="0"/>
    <cellStyle name="Normal 2" xfId="5" xr:uid="{33B7439F-394B-47EF-8FEA-4B380AFDF55A}"/>
    <cellStyle name="Normal 2 2" xfId="8" xr:uid="{7FB33BD9-DA21-4841-AA20-DED535BADCA3}"/>
    <cellStyle name="Normal 3" xfId="9" xr:uid="{14EA040A-5507-4C4F-AC79-13402F31752E}"/>
    <cellStyle name="Normal 4" xfId="10" xr:uid="{914D9AC9-9FA0-4DA2-A0E7-700A1422451E}"/>
    <cellStyle name="Normal 5" xfId="11" xr:uid="{F977F93F-326D-4088-9C8A-B9B25B0E469B}"/>
    <cellStyle name="Normal 6" xfId="7" xr:uid="{EA0371BF-ABD9-4ED3-9390-B450562DDFCD}"/>
    <cellStyle name="Normal 7" xfId="12" xr:uid="{8FB4F19E-80E9-4E53-AE67-8FE223DFC03F}"/>
    <cellStyle name="Normal_Sheet1" xfId="3" xr:uid="{8376178B-84C5-43EB-AEDE-7FF037EFA7A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23</xdr:row>
      <xdr:rowOff>0</xdr:rowOff>
    </xdr:from>
    <xdr:ext cx="65" cy="172227"/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530CFA08-5654-4288-ADE2-37C1E2AC44FF}"/>
            </a:ext>
          </a:extLst>
        </xdr:cNvPr>
        <xdr:cNvSpPr txBox="1"/>
      </xdr:nvSpPr>
      <xdr:spPr>
        <a:xfrm>
          <a:off x="5181600" y="786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23</xdr:row>
      <xdr:rowOff>0</xdr:rowOff>
    </xdr:from>
    <xdr:ext cx="65" cy="172227"/>
    <xdr:sp macro="" textlink="">
      <xdr:nvSpPr>
        <xdr:cNvPr id="3" name="Metin kutusu 2">
          <a:extLst>
            <a:ext uri="{FF2B5EF4-FFF2-40B4-BE49-F238E27FC236}">
              <a16:creationId xmlns:a16="http://schemas.microsoft.com/office/drawing/2014/main" id="{16DA5800-7759-48AC-AB36-1E9A75EA9D97}"/>
            </a:ext>
          </a:extLst>
        </xdr:cNvPr>
        <xdr:cNvSpPr txBox="1"/>
      </xdr:nvSpPr>
      <xdr:spPr>
        <a:xfrm>
          <a:off x="5181600" y="786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data.tuik.gov.tr/Bulten/Index?p=Su-ve-Atiksu-Istatistikleri-2020-37197" TargetMode="External"/><Relationship Id="rId1" Type="http://schemas.openxmlformats.org/officeDocument/2006/relationships/hyperlink" Target="https://data.tuik.gov.tr/Bulten/Index?p=Su-ve-Atiksu-Istatistikleri-2020-37197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F0CF2-31AB-4ACF-AF0D-34B6E0EE228F}">
  <dimension ref="B2:C5"/>
  <sheetViews>
    <sheetView workbookViewId="0">
      <selection activeCell="C5" sqref="C5"/>
    </sheetView>
  </sheetViews>
  <sheetFormatPr defaultRowHeight="14.4" x14ac:dyDescent="0.3"/>
  <cols>
    <col min="2" max="2" width="7.109375" bestFit="1" customWidth="1"/>
    <col min="3" max="3" width="14.109375" bestFit="1" customWidth="1"/>
  </cols>
  <sheetData>
    <row r="2" spans="2:3" x14ac:dyDescent="0.3">
      <c r="B2" s="2" t="s">
        <v>9</v>
      </c>
      <c r="C2" s="3" t="s">
        <v>10</v>
      </c>
    </row>
    <row r="3" spans="2:3" x14ac:dyDescent="0.3">
      <c r="B3" s="4" t="s">
        <v>11</v>
      </c>
      <c r="C3" s="5">
        <v>0.74239999999999995</v>
      </c>
    </row>
    <row r="4" spans="2:3" x14ac:dyDescent="0.3">
      <c r="B4" s="4" t="s">
        <v>12</v>
      </c>
      <c r="C4" s="6">
        <v>0.36799999999999999</v>
      </c>
    </row>
    <row r="5" spans="2:3" x14ac:dyDescent="0.3">
      <c r="B5" s="4" t="s">
        <v>13</v>
      </c>
      <c r="C5" s="5">
        <v>0.64880000000000004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opLeftCell="A28" workbookViewId="0">
      <selection activeCell="B11" sqref="B11"/>
    </sheetView>
  </sheetViews>
  <sheetFormatPr defaultRowHeight="14.4" x14ac:dyDescent="0.3"/>
  <cols>
    <col min="1" max="1" width="29.6640625" style="33" customWidth="1"/>
    <col min="2" max="2" width="14.5546875" style="33" customWidth="1"/>
    <col min="3" max="3" width="20.109375" style="33" bestFit="1" customWidth="1"/>
    <col min="4" max="4" width="20.109375" style="33" customWidth="1"/>
    <col min="5" max="5" width="13" style="33" customWidth="1"/>
    <col min="6" max="6" width="15.77734375" style="33" customWidth="1"/>
    <col min="7" max="7" width="18.21875" style="33" bestFit="1" customWidth="1"/>
    <col min="8" max="10" width="18.21875" style="33" customWidth="1"/>
    <col min="11" max="11" width="13.44140625" style="33" customWidth="1"/>
    <col min="12" max="12" width="13.77734375" style="33" customWidth="1"/>
    <col min="13" max="13" width="9" style="33" bestFit="1" customWidth="1"/>
    <col min="14" max="14" width="11.77734375" style="33" customWidth="1"/>
    <col min="15" max="15" width="13.33203125" style="33" customWidth="1"/>
    <col min="16" max="16" width="14" style="33" customWidth="1"/>
    <col min="17" max="17" width="13.21875" style="33" customWidth="1"/>
    <col min="18" max="18" width="13.6640625" style="33" customWidth="1"/>
    <col min="19" max="19" width="12" style="33" customWidth="1"/>
    <col min="20" max="20" width="9.33203125" style="33" bestFit="1" customWidth="1"/>
    <col min="21" max="16384" width="8.88671875" style="33"/>
  </cols>
  <sheetData>
    <row r="1" spans="1:20" x14ac:dyDescent="0.3">
      <c r="A1" s="98" t="s">
        <v>58</v>
      </c>
      <c r="B1" s="98"/>
    </row>
    <row r="2" spans="1:20" x14ac:dyDescent="0.3">
      <c r="A2" s="26" t="s">
        <v>31</v>
      </c>
      <c r="B2" s="67">
        <v>45099</v>
      </c>
    </row>
    <row r="3" spans="1:20" x14ac:dyDescent="0.3">
      <c r="A3" s="26" t="s">
        <v>32</v>
      </c>
      <c r="B3" s="67">
        <v>45755</v>
      </c>
    </row>
    <row r="4" spans="1:20" x14ac:dyDescent="0.3">
      <c r="A4" s="26" t="s">
        <v>33</v>
      </c>
      <c r="B4" s="68">
        <f>B3-B2+1</f>
        <v>657</v>
      </c>
    </row>
    <row r="5" spans="1:20" x14ac:dyDescent="0.3">
      <c r="A5" s="27" t="s">
        <v>34</v>
      </c>
      <c r="B5" s="69">
        <v>79453</v>
      </c>
    </row>
    <row r="6" spans="1:20" ht="28.8" x14ac:dyDescent="0.3">
      <c r="A6" s="27" t="s">
        <v>36</v>
      </c>
      <c r="B6" s="69">
        <f>(B3-B2+1)*B5/365</f>
        <v>143015.4</v>
      </c>
    </row>
    <row r="7" spans="1:20" x14ac:dyDescent="0.3">
      <c r="A7" s="27" t="s">
        <v>56</v>
      </c>
      <c r="B7" s="69">
        <f>N42</f>
        <v>95214</v>
      </c>
    </row>
    <row r="8" spans="1:20" ht="28.8" x14ac:dyDescent="0.3">
      <c r="A8" s="27" t="s">
        <v>35</v>
      </c>
      <c r="B8" s="69">
        <v>122461</v>
      </c>
    </row>
    <row r="9" spans="1:20" ht="28.8" x14ac:dyDescent="0.3">
      <c r="A9" s="27" t="s">
        <v>37</v>
      </c>
      <c r="B9" s="70">
        <f>(B3-B2+1)*B8/365</f>
        <v>220429.8</v>
      </c>
    </row>
    <row r="10" spans="1:20" ht="28.8" x14ac:dyDescent="0.3">
      <c r="A10" s="27" t="s">
        <v>57</v>
      </c>
      <c r="B10" s="70">
        <f>G42</f>
        <v>146765.008</v>
      </c>
    </row>
    <row r="11" spans="1:20" x14ac:dyDescent="0.3">
      <c r="A11" s="27" t="s">
        <v>46</v>
      </c>
      <c r="B11" s="71">
        <f>(N42-B6)/B6</f>
        <v>-0.33423952944927604</v>
      </c>
    </row>
    <row r="14" spans="1:20" x14ac:dyDescent="0.3">
      <c r="E14" s="100" t="s">
        <v>65</v>
      </c>
      <c r="F14" s="100"/>
      <c r="G14" s="100"/>
      <c r="H14" s="101" t="s">
        <v>66</v>
      </c>
      <c r="I14" s="101"/>
      <c r="J14" s="101"/>
    </row>
    <row r="15" spans="1:20" ht="90.6" customHeight="1" x14ac:dyDescent="0.3">
      <c r="B15" s="39" t="s">
        <v>0</v>
      </c>
      <c r="C15" s="40" t="s">
        <v>38</v>
      </c>
      <c r="D15" s="40" t="s">
        <v>39</v>
      </c>
      <c r="E15" s="41" t="s">
        <v>40</v>
      </c>
      <c r="F15" s="41" t="s">
        <v>41</v>
      </c>
      <c r="G15" s="41" t="s">
        <v>42</v>
      </c>
      <c r="H15" s="42" t="s">
        <v>43</v>
      </c>
      <c r="I15" s="42" t="s">
        <v>44</v>
      </c>
      <c r="J15" s="42" t="s">
        <v>45</v>
      </c>
      <c r="K15" s="43" t="s">
        <v>1</v>
      </c>
      <c r="L15" s="44" t="s">
        <v>2</v>
      </c>
      <c r="M15" s="44" t="s">
        <v>3</v>
      </c>
      <c r="N15" s="44" t="s">
        <v>4</v>
      </c>
      <c r="O15" s="44" t="s">
        <v>5</v>
      </c>
      <c r="P15" s="44" t="s">
        <v>6</v>
      </c>
      <c r="Q15" s="44" t="s">
        <v>7</v>
      </c>
      <c r="R15" s="44" t="s">
        <v>79</v>
      </c>
      <c r="S15" s="44" t="s">
        <v>80</v>
      </c>
      <c r="T15" s="44" t="s">
        <v>81</v>
      </c>
    </row>
    <row r="16" spans="1:20" x14ac:dyDescent="0.3">
      <c r="B16" s="103">
        <v>2023</v>
      </c>
      <c r="C16" s="34">
        <v>45099</v>
      </c>
      <c r="D16" s="34">
        <v>45107</v>
      </c>
      <c r="E16" s="85">
        <f>Epias_062023!L4</f>
        <v>2268.9349999999999</v>
      </c>
      <c r="F16" s="85">
        <f>Epias_062023!M4</f>
        <v>5.166999999999998</v>
      </c>
      <c r="G16" s="50">
        <f t="shared" ref="G16:G22" si="0">E16-F16</f>
        <v>2263.768</v>
      </c>
      <c r="H16" s="50">
        <f>(D16-C16+1)*5798.44/30</f>
        <v>1739.5319999999999</v>
      </c>
      <c r="I16" s="50">
        <f>(D16-C16+1)*26.43/30</f>
        <v>7.9290000000000003</v>
      </c>
      <c r="J16" s="51">
        <f t="shared" ref="J16:J40" si="1">H16-I16</f>
        <v>1731.6029999999998</v>
      </c>
      <c r="K16" s="53">
        <f>EF!C$5</f>
        <v>0.64880000000000004</v>
      </c>
      <c r="L16" s="46">
        <f t="shared" ref="L16:L22" si="2">G16*K16</f>
        <v>1468.7326784000002</v>
      </c>
      <c r="M16" s="46">
        <v>0</v>
      </c>
      <c r="N16" s="46">
        <f t="shared" ref="N16:N40" si="3">(L16-M16)</f>
        <v>1468.7326784000002</v>
      </c>
      <c r="O16" s="104">
        <f>N23</f>
        <v>27631</v>
      </c>
      <c r="P16" s="104">
        <f>(D22-C16+1)*B5/365</f>
        <v>42012.134246575341</v>
      </c>
      <c r="Q16" s="108">
        <f>(O16-P16)/P16</f>
        <v>-0.34230906152423407</v>
      </c>
      <c r="R16" s="110">
        <f>G23</f>
        <v>42588.664000000004</v>
      </c>
      <c r="S16" s="112">
        <f>(D22-C16+1)*B8/365</f>
        <v>64753.350684931509</v>
      </c>
      <c r="T16" s="113">
        <f>(R16-S16)/S16</f>
        <v>-0.34229405043111322</v>
      </c>
    </row>
    <row r="17" spans="2:20" x14ac:dyDescent="0.3">
      <c r="B17" s="103"/>
      <c r="C17" s="34">
        <v>45108</v>
      </c>
      <c r="D17" s="34">
        <v>45138</v>
      </c>
      <c r="E17" s="85">
        <v>10549.485000000001</v>
      </c>
      <c r="F17" s="85">
        <v>14.196999999999999</v>
      </c>
      <c r="G17" s="52">
        <f>E17-F17</f>
        <v>10535.288</v>
      </c>
      <c r="H17" s="52">
        <v>10549.49</v>
      </c>
      <c r="I17" s="52">
        <v>14.2</v>
      </c>
      <c r="J17" s="51">
        <f t="shared" si="1"/>
        <v>10535.289999999999</v>
      </c>
      <c r="K17" s="53">
        <f>EF!C$5</f>
        <v>0.64880000000000004</v>
      </c>
      <c r="L17" s="46">
        <f t="shared" si="2"/>
        <v>6835.294854400001</v>
      </c>
      <c r="M17" s="46">
        <v>0</v>
      </c>
      <c r="N17" s="46">
        <f t="shared" si="3"/>
        <v>6835.294854400001</v>
      </c>
      <c r="O17" s="104"/>
      <c r="P17" s="104"/>
      <c r="Q17" s="108"/>
      <c r="R17" s="111"/>
      <c r="S17" s="111"/>
      <c r="T17" s="113"/>
    </row>
    <row r="18" spans="2:20" x14ac:dyDescent="0.3">
      <c r="B18" s="103"/>
      <c r="C18" s="34">
        <v>45139</v>
      </c>
      <c r="D18" s="34">
        <v>45169</v>
      </c>
      <c r="E18" s="85">
        <v>2691.625</v>
      </c>
      <c r="F18" s="85">
        <v>54.162999999999997</v>
      </c>
      <c r="G18" s="50">
        <f t="shared" si="0"/>
        <v>2637.462</v>
      </c>
      <c r="H18" s="50">
        <v>2691.63</v>
      </c>
      <c r="I18" s="50">
        <v>54.16</v>
      </c>
      <c r="J18" s="51">
        <f t="shared" si="1"/>
        <v>2637.4700000000003</v>
      </c>
      <c r="K18" s="53">
        <f>EF!C$5</f>
        <v>0.64880000000000004</v>
      </c>
      <c r="L18" s="46">
        <f t="shared" si="2"/>
        <v>1711.1853456000001</v>
      </c>
      <c r="M18" s="46">
        <v>0</v>
      </c>
      <c r="N18" s="46">
        <f t="shared" si="3"/>
        <v>1711.1853456000001</v>
      </c>
      <c r="O18" s="104"/>
      <c r="P18" s="104"/>
      <c r="Q18" s="108"/>
      <c r="R18" s="111"/>
      <c r="S18" s="111"/>
      <c r="T18" s="113"/>
    </row>
    <row r="19" spans="2:20" x14ac:dyDescent="0.3">
      <c r="B19" s="103"/>
      <c r="C19" s="34">
        <v>45170</v>
      </c>
      <c r="D19" s="34">
        <v>45199</v>
      </c>
      <c r="E19" s="85">
        <v>7723.67</v>
      </c>
      <c r="F19" s="85">
        <v>21.890999999999998</v>
      </c>
      <c r="G19" s="52">
        <f t="shared" si="0"/>
        <v>7701.7790000000005</v>
      </c>
      <c r="H19" s="52">
        <v>7723.66</v>
      </c>
      <c r="I19" s="52">
        <v>21.89</v>
      </c>
      <c r="J19" s="51">
        <f t="shared" si="1"/>
        <v>7701.7699999999995</v>
      </c>
      <c r="K19" s="53">
        <f>EF!C$5</f>
        <v>0.64880000000000004</v>
      </c>
      <c r="L19" s="46">
        <f t="shared" si="2"/>
        <v>4996.9142152000004</v>
      </c>
      <c r="M19" s="46">
        <v>0</v>
      </c>
      <c r="N19" s="46">
        <f t="shared" si="3"/>
        <v>4996.9142152000004</v>
      </c>
      <c r="O19" s="104"/>
      <c r="P19" s="104"/>
      <c r="Q19" s="108"/>
      <c r="R19" s="111"/>
      <c r="S19" s="111"/>
      <c r="T19" s="113"/>
    </row>
    <row r="20" spans="2:20" x14ac:dyDescent="0.3">
      <c r="B20" s="103"/>
      <c r="C20" s="34">
        <v>45200</v>
      </c>
      <c r="D20" s="34">
        <v>45230</v>
      </c>
      <c r="E20" s="85">
        <v>5370.9030000000002</v>
      </c>
      <c r="F20" s="85">
        <v>40.860999999999997</v>
      </c>
      <c r="G20" s="50">
        <f t="shared" si="0"/>
        <v>5330.0420000000004</v>
      </c>
      <c r="H20" s="50">
        <v>5370.91</v>
      </c>
      <c r="I20" s="50">
        <v>40.86</v>
      </c>
      <c r="J20" s="51">
        <f t="shared" si="1"/>
        <v>5330.05</v>
      </c>
      <c r="K20" s="53">
        <f>EF!C$5</f>
        <v>0.64880000000000004</v>
      </c>
      <c r="L20" s="46">
        <f t="shared" si="2"/>
        <v>3458.1312496000005</v>
      </c>
      <c r="M20" s="46">
        <v>0</v>
      </c>
      <c r="N20" s="46">
        <f t="shared" si="3"/>
        <v>3458.1312496000005</v>
      </c>
      <c r="O20" s="104"/>
      <c r="P20" s="104"/>
      <c r="Q20" s="108"/>
      <c r="R20" s="111"/>
      <c r="S20" s="111"/>
      <c r="T20" s="113"/>
    </row>
    <row r="21" spans="2:20" x14ac:dyDescent="0.3">
      <c r="B21" s="103"/>
      <c r="C21" s="34">
        <v>45231</v>
      </c>
      <c r="D21" s="34">
        <v>45260</v>
      </c>
      <c r="E21" s="85">
        <v>8898.0120000000006</v>
      </c>
      <c r="F21" s="85">
        <v>19.858000000000001</v>
      </c>
      <c r="G21" s="52">
        <f t="shared" si="0"/>
        <v>8878.1540000000005</v>
      </c>
      <c r="H21" s="52">
        <v>8898.01</v>
      </c>
      <c r="I21" s="52">
        <v>19.86</v>
      </c>
      <c r="J21" s="51">
        <f t="shared" si="1"/>
        <v>8878.15</v>
      </c>
      <c r="K21" s="53">
        <f>EF!C$5</f>
        <v>0.64880000000000004</v>
      </c>
      <c r="L21" s="46">
        <f t="shared" si="2"/>
        <v>5760.1463152000006</v>
      </c>
      <c r="M21" s="46">
        <v>0</v>
      </c>
      <c r="N21" s="46">
        <f t="shared" si="3"/>
        <v>5760.1463152000006</v>
      </c>
      <c r="O21" s="104"/>
      <c r="P21" s="104"/>
      <c r="Q21" s="108"/>
      <c r="R21" s="111"/>
      <c r="S21" s="111"/>
      <c r="T21" s="113"/>
    </row>
    <row r="22" spans="2:20" x14ac:dyDescent="0.3">
      <c r="B22" s="103"/>
      <c r="C22" s="34">
        <v>45261</v>
      </c>
      <c r="D22" s="34">
        <v>45291</v>
      </c>
      <c r="E22" s="85">
        <v>5273.8850000000002</v>
      </c>
      <c r="F22" s="85">
        <v>31.713999999999999</v>
      </c>
      <c r="G22" s="50">
        <f t="shared" si="0"/>
        <v>5242.1710000000003</v>
      </c>
      <c r="H22" s="50">
        <v>5273.89</v>
      </c>
      <c r="I22" s="50">
        <v>31.72</v>
      </c>
      <c r="J22" s="51">
        <f t="shared" si="1"/>
        <v>5242.17</v>
      </c>
      <c r="K22" s="53">
        <f>EF!C$5</f>
        <v>0.64880000000000004</v>
      </c>
      <c r="L22" s="46">
        <f t="shared" si="2"/>
        <v>3401.1205448000005</v>
      </c>
      <c r="M22" s="46">
        <v>0</v>
      </c>
      <c r="N22" s="46">
        <f t="shared" si="3"/>
        <v>3401.1205448000005</v>
      </c>
      <c r="O22" s="104"/>
      <c r="P22" s="104"/>
      <c r="Q22" s="108"/>
      <c r="R22" s="111"/>
      <c r="S22" s="111"/>
      <c r="T22" s="113"/>
    </row>
    <row r="23" spans="2:20" x14ac:dyDescent="0.3">
      <c r="B23" s="105" t="s">
        <v>63</v>
      </c>
      <c r="C23" s="106"/>
      <c r="D23" s="107"/>
      <c r="E23" s="86">
        <f t="shared" ref="E23:J23" si="4">SUM(E16:E22)</f>
        <v>42776.515000000007</v>
      </c>
      <c r="F23" s="86">
        <f t="shared" si="4"/>
        <v>187.85099999999997</v>
      </c>
      <c r="G23" s="65">
        <f t="shared" si="4"/>
        <v>42588.664000000004</v>
      </c>
      <c r="H23" s="63">
        <f t="shared" si="4"/>
        <v>42247.121999999996</v>
      </c>
      <c r="I23" s="63">
        <f t="shared" si="4"/>
        <v>190.619</v>
      </c>
      <c r="J23" s="61">
        <f t="shared" si="4"/>
        <v>42056.502999999997</v>
      </c>
      <c r="K23" s="62">
        <f>EF!C$5</f>
        <v>0.64880000000000004</v>
      </c>
      <c r="L23" s="61">
        <f>ROUNDDOWN(SUM(L16:L22),0)</f>
        <v>27631</v>
      </c>
      <c r="M23" s="61">
        <f>SUM(M16:M22)</f>
        <v>0</v>
      </c>
      <c r="N23" s="61">
        <f>ROUNDDOWN(SUM(N16:N22),0)</f>
        <v>27631</v>
      </c>
      <c r="O23" s="64"/>
      <c r="P23" s="64"/>
      <c r="Q23" s="57"/>
      <c r="R23" s="89"/>
      <c r="S23" s="89"/>
      <c r="T23" s="90"/>
    </row>
    <row r="24" spans="2:20" x14ac:dyDescent="0.3">
      <c r="B24" s="103">
        <v>2024</v>
      </c>
      <c r="C24" s="34">
        <v>45292</v>
      </c>
      <c r="D24" s="34">
        <v>45322</v>
      </c>
      <c r="E24" s="85">
        <v>11028.538</v>
      </c>
      <c r="F24" s="85">
        <v>14.157</v>
      </c>
      <c r="G24" s="52">
        <f t="shared" ref="G24:G35" si="5">E24-F24</f>
        <v>11014.381000000001</v>
      </c>
      <c r="H24" s="52">
        <v>11028.53</v>
      </c>
      <c r="I24" s="52">
        <v>14.15</v>
      </c>
      <c r="J24" s="51">
        <f t="shared" si="1"/>
        <v>11014.380000000001</v>
      </c>
      <c r="K24" s="53">
        <f>EF!C$5</f>
        <v>0.64880000000000004</v>
      </c>
      <c r="L24" s="46">
        <f>G24*K24</f>
        <v>7146.1303928000016</v>
      </c>
      <c r="M24" s="46">
        <v>0</v>
      </c>
      <c r="N24" s="46">
        <f t="shared" si="3"/>
        <v>7146.1303928000016</v>
      </c>
      <c r="O24" s="104">
        <f>N36</f>
        <v>53429</v>
      </c>
      <c r="P24" s="104">
        <v>79453</v>
      </c>
      <c r="Q24" s="108">
        <f>(O24-P24)/P24</f>
        <v>-0.32753955168464377</v>
      </c>
      <c r="R24" s="110">
        <f>G36</f>
        <v>82359.83</v>
      </c>
      <c r="S24" s="114">
        <f>B8</f>
        <v>122461</v>
      </c>
      <c r="T24" s="113">
        <f>(R24-S24)/R24</f>
        <v>-0.48690204921501168</v>
      </c>
    </row>
    <row r="25" spans="2:20" x14ac:dyDescent="0.3">
      <c r="B25" s="103"/>
      <c r="C25" s="34">
        <v>45323</v>
      </c>
      <c r="D25" s="34">
        <v>45351</v>
      </c>
      <c r="E25" s="85">
        <v>7485.1</v>
      </c>
      <c r="F25" s="85">
        <v>22.276</v>
      </c>
      <c r="G25" s="50">
        <f t="shared" si="5"/>
        <v>7462.8240000000005</v>
      </c>
      <c r="H25" s="50">
        <v>7485.11</v>
      </c>
      <c r="I25" s="50">
        <v>22.28</v>
      </c>
      <c r="J25" s="51">
        <f t="shared" si="1"/>
        <v>7462.83</v>
      </c>
      <c r="K25" s="53">
        <f>EF!C$5</f>
        <v>0.64880000000000004</v>
      </c>
      <c r="L25" s="46">
        <f t="shared" ref="L25:L35" si="6">ROUNDDOWN((G25*K25),0)</f>
        <v>4841</v>
      </c>
      <c r="M25" s="46">
        <v>0</v>
      </c>
      <c r="N25" s="46">
        <f t="shared" si="3"/>
        <v>4841</v>
      </c>
      <c r="O25" s="104"/>
      <c r="P25" s="104"/>
      <c r="Q25" s="108"/>
      <c r="R25" s="111"/>
      <c r="S25" s="111"/>
      <c r="T25" s="113"/>
    </row>
    <row r="26" spans="2:20" x14ac:dyDescent="0.3">
      <c r="B26" s="103"/>
      <c r="C26" s="34">
        <v>45352</v>
      </c>
      <c r="D26" s="34">
        <v>45382</v>
      </c>
      <c r="E26" s="85">
        <v>5809.0820000000003</v>
      </c>
      <c r="F26" s="85">
        <v>31.097000000000001</v>
      </c>
      <c r="G26" s="52">
        <f t="shared" si="5"/>
        <v>5777.9850000000006</v>
      </c>
      <c r="H26" s="52">
        <v>5809.08</v>
      </c>
      <c r="I26" s="52">
        <v>31.1</v>
      </c>
      <c r="J26" s="51">
        <f t="shared" si="1"/>
        <v>5777.98</v>
      </c>
      <c r="K26" s="53">
        <f>EF!C$5</f>
        <v>0.64880000000000004</v>
      </c>
      <c r="L26" s="46">
        <f t="shared" si="6"/>
        <v>3748</v>
      </c>
      <c r="M26" s="46">
        <v>0</v>
      </c>
      <c r="N26" s="46">
        <f t="shared" si="3"/>
        <v>3748</v>
      </c>
      <c r="O26" s="104"/>
      <c r="P26" s="104"/>
      <c r="Q26" s="108"/>
      <c r="R26" s="111"/>
      <c r="S26" s="111"/>
      <c r="T26" s="113"/>
    </row>
    <row r="27" spans="2:20" x14ac:dyDescent="0.3">
      <c r="B27" s="103"/>
      <c r="C27" s="34">
        <v>45383</v>
      </c>
      <c r="D27" s="34">
        <v>45412</v>
      </c>
      <c r="E27" s="85">
        <v>6858.5349999999999</v>
      </c>
      <c r="F27" s="85">
        <v>22.379000000000001</v>
      </c>
      <c r="G27" s="50">
        <f t="shared" si="5"/>
        <v>6836.1559999999999</v>
      </c>
      <c r="H27" s="50">
        <f>4779.83+2078.7</f>
        <v>6858.53</v>
      </c>
      <c r="I27" s="50">
        <f>15.79+6.54</f>
        <v>22.33</v>
      </c>
      <c r="J27" s="51">
        <f t="shared" si="1"/>
        <v>6836.2</v>
      </c>
      <c r="K27" s="53">
        <f>EF!C$5</f>
        <v>0.64880000000000004</v>
      </c>
      <c r="L27" s="46">
        <f t="shared" si="6"/>
        <v>4435</v>
      </c>
      <c r="M27" s="46">
        <v>0</v>
      </c>
      <c r="N27" s="46">
        <f t="shared" si="3"/>
        <v>4435</v>
      </c>
      <c r="O27" s="104"/>
      <c r="P27" s="104"/>
      <c r="Q27" s="108"/>
      <c r="R27" s="111"/>
      <c r="S27" s="111"/>
      <c r="T27" s="113"/>
    </row>
    <row r="28" spans="2:20" x14ac:dyDescent="0.3">
      <c r="B28" s="103"/>
      <c r="C28" s="34">
        <v>45413</v>
      </c>
      <c r="D28" s="34">
        <v>45443</v>
      </c>
      <c r="E28" s="85">
        <v>4905.1170000000002</v>
      </c>
      <c r="F28" s="85">
        <v>31.728999999999999</v>
      </c>
      <c r="G28" s="52">
        <f t="shared" si="5"/>
        <v>4873.3879999999999</v>
      </c>
      <c r="H28" s="52">
        <v>4905.1000000000004</v>
      </c>
      <c r="I28" s="52">
        <v>31.73</v>
      </c>
      <c r="J28" s="51">
        <f t="shared" si="1"/>
        <v>4873.3700000000008</v>
      </c>
      <c r="K28" s="53">
        <f>EF!C$5</f>
        <v>0.64880000000000004</v>
      </c>
      <c r="L28" s="46">
        <f t="shared" si="6"/>
        <v>3161</v>
      </c>
      <c r="M28" s="46">
        <v>0</v>
      </c>
      <c r="N28" s="46">
        <f t="shared" si="3"/>
        <v>3161</v>
      </c>
      <c r="O28" s="104"/>
      <c r="P28" s="104"/>
      <c r="Q28" s="108"/>
      <c r="R28" s="111"/>
      <c r="S28" s="111"/>
      <c r="T28" s="113"/>
    </row>
    <row r="29" spans="2:20" x14ac:dyDescent="0.3">
      <c r="B29" s="103"/>
      <c r="C29" s="34">
        <v>45444</v>
      </c>
      <c r="D29" s="34">
        <v>45473</v>
      </c>
      <c r="E29" s="85">
        <v>6256.3389999999999</v>
      </c>
      <c r="F29" s="85">
        <v>29.594999999999999</v>
      </c>
      <c r="G29" s="50">
        <f t="shared" si="5"/>
        <v>6226.7439999999997</v>
      </c>
      <c r="H29" s="50">
        <v>6256.34</v>
      </c>
      <c r="I29" s="50">
        <v>29.59</v>
      </c>
      <c r="J29" s="51">
        <f t="shared" si="1"/>
        <v>6226.75</v>
      </c>
      <c r="K29" s="53">
        <f>EF!C$5</f>
        <v>0.64880000000000004</v>
      </c>
      <c r="L29" s="46">
        <f t="shared" si="6"/>
        <v>4039</v>
      </c>
      <c r="M29" s="46">
        <v>0</v>
      </c>
      <c r="N29" s="46">
        <f t="shared" si="3"/>
        <v>4039</v>
      </c>
      <c r="O29" s="104"/>
      <c r="P29" s="104"/>
      <c r="Q29" s="108"/>
      <c r="R29" s="111"/>
      <c r="S29" s="111"/>
      <c r="T29" s="113"/>
    </row>
    <row r="30" spans="2:20" x14ac:dyDescent="0.3">
      <c r="B30" s="103"/>
      <c r="C30" s="34">
        <v>45474</v>
      </c>
      <c r="D30" s="34">
        <v>45504</v>
      </c>
      <c r="E30" s="85">
        <v>8141.6080000000002</v>
      </c>
      <c r="F30" s="85">
        <v>15.406000000000001</v>
      </c>
      <c r="G30" s="52">
        <f t="shared" si="5"/>
        <v>8126.2020000000002</v>
      </c>
      <c r="H30" s="52">
        <v>8141.61</v>
      </c>
      <c r="I30" s="52">
        <v>15.41</v>
      </c>
      <c r="J30" s="51">
        <f t="shared" si="1"/>
        <v>8126.2</v>
      </c>
      <c r="K30" s="53">
        <f>EF!C$5</f>
        <v>0.64880000000000004</v>
      </c>
      <c r="L30" s="46">
        <f t="shared" si="6"/>
        <v>5272</v>
      </c>
      <c r="M30" s="46">
        <v>0</v>
      </c>
      <c r="N30" s="46">
        <f t="shared" si="3"/>
        <v>5272</v>
      </c>
      <c r="O30" s="104"/>
      <c r="P30" s="104"/>
      <c r="Q30" s="108"/>
      <c r="R30" s="111"/>
      <c r="S30" s="111"/>
      <c r="T30" s="113"/>
    </row>
    <row r="31" spans="2:20" x14ac:dyDescent="0.3">
      <c r="B31" s="103"/>
      <c r="C31" s="34">
        <v>45505</v>
      </c>
      <c r="D31" s="34">
        <v>45535</v>
      </c>
      <c r="E31" s="85">
        <v>5659.5119999999997</v>
      </c>
      <c r="F31" s="85">
        <v>30.512</v>
      </c>
      <c r="G31" s="50">
        <f t="shared" si="5"/>
        <v>5629</v>
      </c>
      <c r="H31" s="50">
        <v>5659.51</v>
      </c>
      <c r="I31" s="50">
        <v>30.5</v>
      </c>
      <c r="J31" s="51">
        <f t="shared" si="1"/>
        <v>5629.01</v>
      </c>
      <c r="K31" s="53">
        <f>EF!C$5</f>
        <v>0.64880000000000004</v>
      </c>
      <c r="L31" s="46">
        <f t="shared" si="6"/>
        <v>3652</v>
      </c>
      <c r="M31" s="46">
        <v>0</v>
      </c>
      <c r="N31" s="46">
        <f t="shared" si="3"/>
        <v>3652</v>
      </c>
      <c r="O31" s="104"/>
      <c r="P31" s="104"/>
      <c r="Q31" s="108"/>
      <c r="R31" s="111"/>
      <c r="S31" s="111"/>
      <c r="T31" s="113"/>
    </row>
    <row r="32" spans="2:20" x14ac:dyDescent="0.3">
      <c r="B32" s="103"/>
      <c r="C32" s="34">
        <v>45536</v>
      </c>
      <c r="D32" s="34">
        <v>45565</v>
      </c>
      <c r="E32" s="85">
        <v>5342.8670000000002</v>
      </c>
      <c r="F32" s="85">
        <v>22.234999999999999</v>
      </c>
      <c r="G32" s="52">
        <f t="shared" si="5"/>
        <v>5320.6320000000005</v>
      </c>
      <c r="H32" s="52">
        <v>5342.87</v>
      </c>
      <c r="I32" s="52">
        <v>22.24</v>
      </c>
      <c r="J32" s="51">
        <f t="shared" si="1"/>
        <v>5320.63</v>
      </c>
      <c r="K32" s="53">
        <f>EF!C$5</f>
        <v>0.64880000000000004</v>
      </c>
      <c r="L32" s="46">
        <f t="shared" si="6"/>
        <v>3452</v>
      </c>
      <c r="M32" s="46">
        <v>0</v>
      </c>
      <c r="N32" s="46">
        <f t="shared" si="3"/>
        <v>3452</v>
      </c>
      <c r="O32" s="104"/>
      <c r="P32" s="104"/>
      <c r="Q32" s="108"/>
      <c r="R32" s="111"/>
      <c r="S32" s="111"/>
      <c r="T32" s="113"/>
    </row>
    <row r="33" spans="2:20" x14ac:dyDescent="0.3">
      <c r="B33" s="103"/>
      <c r="C33" s="34">
        <v>45566</v>
      </c>
      <c r="D33" s="34">
        <v>45596</v>
      </c>
      <c r="E33" s="85">
        <v>6603.6390000000001</v>
      </c>
      <c r="F33" s="85">
        <v>28.228999999999999</v>
      </c>
      <c r="G33" s="50">
        <f t="shared" si="5"/>
        <v>6575.41</v>
      </c>
      <c r="H33" s="50">
        <v>6603.65</v>
      </c>
      <c r="I33" s="50">
        <v>28.23</v>
      </c>
      <c r="J33" s="51">
        <f t="shared" si="1"/>
        <v>6575.42</v>
      </c>
      <c r="K33" s="53">
        <f>EF!C$5</f>
        <v>0.64880000000000004</v>
      </c>
      <c r="L33" s="46">
        <f t="shared" si="6"/>
        <v>4266</v>
      </c>
      <c r="M33" s="46">
        <v>0</v>
      </c>
      <c r="N33" s="46">
        <f t="shared" si="3"/>
        <v>4266</v>
      </c>
      <c r="O33" s="104"/>
      <c r="P33" s="104"/>
      <c r="Q33" s="108"/>
      <c r="R33" s="111"/>
      <c r="S33" s="111"/>
      <c r="T33" s="113"/>
    </row>
    <row r="34" spans="2:20" x14ac:dyDescent="0.3">
      <c r="B34" s="103"/>
      <c r="C34" s="34">
        <v>45597</v>
      </c>
      <c r="D34" s="34">
        <v>45626</v>
      </c>
      <c r="E34" s="85">
        <v>5819.7489999999998</v>
      </c>
      <c r="F34" s="85">
        <v>27.559000000000001</v>
      </c>
      <c r="G34" s="52">
        <f t="shared" si="5"/>
        <v>5792.19</v>
      </c>
      <c r="H34" s="52">
        <v>5819.74</v>
      </c>
      <c r="I34" s="52">
        <v>27.56</v>
      </c>
      <c r="J34" s="51">
        <f t="shared" si="1"/>
        <v>5792.1799999999994</v>
      </c>
      <c r="K34" s="53">
        <f>EF!C$5</f>
        <v>0.64880000000000004</v>
      </c>
      <c r="L34" s="46">
        <f t="shared" si="6"/>
        <v>3757</v>
      </c>
      <c r="M34" s="46">
        <v>0</v>
      </c>
      <c r="N34" s="46">
        <f t="shared" si="3"/>
        <v>3757</v>
      </c>
      <c r="O34" s="104"/>
      <c r="P34" s="104"/>
      <c r="Q34" s="108"/>
      <c r="R34" s="111"/>
      <c r="S34" s="111"/>
      <c r="T34" s="113"/>
    </row>
    <row r="35" spans="2:20" x14ac:dyDescent="0.3">
      <c r="B35" s="103"/>
      <c r="C35" s="34">
        <v>45627</v>
      </c>
      <c r="D35" s="34">
        <v>45657</v>
      </c>
      <c r="E35" s="85">
        <v>8752.0560000000005</v>
      </c>
      <c r="F35" s="85">
        <v>27.138000000000002</v>
      </c>
      <c r="G35" s="50">
        <f t="shared" si="5"/>
        <v>8724.9179999999997</v>
      </c>
      <c r="H35" s="50">
        <v>8752.06</v>
      </c>
      <c r="I35" s="50">
        <v>27.13</v>
      </c>
      <c r="J35" s="51">
        <f t="shared" si="1"/>
        <v>8724.93</v>
      </c>
      <c r="K35" s="53">
        <f>EF!C$5</f>
        <v>0.64880000000000004</v>
      </c>
      <c r="L35" s="46">
        <f t="shared" si="6"/>
        <v>5660</v>
      </c>
      <c r="M35" s="46">
        <v>0</v>
      </c>
      <c r="N35" s="46">
        <f t="shared" si="3"/>
        <v>5660</v>
      </c>
      <c r="O35" s="104"/>
      <c r="P35" s="104"/>
      <c r="Q35" s="108"/>
      <c r="R35" s="111"/>
      <c r="S35" s="111"/>
      <c r="T35" s="113"/>
    </row>
    <row r="36" spans="2:20" x14ac:dyDescent="0.3">
      <c r="B36" s="105" t="s">
        <v>62</v>
      </c>
      <c r="C36" s="106"/>
      <c r="D36" s="107"/>
      <c r="E36" s="86">
        <f t="shared" ref="E36:J36" si="7">SUM(E24:E35)</f>
        <v>82662.141999999993</v>
      </c>
      <c r="F36" s="86">
        <f t="shared" si="7"/>
        <v>302.31200000000001</v>
      </c>
      <c r="G36" s="65">
        <f t="shared" si="7"/>
        <v>82359.83</v>
      </c>
      <c r="H36" s="63">
        <f t="shared" si="7"/>
        <v>82662.13</v>
      </c>
      <c r="I36" s="63">
        <f t="shared" si="7"/>
        <v>302.25</v>
      </c>
      <c r="J36" s="61">
        <f t="shared" si="7"/>
        <v>82359.88</v>
      </c>
      <c r="K36" s="62">
        <f>EF!C$5</f>
        <v>0.64880000000000004</v>
      </c>
      <c r="L36" s="61">
        <f>ROUNDDOWN(SUM(L24:L35),0)</f>
        <v>53429</v>
      </c>
      <c r="M36" s="61">
        <f t="shared" ref="M36:N36" si="8">ROUNDDOWN(SUM(M24:M35),0)</f>
        <v>0</v>
      </c>
      <c r="N36" s="61">
        <f t="shared" si="8"/>
        <v>53429</v>
      </c>
      <c r="O36" s="64"/>
      <c r="P36" s="64"/>
      <c r="Q36" s="57"/>
      <c r="R36" s="89"/>
      <c r="S36" s="89"/>
      <c r="T36" s="90"/>
    </row>
    <row r="37" spans="2:20" x14ac:dyDescent="0.3">
      <c r="B37" s="103">
        <v>2025</v>
      </c>
      <c r="C37" s="34">
        <v>45658</v>
      </c>
      <c r="D37" s="34">
        <v>45688</v>
      </c>
      <c r="E37" s="87">
        <v>5725.7470000000003</v>
      </c>
      <c r="F37" s="87">
        <v>28.215</v>
      </c>
      <c r="G37" s="51">
        <f>E37-F37</f>
        <v>5697.5320000000002</v>
      </c>
      <c r="H37" s="51">
        <v>5725.74</v>
      </c>
      <c r="I37" s="51">
        <v>28.22</v>
      </c>
      <c r="J37" s="51">
        <f t="shared" si="1"/>
        <v>5697.5199999999995</v>
      </c>
      <c r="K37" s="53">
        <f>EF!C$5</f>
        <v>0.64880000000000004</v>
      </c>
      <c r="L37" s="46">
        <f>G37*K37</f>
        <v>3696.5587616000003</v>
      </c>
      <c r="M37" s="46">
        <v>0</v>
      </c>
      <c r="N37" s="46">
        <f t="shared" si="3"/>
        <v>3696.5587616000003</v>
      </c>
      <c r="O37" s="104">
        <f>N41</f>
        <v>14154</v>
      </c>
      <c r="P37" s="102">
        <f>P24/365*(D40-C37+1)</f>
        <v>21332.586301369862</v>
      </c>
      <c r="Q37" s="109">
        <f>(O37-P37)/P37</f>
        <v>-0.33650801641941053</v>
      </c>
      <c r="R37" s="110">
        <f>G41</f>
        <v>21816.513999999999</v>
      </c>
      <c r="S37" s="112">
        <f>(D40-C37+1)*B8/365</f>
        <v>32879.939726027398</v>
      </c>
      <c r="T37" s="113">
        <f>(R37-S37)/R37</f>
        <v>-0.50711244362996766</v>
      </c>
    </row>
    <row r="38" spans="2:20" x14ac:dyDescent="0.3">
      <c r="B38" s="103"/>
      <c r="C38" s="34">
        <v>45689</v>
      </c>
      <c r="D38" s="34">
        <v>45716</v>
      </c>
      <c r="E38" s="87">
        <v>8823.9570000000003</v>
      </c>
      <c r="F38" s="87">
        <v>14.439</v>
      </c>
      <c r="G38" s="51">
        <f>E38-F38</f>
        <v>8809.518</v>
      </c>
      <c r="H38" s="51">
        <v>8823.9599999999991</v>
      </c>
      <c r="I38" s="51">
        <v>14.45</v>
      </c>
      <c r="J38" s="51">
        <f t="shared" si="1"/>
        <v>8809.5099999999984</v>
      </c>
      <c r="K38" s="53">
        <f>EF!C$5</f>
        <v>0.64880000000000004</v>
      </c>
      <c r="L38" s="46">
        <f>G38*K38</f>
        <v>5715.6152784000005</v>
      </c>
      <c r="M38" s="46">
        <v>0</v>
      </c>
      <c r="N38" s="46">
        <f t="shared" si="3"/>
        <v>5715.6152784000005</v>
      </c>
      <c r="O38" s="104"/>
      <c r="P38" s="102"/>
      <c r="Q38" s="109"/>
      <c r="R38" s="111"/>
      <c r="S38" s="111"/>
      <c r="T38" s="113"/>
    </row>
    <row r="39" spans="2:20" x14ac:dyDescent="0.3">
      <c r="B39" s="103"/>
      <c r="C39" s="34">
        <v>45717</v>
      </c>
      <c r="D39" s="34">
        <v>45747</v>
      </c>
      <c r="E39" s="85">
        <v>6094.3720000000003</v>
      </c>
      <c r="F39" s="85">
        <v>24.103999999999999</v>
      </c>
      <c r="G39" s="52">
        <f t="shared" ref="G39:G40" si="9">E39-F39</f>
        <v>6070.268</v>
      </c>
      <c r="H39" s="51">
        <v>6094.38</v>
      </c>
      <c r="I39" s="51">
        <v>24.09</v>
      </c>
      <c r="J39" s="51">
        <f t="shared" si="1"/>
        <v>6070.29</v>
      </c>
      <c r="K39" s="53">
        <f>EF!C$5</f>
        <v>0.64880000000000004</v>
      </c>
      <c r="L39" s="46">
        <f>G39*K39</f>
        <v>3938.3898784000003</v>
      </c>
      <c r="M39" s="46">
        <v>0</v>
      </c>
      <c r="N39" s="46">
        <f t="shared" ref="N39" si="10">(L39-M39)</f>
        <v>3938.3898784000003</v>
      </c>
      <c r="O39" s="104"/>
      <c r="P39" s="102"/>
      <c r="Q39" s="109"/>
      <c r="R39" s="111"/>
      <c r="S39" s="111"/>
      <c r="T39" s="113"/>
    </row>
    <row r="40" spans="2:20" x14ac:dyDescent="0.3">
      <c r="B40" s="103"/>
      <c r="C40" s="35">
        <v>45748</v>
      </c>
      <c r="D40" s="35">
        <v>45755</v>
      </c>
      <c r="E40" s="84">
        <f>Epias_042025!J193</f>
        <v>1249.1149999999996</v>
      </c>
      <c r="F40" s="84">
        <f>Epias_042025!K193</f>
        <v>9.9190000000000005</v>
      </c>
      <c r="G40" s="52">
        <f t="shared" si="9"/>
        <v>1239.1959999999995</v>
      </c>
      <c r="H40" s="52">
        <f>(4671.25/30)*(D40-C40+1)</f>
        <v>1245.6666666666667</v>
      </c>
      <c r="I40" s="52">
        <f>(31.73/30)*(D40-C40+1)</f>
        <v>8.461333333333334</v>
      </c>
      <c r="J40" s="51">
        <f t="shared" si="1"/>
        <v>1237.2053333333333</v>
      </c>
      <c r="K40" s="53">
        <f>EF!C$5</f>
        <v>0.64880000000000004</v>
      </c>
      <c r="L40" s="46">
        <f>G40*K40</f>
        <v>803.99036479999972</v>
      </c>
      <c r="M40" s="46">
        <v>0</v>
      </c>
      <c r="N40" s="46">
        <f t="shared" si="3"/>
        <v>803.99036479999972</v>
      </c>
      <c r="O40" s="104"/>
      <c r="P40" s="102"/>
      <c r="Q40" s="109"/>
      <c r="R40" s="111"/>
      <c r="S40" s="111"/>
      <c r="T40" s="113"/>
    </row>
    <row r="41" spans="2:20" x14ac:dyDescent="0.3">
      <c r="B41" s="105" t="s">
        <v>61</v>
      </c>
      <c r="C41" s="106"/>
      <c r="D41" s="107"/>
      <c r="E41" s="59">
        <f t="shared" ref="E41:J41" si="11">SUM(E37:E40)</f>
        <v>21893.190999999999</v>
      </c>
      <c r="F41" s="59">
        <f t="shared" si="11"/>
        <v>76.676999999999992</v>
      </c>
      <c r="G41" s="66">
        <f t="shared" si="11"/>
        <v>21816.513999999999</v>
      </c>
      <c r="H41" s="60">
        <f t="shared" si="11"/>
        <v>21889.746666666666</v>
      </c>
      <c r="I41" s="60">
        <f t="shared" si="11"/>
        <v>75.221333333333334</v>
      </c>
      <c r="J41" s="61">
        <f t="shared" si="11"/>
        <v>21814.525333333331</v>
      </c>
      <c r="K41" s="62">
        <f>EF!C$5</f>
        <v>0.64880000000000004</v>
      </c>
      <c r="L41" s="61">
        <f>ROUNDDOWN(SUM(L37:L40),0)</f>
        <v>14154</v>
      </c>
      <c r="M41" s="61">
        <f t="shared" ref="M41:N41" si="12">ROUNDDOWN(SUM(M37:M40),0)</f>
        <v>0</v>
      </c>
      <c r="N41" s="61">
        <f t="shared" si="12"/>
        <v>14154</v>
      </c>
      <c r="O41" s="56"/>
      <c r="P41" s="36"/>
      <c r="Q41" s="58"/>
      <c r="R41" s="89"/>
      <c r="S41" s="89"/>
      <c r="T41" s="89"/>
    </row>
    <row r="42" spans="2:20" x14ac:dyDescent="0.3">
      <c r="B42" s="99" t="s">
        <v>8</v>
      </c>
      <c r="C42" s="99"/>
      <c r="D42" s="99"/>
      <c r="E42" s="47">
        <f>E41+E36+E23</f>
        <v>147331.848</v>
      </c>
      <c r="F42" s="47">
        <f t="shared" ref="F42:M42" si="13">F41+F36+F23</f>
        <v>566.84</v>
      </c>
      <c r="G42" s="88">
        <f>G41+G36+G23</f>
        <v>146765.008</v>
      </c>
      <c r="H42" s="47">
        <f t="shared" si="13"/>
        <v>146798.99866666668</v>
      </c>
      <c r="I42" s="47">
        <f t="shared" si="13"/>
        <v>568.09033333333332</v>
      </c>
      <c r="J42" s="47">
        <f t="shared" si="13"/>
        <v>146230.90833333333</v>
      </c>
      <c r="K42" s="47"/>
      <c r="L42" s="47"/>
      <c r="M42" s="47">
        <f t="shared" si="13"/>
        <v>0</v>
      </c>
      <c r="N42" s="88">
        <f>N41+N36+N23</f>
        <v>95214</v>
      </c>
      <c r="O42" s="45"/>
      <c r="P42" s="37"/>
      <c r="Q42" s="36"/>
      <c r="R42" s="89"/>
      <c r="S42" s="89"/>
      <c r="T42" s="89"/>
    </row>
    <row r="51" spans="16:17" x14ac:dyDescent="0.3">
      <c r="P51" s="38"/>
      <c r="Q51" s="38"/>
    </row>
  </sheetData>
  <mergeCells count="28">
    <mergeCell ref="R37:R40"/>
    <mergeCell ref="S37:S40"/>
    <mergeCell ref="T37:T40"/>
    <mergeCell ref="R16:R22"/>
    <mergeCell ref="S16:S22"/>
    <mergeCell ref="T16:T22"/>
    <mergeCell ref="R24:R35"/>
    <mergeCell ref="S24:S35"/>
    <mergeCell ref="T24:T35"/>
    <mergeCell ref="Q16:Q22"/>
    <mergeCell ref="Q24:Q35"/>
    <mergeCell ref="Q37:Q40"/>
    <mergeCell ref="P16:P22"/>
    <mergeCell ref="O37:O40"/>
    <mergeCell ref="P24:P35"/>
    <mergeCell ref="A1:B1"/>
    <mergeCell ref="B42:D42"/>
    <mergeCell ref="E14:G14"/>
    <mergeCell ref="H14:J14"/>
    <mergeCell ref="P37:P40"/>
    <mergeCell ref="B24:B35"/>
    <mergeCell ref="B16:B22"/>
    <mergeCell ref="B37:B40"/>
    <mergeCell ref="O16:O22"/>
    <mergeCell ref="O24:O35"/>
    <mergeCell ref="B41:D41"/>
    <mergeCell ref="B36:D36"/>
    <mergeCell ref="B23:D23"/>
  </mergeCells>
  <phoneticPr fontId="18" type="noConversion"/>
  <pageMargins left="0.7" right="0.7" top="0.75" bottom="0.75" header="0.3" footer="0.3"/>
  <ignoredErrors>
    <ignoredError sqref="J23 G23 M23:N23 N36 L36 N41" formula="1"/>
  </ignoredErrors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21FEC-5299-4CB0-B7E6-978E857CFF60}">
  <dimension ref="B3:S34"/>
  <sheetViews>
    <sheetView tabSelected="1" topLeftCell="A13" zoomScale="80" zoomScaleNormal="115" workbookViewId="0">
      <selection activeCell="L46" sqref="L46"/>
    </sheetView>
  </sheetViews>
  <sheetFormatPr defaultRowHeight="14.4" x14ac:dyDescent="0.3"/>
  <cols>
    <col min="2" max="2" width="21.6640625" customWidth="1"/>
    <col min="3" max="3" width="18.44140625" customWidth="1"/>
    <col min="4" max="4" width="23.33203125" bestFit="1" customWidth="1"/>
    <col min="5" max="5" width="15.6640625" customWidth="1"/>
    <col min="6" max="6" width="13.6640625" customWidth="1"/>
    <col min="7" max="7" width="16.21875" customWidth="1"/>
    <col min="8" max="8" width="17.109375" customWidth="1"/>
    <col min="9" max="9" width="22.109375" customWidth="1"/>
    <col min="10" max="10" width="16.5546875" customWidth="1"/>
    <col min="11" max="11" width="12.109375" customWidth="1"/>
    <col min="12" max="12" width="36.21875" customWidth="1"/>
    <col min="15" max="15" width="14.5546875" customWidth="1"/>
    <col min="16" max="16" width="16.5546875" customWidth="1"/>
    <col min="17" max="17" width="12.109375" customWidth="1"/>
  </cols>
  <sheetData>
    <row r="3" spans="2:19" x14ac:dyDescent="0.3">
      <c r="B3" s="7" t="s">
        <v>14</v>
      </c>
      <c r="C3" s="8"/>
      <c r="D3" s="8"/>
      <c r="E3" s="8"/>
      <c r="F3" s="8"/>
      <c r="G3" s="8"/>
      <c r="H3" s="8"/>
      <c r="I3" s="8"/>
      <c r="J3" s="9"/>
    </row>
    <row r="4" spans="2:19" x14ac:dyDescent="0.3">
      <c r="B4" s="10" t="s">
        <v>29</v>
      </c>
      <c r="C4" s="9"/>
      <c r="D4" s="11"/>
      <c r="E4" s="11"/>
      <c r="F4" s="11"/>
      <c r="G4" s="9"/>
      <c r="H4" s="9"/>
      <c r="I4" s="9"/>
      <c r="J4" s="9"/>
    </row>
    <row r="5" spans="2:19" x14ac:dyDescent="0.3">
      <c r="B5" s="10" t="s">
        <v>15</v>
      </c>
      <c r="C5" s="8"/>
      <c r="D5" s="8"/>
      <c r="E5" s="8"/>
      <c r="F5" s="8"/>
      <c r="G5" s="8"/>
      <c r="H5" s="8"/>
      <c r="I5" s="8"/>
      <c r="J5" s="9"/>
    </row>
    <row r="6" spans="2:19" x14ac:dyDescent="0.3">
      <c r="B6" s="9"/>
      <c r="C6" s="12"/>
      <c r="D6" s="11"/>
      <c r="E6" s="11"/>
      <c r="F6" s="11"/>
      <c r="G6" s="9"/>
      <c r="H6" s="9"/>
      <c r="I6" s="9"/>
      <c r="J6" s="9"/>
    </row>
    <row r="7" spans="2:19" s="21" customFormat="1" ht="110.4" x14ac:dyDescent="0.3">
      <c r="B7" s="24" t="s">
        <v>16</v>
      </c>
      <c r="C7" s="24" t="s">
        <v>17</v>
      </c>
      <c r="D7" s="24" t="s">
        <v>18</v>
      </c>
      <c r="E7" s="25" t="s">
        <v>19</v>
      </c>
      <c r="F7" s="25" t="s">
        <v>20</v>
      </c>
      <c r="G7" s="25" t="s">
        <v>21</v>
      </c>
      <c r="H7" s="25" t="s">
        <v>22</v>
      </c>
      <c r="I7" s="19"/>
      <c r="J7" s="20"/>
      <c r="N7"/>
      <c r="O7"/>
      <c r="P7"/>
      <c r="Q7"/>
      <c r="R7"/>
      <c r="S7"/>
    </row>
    <row r="8" spans="2:19" x14ac:dyDescent="0.3">
      <c r="B8" s="13">
        <v>7987</v>
      </c>
      <c r="C8" s="13">
        <v>306.70310000000001</v>
      </c>
      <c r="D8" s="14">
        <f>B8/C8</f>
        <v>26.041471377367884</v>
      </c>
      <c r="E8" s="14">
        <f>ER!G42/1000</f>
        <v>146.76500799999999</v>
      </c>
      <c r="F8" s="15">
        <f>D8*E8</f>
        <v>3821.9767550311685</v>
      </c>
      <c r="G8" s="16">
        <f>11*0.189*365/1000</f>
        <v>0.75883500000000004</v>
      </c>
      <c r="H8" s="13">
        <f>F8-G8</f>
        <v>3821.2179200311684</v>
      </c>
      <c r="I8" s="54">
        <f>H8*1000</f>
        <v>3821217.9200311685</v>
      </c>
      <c r="J8" s="9"/>
    </row>
    <row r="9" spans="2:19" x14ac:dyDescent="0.3">
      <c r="B9" s="9"/>
      <c r="C9" s="17"/>
      <c r="D9" s="9"/>
      <c r="E9" s="9"/>
      <c r="F9" s="9"/>
      <c r="G9" s="9"/>
      <c r="H9" s="9"/>
      <c r="I9" s="9"/>
      <c r="J9" s="9"/>
    </row>
    <row r="10" spans="2:19" x14ac:dyDescent="0.3">
      <c r="B10" s="9" t="s">
        <v>23</v>
      </c>
      <c r="C10" s="17" t="s">
        <v>24</v>
      </c>
      <c r="D10" s="8"/>
      <c r="E10" s="8"/>
      <c r="F10" s="18" t="s">
        <v>64</v>
      </c>
      <c r="G10" s="8"/>
      <c r="H10" s="8"/>
      <c r="I10" s="8"/>
      <c r="J10" s="9"/>
    </row>
    <row r="11" spans="2:19" x14ac:dyDescent="0.3">
      <c r="B11" s="9" t="s">
        <v>25</v>
      </c>
      <c r="C11" s="17" t="s">
        <v>26</v>
      </c>
      <c r="D11" s="8"/>
      <c r="E11" s="8"/>
      <c r="F11" s="18"/>
      <c r="G11" s="8"/>
      <c r="H11" s="8"/>
      <c r="I11" s="8"/>
      <c r="J11" s="9"/>
    </row>
    <row r="12" spans="2:19" x14ac:dyDescent="0.3">
      <c r="B12" s="9" t="s">
        <v>28</v>
      </c>
      <c r="C12" s="17"/>
      <c r="D12" s="8"/>
      <c r="E12" s="8"/>
      <c r="F12" s="8"/>
      <c r="G12" s="17" t="s">
        <v>24</v>
      </c>
      <c r="H12" s="9"/>
      <c r="I12" s="9"/>
      <c r="J12" s="9"/>
    </row>
    <row r="13" spans="2:19" x14ac:dyDescent="0.3">
      <c r="B13" s="9" t="s">
        <v>27</v>
      </c>
      <c r="C13" s="8"/>
      <c r="D13" s="8"/>
      <c r="E13" s="8"/>
      <c r="F13" s="8"/>
      <c r="G13" s="8"/>
      <c r="H13" s="9"/>
      <c r="I13" s="9"/>
      <c r="J13" s="9"/>
    </row>
    <row r="14" spans="2:19" x14ac:dyDescent="0.3">
      <c r="B14" s="9"/>
      <c r="C14" s="9"/>
      <c r="D14" s="9"/>
      <c r="E14" s="9"/>
      <c r="F14" s="9"/>
      <c r="G14" s="9"/>
      <c r="H14" s="9"/>
      <c r="I14" s="9"/>
      <c r="J14" s="9"/>
    </row>
    <row r="15" spans="2:19" x14ac:dyDescent="0.3">
      <c r="B15" s="9"/>
      <c r="F15" s="9"/>
      <c r="G15" s="9"/>
      <c r="H15" s="9"/>
      <c r="I15" s="9"/>
      <c r="J15" s="9"/>
    </row>
    <row r="16" spans="2:19" x14ac:dyDescent="0.3">
      <c r="B16" s="9"/>
      <c r="F16" s="9"/>
      <c r="G16" s="9"/>
      <c r="H16" s="9"/>
      <c r="I16" s="9"/>
      <c r="J16" s="9"/>
    </row>
    <row r="17" spans="2:12" x14ac:dyDescent="0.3">
      <c r="B17" s="23"/>
    </row>
    <row r="18" spans="2:12" x14ac:dyDescent="0.3">
      <c r="B18" s="7" t="s">
        <v>48</v>
      </c>
      <c r="G18" s="30" t="s">
        <v>52</v>
      </c>
    </row>
    <row r="19" spans="2:12" x14ac:dyDescent="0.3">
      <c r="B19" s="23"/>
    </row>
    <row r="20" spans="2:12" x14ac:dyDescent="0.3">
      <c r="B20" s="93" t="s">
        <v>30</v>
      </c>
      <c r="C20" s="93"/>
      <c r="D20" s="31" t="s">
        <v>49</v>
      </c>
      <c r="G20" s="94" t="s">
        <v>30</v>
      </c>
      <c r="H20" s="95"/>
      <c r="I20" s="32" t="s">
        <v>82</v>
      </c>
      <c r="K20" s="32" t="s">
        <v>54</v>
      </c>
      <c r="L20" s="32" t="s">
        <v>53</v>
      </c>
    </row>
    <row r="21" spans="2:12" x14ac:dyDescent="0.3">
      <c r="B21" s="28">
        <f>ER!C16</f>
        <v>45099</v>
      </c>
      <c r="C21" s="22">
        <f>ER!D22</f>
        <v>45291</v>
      </c>
      <c r="D21" s="49">
        <f>ER!O16</f>
        <v>27631</v>
      </c>
      <c r="G21" s="22">
        <v>45099</v>
      </c>
      <c r="H21" s="22">
        <v>45291</v>
      </c>
      <c r="I21" s="1">
        <v>11</v>
      </c>
      <c r="K21" s="1">
        <v>2023</v>
      </c>
      <c r="L21" s="1">
        <v>1</v>
      </c>
    </row>
    <row r="22" spans="2:12" x14ac:dyDescent="0.3">
      <c r="B22" s="28">
        <f>ER!C24</f>
        <v>45292</v>
      </c>
      <c r="C22" s="22">
        <f>ER!D35</f>
        <v>45657</v>
      </c>
      <c r="D22" s="49">
        <f>ER!O24</f>
        <v>53429</v>
      </c>
      <c r="G22" s="22">
        <v>45292</v>
      </c>
      <c r="H22" s="22">
        <v>45657</v>
      </c>
      <c r="I22" s="1">
        <v>11</v>
      </c>
      <c r="K22" s="1">
        <v>2024</v>
      </c>
      <c r="L22" s="1">
        <v>2</v>
      </c>
    </row>
    <row r="23" spans="2:12" x14ac:dyDescent="0.3">
      <c r="B23" s="22">
        <f>ER!C37</f>
        <v>45658</v>
      </c>
      <c r="C23" s="22">
        <f>ER!D40</f>
        <v>45755</v>
      </c>
      <c r="D23" s="49">
        <f>ER!O37</f>
        <v>14154</v>
      </c>
      <c r="G23" s="22">
        <v>45658</v>
      </c>
      <c r="H23" s="22">
        <v>45755</v>
      </c>
      <c r="I23" s="1">
        <v>11</v>
      </c>
      <c r="K23" s="1">
        <v>2025</v>
      </c>
      <c r="L23" s="1" t="s">
        <v>55</v>
      </c>
    </row>
    <row r="24" spans="2:12" x14ac:dyDescent="0.3">
      <c r="B24" s="92" t="s">
        <v>51</v>
      </c>
      <c r="C24" s="92"/>
      <c r="D24" s="48">
        <f>SUM(D21:D23)</f>
        <v>95214</v>
      </c>
    </row>
    <row r="26" spans="2:12" x14ac:dyDescent="0.3">
      <c r="G26" s="55" t="s">
        <v>59</v>
      </c>
    </row>
    <row r="27" spans="2:12" x14ac:dyDescent="0.3">
      <c r="G27" s="94" t="s">
        <v>30</v>
      </c>
      <c r="H27" s="95"/>
      <c r="I27" s="32" t="s">
        <v>60</v>
      </c>
    </row>
    <row r="28" spans="2:12" x14ac:dyDescent="0.3">
      <c r="B28" s="30" t="s">
        <v>47</v>
      </c>
      <c r="G28" s="22">
        <v>45099</v>
      </c>
      <c r="H28" s="22">
        <v>45291</v>
      </c>
      <c r="I28" s="49">
        <f>(H28-G28+1)*$I$8/ER!$B$4</f>
        <v>1122519.1150167664</v>
      </c>
    </row>
    <row r="29" spans="2:12" x14ac:dyDescent="0.3">
      <c r="G29" s="22">
        <v>45292</v>
      </c>
      <c r="H29" s="22">
        <v>45657</v>
      </c>
      <c r="I29" s="49">
        <f>(H29-G29+1)*$I$8/ER!$B$4</f>
        <v>2128715.0056794635</v>
      </c>
    </row>
    <row r="30" spans="2:12" x14ac:dyDescent="0.3">
      <c r="B30" s="91" t="s">
        <v>30</v>
      </c>
      <c r="C30" s="91"/>
      <c r="D30" s="32" t="s">
        <v>50</v>
      </c>
      <c r="G30" s="22">
        <v>45658</v>
      </c>
      <c r="H30" s="22">
        <v>45755</v>
      </c>
      <c r="I30" s="49">
        <f>(H30-G30+1)*$I$8/ER!$B$4</f>
        <v>569983.79933493841</v>
      </c>
    </row>
    <row r="31" spans="2:12" x14ac:dyDescent="0.3">
      <c r="B31" s="29">
        <f>ER!C16</f>
        <v>45099</v>
      </c>
      <c r="C31" s="29">
        <f>ER!D22</f>
        <v>45291</v>
      </c>
      <c r="D31" s="49">
        <f>ER!G23</f>
        <v>42588.664000000004</v>
      </c>
      <c r="G31" s="96" t="s">
        <v>51</v>
      </c>
      <c r="H31" s="97"/>
      <c r="I31" s="49">
        <f>SUM(I28:I30)</f>
        <v>3821217.9200311685</v>
      </c>
    </row>
    <row r="32" spans="2:12" x14ac:dyDescent="0.3">
      <c r="B32" s="29">
        <f>ER!C24</f>
        <v>45292</v>
      </c>
      <c r="C32" s="29">
        <f>ER!D35</f>
        <v>45657</v>
      </c>
      <c r="D32" s="49">
        <f>ER!G36</f>
        <v>82359.83</v>
      </c>
    </row>
    <row r="33" spans="2:4" x14ac:dyDescent="0.3">
      <c r="B33" s="29">
        <f>ER!C37</f>
        <v>45658</v>
      </c>
      <c r="C33" s="29">
        <f>ER!D40</f>
        <v>45755</v>
      </c>
      <c r="D33" s="49">
        <f>ER!G41</f>
        <v>21816.513999999999</v>
      </c>
    </row>
    <row r="34" spans="2:4" x14ac:dyDescent="0.3">
      <c r="B34" s="92" t="s">
        <v>51</v>
      </c>
      <c r="C34" s="92"/>
      <c r="D34" s="48">
        <f>SUM(D31:D33)</f>
        <v>146765.008</v>
      </c>
    </row>
  </sheetData>
  <mergeCells count="7">
    <mergeCell ref="B30:C30"/>
    <mergeCell ref="B24:C24"/>
    <mergeCell ref="B34:C34"/>
    <mergeCell ref="B20:C20"/>
    <mergeCell ref="G27:H27"/>
    <mergeCell ref="G31:H31"/>
    <mergeCell ref="G20:H20"/>
  </mergeCells>
  <hyperlinks>
    <hyperlink ref="C10" r:id="rId1" display="Türkiye İstatistik Kurumu, Sektörel Su ve Atıksu İstatistikleri, 2018 (tuik.gov.tr)" xr:uid="{53587EC3-9D12-4899-BF73-769926BEA2AF}"/>
    <hyperlink ref="G12" r:id="rId2" display="Türkiye İstatistik Kurumu, Sektörel Su ve Atıksu İstatistikleri, 2018 (tuik.gov.tr)" xr:uid="{1D7FA056-73EA-4982-B39C-AA9F42BC861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5CD8B-2ECE-4DF3-906B-780F0FA1E7A9}">
  <dimension ref="A1:M721"/>
  <sheetViews>
    <sheetView workbookViewId="0">
      <selection activeCell="P17" sqref="P17"/>
    </sheetView>
  </sheetViews>
  <sheetFormatPr defaultRowHeight="14.4" x14ac:dyDescent="0.3"/>
  <cols>
    <col min="1" max="1" width="10.109375" style="72" bestFit="1" customWidth="1"/>
    <col min="2" max="2" width="15.21875" style="72" bestFit="1" customWidth="1"/>
    <col min="3" max="11" width="8.88671875" style="72"/>
    <col min="12" max="13" width="9.88671875" style="72" bestFit="1" customWidth="1"/>
    <col min="14" max="16384" width="8.88671875" style="72"/>
  </cols>
  <sheetData>
    <row r="1" spans="1:13" ht="43.2" x14ac:dyDescent="0.3">
      <c r="A1" s="81" t="s">
        <v>77</v>
      </c>
      <c r="B1" s="80" t="s">
        <v>76</v>
      </c>
      <c r="C1" s="79" t="s">
        <v>75</v>
      </c>
      <c r="D1" s="79" t="s">
        <v>74</v>
      </c>
      <c r="E1" s="79" t="s">
        <v>73</v>
      </c>
      <c r="F1" s="79" t="s">
        <v>72</v>
      </c>
      <c r="G1" s="79" t="s">
        <v>71</v>
      </c>
      <c r="H1" s="79" t="s">
        <v>70</v>
      </c>
      <c r="I1" s="79" t="s">
        <v>69</v>
      </c>
    </row>
    <row r="2" spans="1:13" x14ac:dyDescent="0.3">
      <c r="A2" s="78">
        <v>45078</v>
      </c>
      <c r="B2" s="77">
        <v>45078</v>
      </c>
      <c r="C2" s="76">
        <v>10614</v>
      </c>
      <c r="D2" s="76" t="s">
        <v>68</v>
      </c>
      <c r="E2" s="76" t="s">
        <v>67</v>
      </c>
      <c r="F2" s="76">
        <v>1.0389999999999999</v>
      </c>
      <c r="G2" s="76">
        <v>5.5E-2</v>
      </c>
      <c r="H2" s="76">
        <v>1.0389999999999999</v>
      </c>
      <c r="I2" s="76">
        <v>5.5E-2</v>
      </c>
    </row>
    <row r="3" spans="1:13" x14ac:dyDescent="0.3">
      <c r="A3" s="75">
        <v>45078</v>
      </c>
      <c r="B3" s="74">
        <v>45078.041666666664</v>
      </c>
      <c r="C3" s="73">
        <v>10614</v>
      </c>
      <c r="D3" s="73" t="s">
        <v>68</v>
      </c>
      <c r="E3" s="73" t="s">
        <v>67</v>
      </c>
      <c r="F3" s="73">
        <v>4.3310000000000004</v>
      </c>
      <c r="G3" s="73">
        <v>0</v>
      </c>
      <c r="H3" s="73">
        <v>4.3310000000000004</v>
      </c>
      <c r="I3" s="73">
        <v>0</v>
      </c>
      <c r="L3" s="34">
        <v>45099</v>
      </c>
      <c r="M3" s="34">
        <v>45107</v>
      </c>
    </row>
    <row r="4" spans="1:13" x14ac:dyDescent="0.3">
      <c r="A4" s="78">
        <v>45078</v>
      </c>
      <c r="B4" s="77">
        <v>45078.083333333336</v>
      </c>
      <c r="C4" s="76">
        <v>10614</v>
      </c>
      <c r="D4" s="76" t="s">
        <v>68</v>
      </c>
      <c r="E4" s="76" t="s">
        <v>67</v>
      </c>
      <c r="F4" s="76">
        <v>0.20499999999999999</v>
      </c>
      <c r="G4" s="76">
        <v>4.9000000000000002E-2</v>
      </c>
      <c r="H4" s="76">
        <v>0.20499999999999999</v>
      </c>
      <c r="I4" s="76">
        <v>4.9000000000000002E-2</v>
      </c>
      <c r="L4" s="72">
        <f>SUM(F506:F721)</f>
        <v>2268.9349999999999</v>
      </c>
      <c r="M4" s="72">
        <f>SUM(G506:G721)</f>
        <v>5.166999999999998</v>
      </c>
    </row>
    <row r="5" spans="1:13" x14ac:dyDescent="0.3">
      <c r="A5" s="75">
        <v>45078</v>
      </c>
      <c r="B5" s="74">
        <v>45078.125</v>
      </c>
      <c r="C5" s="73">
        <v>10614</v>
      </c>
      <c r="D5" s="73" t="s">
        <v>68</v>
      </c>
      <c r="E5" s="73" t="s">
        <v>67</v>
      </c>
      <c r="F5" s="73">
        <v>0</v>
      </c>
      <c r="G5" s="73">
        <v>0.13</v>
      </c>
      <c r="H5" s="73">
        <v>0</v>
      </c>
      <c r="I5" s="73">
        <v>0.13</v>
      </c>
    </row>
    <row r="6" spans="1:13" x14ac:dyDescent="0.3">
      <c r="A6" s="78">
        <v>45078</v>
      </c>
      <c r="B6" s="77">
        <v>45078.166666666664</v>
      </c>
      <c r="C6" s="76">
        <v>10614</v>
      </c>
      <c r="D6" s="76" t="s">
        <v>68</v>
      </c>
      <c r="E6" s="76" t="s">
        <v>67</v>
      </c>
      <c r="F6" s="76">
        <v>0</v>
      </c>
      <c r="G6" s="76">
        <v>0.14099999999999999</v>
      </c>
      <c r="H6" s="76">
        <v>0</v>
      </c>
      <c r="I6" s="76">
        <v>0.14099999999999999</v>
      </c>
    </row>
    <row r="7" spans="1:13" x14ac:dyDescent="0.3">
      <c r="A7" s="75">
        <v>45078</v>
      </c>
      <c r="B7" s="74">
        <v>45078.208333333336</v>
      </c>
      <c r="C7" s="73">
        <v>10614</v>
      </c>
      <c r="D7" s="73" t="s">
        <v>68</v>
      </c>
      <c r="E7" s="73" t="s">
        <v>67</v>
      </c>
      <c r="F7" s="73">
        <v>0.12</v>
      </c>
      <c r="G7" s="73">
        <v>4.4999999999999998E-2</v>
      </c>
      <c r="H7" s="73">
        <v>0.12</v>
      </c>
      <c r="I7" s="73">
        <v>4.4999999999999998E-2</v>
      </c>
    </row>
    <row r="8" spans="1:13" x14ac:dyDescent="0.3">
      <c r="A8" s="78">
        <v>45078</v>
      </c>
      <c r="B8" s="77">
        <v>45078.25</v>
      </c>
      <c r="C8" s="76">
        <v>10614</v>
      </c>
      <c r="D8" s="76" t="s">
        <v>68</v>
      </c>
      <c r="E8" s="76" t="s">
        <v>67</v>
      </c>
      <c r="F8" s="76">
        <v>0</v>
      </c>
      <c r="G8" s="76">
        <v>0.127</v>
      </c>
      <c r="H8" s="76">
        <v>0</v>
      </c>
      <c r="I8" s="76">
        <v>0.127</v>
      </c>
    </row>
    <row r="9" spans="1:13" x14ac:dyDescent="0.3">
      <c r="A9" s="75">
        <v>45078</v>
      </c>
      <c r="B9" s="74">
        <v>45078.291666666664</v>
      </c>
      <c r="C9" s="73">
        <v>10614</v>
      </c>
      <c r="D9" s="73" t="s">
        <v>68</v>
      </c>
      <c r="E9" s="73" t="s">
        <v>67</v>
      </c>
      <c r="F9" s="73">
        <v>0</v>
      </c>
      <c r="G9" s="73">
        <v>0.125</v>
      </c>
      <c r="H9" s="73">
        <v>0</v>
      </c>
      <c r="I9" s="73">
        <v>0.125</v>
      </c>
    </row>
    <row r="10" spans="1:13" x14ac:dyDescent="0.3">
      <c r="A10" s="78">
        <v>45078</v>
      </c>
      <c r="B10" s="77">
        <v>45078.333333333336</v>
      </c>
      <c r="C10" s="76">
        <v>10614</v>
      </c>
      <c r="D10" s="76" t="s">
        <v>68</v>
      </c>
      <c r="E10" s="76" t="s">
        <v>67</v>
      </c>
      <c r="F10" s="76">
        <v>0</v>
      </c>
      <c r="G10" s="76">
        <v>0.125</v>
      </c>
      <c r="H10" s="76">
        <v>0</v>
      </c>
      <c r="I10" s="76">
        <v>0.125</v>
      </c>
    </row>
    <row r="11" spans="1:13" x14ac:dyDescent="0.3">
      <c r="A11" s="75">
        <v>45078</v>
      </c>
      <c r="B11" s="74">
        <v>45078.375</v>
      </c>
      <c r="C11" s="73">
        <v>10614</v>
      </c>
      <c r="D11" s="73" t="s">
        <v>68</v>
      </c>
      <c r="E11" s="73" t="s">
        <v>67</v>
      </c>
      <c r="F11" s="73">
        <v>0</v>
      </c>
      <c r="G11" s="73">
        <v>0.125</v>
      </c>
      <c r="H11" s="73">
        <v>0</v>
      </c>
      <c r="I11" s="73">
        <v>0.125</v>
      </c>
    </row>
    <row r="12" spans="1:13" x14ac:dyDescent="0.3">
      <c r="A12" s="78">
        <v>45078</v>
      </c>
      <c r="B12" s="77">
        <v>45078.416666666664</v>
      </c>
      <c r="C12" s="76">
        <v>10614</v>
      </c>
      <c r="D12" s="76" t="s">
        <v>68</v>
      </c>
      <c r="E12" s="76" t="s">
        <v>67</v>
      </c>
      <c r="F12" s="76">
        <v>0</v>
      </c>
      <c r="G12" s="76">
        <v>0.122</v>
      </c>
      <c r="H12" s="76">
        <v>0</v>
      </c>
      <c r="I12" s="76">
        <v>0.122</v>
      </c>
    </row>
    <row r="13" spans="1:13" x14ac:dyDescent="0.3">
      <c r="A13" s="75">
        <v>45078</v>
      </c>
      <c r="B13" s="74">
        <v>45078.458333333336</v>
      </c>
      <c r="C13" s="73">
        <v>10614</v>
      </c>
      <c r="D13" s="73" t="s">
        <v>68</v>
      </c>
      <c r="E13" s="73" t="s">
        <v>67</v>
      </c>
      <c r="F13" s="73">
        <v>0</v>
      </c>
      <c r="G13" s="73">
        <v>0.121</v>
      </c>
      <c r="H13" s="73">
        <v>0</v>
      </c>
      <c r="I13" s="73">
        <v>0.121</v>
      </c>
    </row>
    <row r="14" spans="1:13" x14ac:dyDescent="0.3">
      <c r="A14" s="78">
        <v>45078</v>
      </c>
      <c r="B14" s="77">
        <v>45078.5</v>
      </c>
      <c r="C14" s="76">
        <v>10614</v>
      </c>
      <c r="D14" s="76" t="s">
        <v>68</v>
      </c>
      <c r="E14" s="76" t="s">
        <v>67</v>
      </c>
      <c r="F14" s="76">
        <v>0</v>
      </c>
      <c r="G14" s="76">
        <v>0.14199999999999999</v>
      </c>
      <c r="H14" s="76">
        <v>0</v>
      </c>
      <c r="I14" s="76">
        <v>0.14199999999999999</v>
      </c>
    </row>
    <row r="15" spans="1:13" x14ac:dyDescent="0.3">
      <c r="A15" s="75">
        <v>45078</v>
      </c>
      <c r="B15" s="74">
        <v>45078.541666666664</v>
      </c>
      <c r="C15" s="73">
        <v>10614</v>
      </c>
      <c r="D15" s="73" t="s">
        <v>68</v>
      </c>
      <c r="E15" s="73" t="s">
        <v>67</v>
      </c>
      <c r="F15" s="73">
        <v>0.19400000000000001</v>
      </c>
      <c r="G15" s="73">
        <v>0.109</v>
      </c>
      <c r="H15" s="73">
        <v>0.19400000000000001</v>
      </c>
      <c r="I15" s="73">
        <v>0.109</v>
      </c>
    </row>
    <row r="16" spans="1:13" x14ac:dyDescent="0.3">
      <c r="A16" s="78">
        <v>45078</v>
      </c>
      <c r="B16" s="77">
        <v>45078.583333333336</v>
      </c>
      <c r="C16" s="76">
        <v>10614</v>
      </c>
      <c r="D16" s="76" t="s">
        <v>68</v>
      </c>
      <c r="E16" s="76" t="s">
        <v>67</v>
      </c>
      <c r="F16" s="76">
        <v>4.077</v>
      </c>
      <c r="G16" s="76">
        <v>0</v>
      </c>
      <c r="H16" s="76">
        <v>4.077</v>
      </c>
      <c r="I16" s="76">
        <v>0</v>
      </c>
    </row>
    <row r="17" spans="1:9" x14ac:dyDescent="0.3">
      <c r="A17" s="75">
        <v>45078</v>
      </c>
      <c r="B17" s="74">
        <v>45078.625</v>
      </c>
      <c r="C17" s="73">
        <v>10614</v>
      </c>
      <c r="D17" s="73" t="s">
        <v>68</v>
      </c>
      <c r="E17" s="73" t="s">
        <v>67</v>
      </c>
      <c r="F17" s="73">
        <v>3.89</v>
      </c>
      <c r="G17" s="73">
        <v>0</v>
      </c>
      <c r="H17" s="73">
        <v>3.89</v>
      </c>
      <c r="I17" s="73">
        <v>0</v>
      </c>
    </row>
    <row r="18" spans="1:9" x14ac:dyDescent="0.3">
      <c r="A18" s="78">
        <v>45078</v>
      </c>
      <c r="B18" s="77">
        <v>45078.666666666664</v>
      </c>
      <c r="C18" s="76">
        <v>10614</v>
      </c>
      <c r="D18" s="76" t="s">
        <v>68</v>
      </c>
      <c r="E18" s="76" t="s">
        <v>67</v>
      </c>
      <c r="F18" s="76">
        <v>4.5389999999999997</v>
      </c>
      <c r="G18" s="76">
        <v>0</v>
      </c>
      <c r="H18" s="76">
        <v>4.5389999999999997</v>
      </c>
      <c r="I18" s="76">
        <v>0</v>
      </c>
    </row>
    <row r="19" spans="1:9" x14ac:dyDescent="0.3">
      <c r="A19" s="75">
        <v>45078</v>
      </c>
      <c r="B19" s="74">
        <v>45078.708333333336</v>
      </c>
      <c r="C19" s="73">
        <v>10614</v>
      </c>
      <c r="D19" s="73" t="s">
        <v>68</v>
      </c>
      <c r="E19" s="73" t="s">
        <v>67</v>
      </c>
      <c r="F19" s="73">
        <v>1.2230000000000001</v>
      </c>
      <c r="G19" s="73">
        <v>0.05</v>
      </c>
      <c r="H19" s="73">
        <v>1.2230000000000001</v>
      </c>
      <c r="I19" s="73">
        <v>0.05</v>
      </c>
    </row>
    <row r="20" spans="1:9" x14ac:dyDescent="0.3">
      <c r="A20" s="78">
        <v>45078</v>
      </c>
      <c r="B20" s="77">
        <v>45078.75</v>
      </c>
      <c r="C20" s="76">
        <v>10614</v>
      </c>
      <c r="D20" s="76" t="s">
        <v>68</v>
      </c>
      <c r="E20" s="76" t="s">
        <v>67</v>
      </c>
      <c r="F20" s="76">
        <v>0.98499999999999999</v>
      </c>
      <c r="G20" s="76">
        <v>1.7999999999999999E-2</v>
      </c>
      <c r="H20" s="76">
        <v>0.98499999999999999</v>
      </c>
      <c r="I20" s="76">
        <v>1.7999999999999999E-2</v>
      </c>
    </row>
    <row r="21" spans="1:9" x14ac:dyDescent="0.3">
      <c r="A21" s="75">
        <v>45078</v>
      </c>
      <c r="B21" s="74">
        <v>45078.791666666664</v>
      </c>
      <c r="C21" s="73">
        <v>10614</v>
      </c>
      <c r="D21" s="73" t="s">
        <v>68</v>
      </c>
      <c r="E21" s="73" t="s">
        <v>67</v>
      </c>
      <c r="F21" s="73">
        <v>0</v>
      </c>
      <c r="G21" s="73">
        <v>0.13600000000000001</v>
      </c>
      <c r="H21" s="73">
        <v>0</v>
      </c>
      <c r="I21" s="73">
        <v>0.13600000000000001</v>
      </c>
    </row>
    <row r="22" spans="1:9" x14ac:dyDescent="0.3">
      <c r="A22" s="78">
        <v>45078</v>
      </c>
      <c r="B22" s="77">
        <v>45078.833333333336</v>
      </c>
      <c r="C22" s="76">
        <v>10614</v>
      </c>
      <c r="D22" s="76" t="s">
        <v>68</v>
      </c>
      <c r="E22" s="76" t="s">
        <v>67</v>
      </c>
      <c r="F22" s="76">
        <v>0</v>
      </c>
      <c r="G22" s="76">
        <v>0.105</v>
      </c>
      <c r="H22" s="76">
        <v>0</v>
      </c>
      <c r="I22" s="76">
        <v>0.105</v>
      </c>
    </row>
    <row r="23" spans="1:9" x14ac:dyDescent="0.3">
      <c r="A23" s="75">
        <v>45078</v>
      </c>
      <c r="B23" s="74">
        <v>45078.875</v>
      </c>
      <c r="C23" s="73">
        <v>10614</v>
      </c>
      <c r="D23" s="73" t="s">
        <v>68</v>
      </c>
      <c r="E23" s="73" t="s">
        <v>67</v>
      </c>
      <c r="F23" s="73">
        <v>6.5000000000000002E-2</v>
      </c>
      <c r="G23" s="73">
        <v>7.6999999999999999E-2</v>
      </c>
      <c r="H23" s="73">
        <v>6.5000000000000002E-2</v>
      </c>
      <c r="I23" s="73">
        <v>7.6999999999999999E-2</v>
      </c>
    </row>
    <row r="24" spans="1:9" x14ac:dyDescent="0.3">
      <c r="A24" s="78">
        <v>45078</v>
      </c>
      <c r="B24" s="77">
        <v>45078.916666666664</v>
      </c>
      <c r="C24" s="76">
        <v>10614</v>
      </c>
      <c r="D24" s="76" t="s">
        <v>68</v>
      </c>
      <c r="E24" s="76" t="s">
        <v>67</v>
      </c>
      <c r="F24" s="76">
        <v>0.626</v>
      </c>
      <c r="G24" s="76">
        <v>0.03</v>
      </c>
      <c r="H24" s="76">
        <v>0.626</v>
      </c>
      <c r="I24" s="76">
        <v>0.03</v>
      </c>
    </row>
    <row r="25" spans="1:9" x14ac:dyDescent="0.3">
      <c r="A25" s="75">
        <v>45078</v>
      </c>
      <c r="B25" s="74">
        <v>45078.958333333336</v>
      </c>
      <c r="C25" s="73">
        <v>10614</v>
      </c>
      <c r="D25" s="73" t="s">
        <v>68</v>
      </c>
      <c r="E25" s="73" t="s">
        <v>67</v>
      </c>
      <c r="F25" s="73">
        <v>0</v>
      </c>
      <c r="G25" s="73">
        <v>0.13</v>
      </c>
      <c r="H25" s="73">
        <v>0</v>
      </c>
      <c r="I25" s="73">
        <v>0.13</v>
      </c>
    </row>
    <row r="26" spans="1:9" x14ac:dyDescent="0.3">
      <c r="A26" s="78">
        <v>45078</v>
      </c>
      <c r="B26" s="77">
        <v>45079</v>
      </c>
      <c r="C26" s="76">
        <v>10614</v>
      </c>
      <c r="D26" s="76" t="s">
        <v>68</v>
      </c>
      <c r="E26" s="76" t="s">
        <v>67</v>
      </c>
      <c r="F26" s="76">
        <v>0.35</v>
      </c>
      <c r="G26" s="76">
        <v>5.8999999999999997E-2</v>
      </c>
      <c r="H26" s="76">
        <v>0.35</v>
      </c>
      <c r="I26" s="76">
        <v>5.8999999999999997E-2</v>
      </c>
    </row>
    <row r="27" spans="1:9" x14ac:dyDescent="0.3">
      <c r="A27" s="75">
        <v>45078</v>
      </c>
      <c r="B27" s="74">
        <v>45079.041666666664</v>
      </c>
      <c r="C27" s="73">
        <v>10614</v>
      </c>
      <c r="D27" s="73" t="s">
        <v>68</v>
      </c>
      <c r="E27" s="73" t="s">
        <v>67</v>
      </c>
      <c r="F27" s="73">
        <v>0</v>
      </c>
      <c r="G27" s="73">
        <v>0.126</v>
      </c>
      <c r="H27" s="73">
        <v>0</v>
      </c>
      <c r="I27" s="73">
        <v>0.126</v>
      </c>
    </row>
    <row r="28" spans="1:9" x14ac:dyDescent="0.3">
      <c r="A28" s="78">
        <v>45078</v>
      </c>
      <c r="B28" s="77">
        <v>45079.083333333336</v>
      </c>
      <c r="C28" s="76">
        <v>10614</v>
      </c>
      <c r="D28" s="76" t="s">
        <v>68</v>
      </c>
      <c r="E28" s="76" t="s">
        <v>67</v>
      </c>
      <c r="F28" s="76">
        <v>0</v>
      </c>
      <c r="G28" s="76">
        <v>0.122</v>
      </c>
      <c r="H28" s="76">
        <v>0</v>
      </c>
      <c r="I28" s="76">
        <v>0.122</v>
      </c>
    </row>
    <row r="29" spans="1:9" x14ac:dyDescent="0.3">
      <c r="A29" s="75">
        <v>45078</v>
      </c>
      <c r="B29" s="74">
        <v>45079.125</v>
      </c>
      <c r="C29" s="73">
        <v>10614</v>
      </c>
      <c r="D29" s="73" t="s">
        <v>68</v>
      </c>
      <c r="E29" s="73" t="s">
        <v>67</v>
      </c>
      <c r="F29" s="73">
        <v>0.22700000000000001</v>
      </c>
      <c r="G29" s="73">
        <v>9.5000000000000001E-2</v>
      </c>
      <c r="H29" s="73">
        <v>0.22700000000000001</v>
      </c>
      <c r="I29" s="73">
        <v>9.5000000000000001E-2</v>
      </c>
    </row>
    <row r="30" spans="1:9" x14ac:dyDescent="0.3">
      <c r="A30" s="78">
        <v>45078</v>
      </c>
      <c r="B30" s="77">
        <v>45079.166666666664</v>
      </c>
      <c r="C30" s="76">
        <v>10614</v>
      </c>
      <c r="D30" s="76" t="s">
        <v>68</v>
      </c>
      <c r="E30" s="76" t="s">
        <v>67</v>
      </c>
      <c r="F30" s="76">
        <v>0.58699999999999997</v>
      </c>
      <c r="G30" s="76">
        <v>1.2E-2</v>
      </c>
      <c r="H30" s="76">
        <v>0.58699999999999997</v>
      </c>
      <c r="I30" s="76">
        <v>1.2E-2</v>
      </c>
    </row>
    <row r="31" spans="1:9" x14ac:dyDescent="0.3">
      <c r="A31" s="75">
        <v>45078</v>
      </c>
      <c r="B31" s="74">
        <v>45079.208333333336</v>
      </c>
      <c r="C31" s="73">
        <v>10614</v>
      </c>
      <c r="D31" s="73" t="s">
        <v>68</v>
      </c>
      <c r="E31" s="73" t="s">
        <v>67</v>
      </c>
      <c r="F31" s="73">
        <v>1.3839999999999999</v>
      </c>
      <c r="G31" s="73">
        <v>3.4000000000000002E-2</v>
      </c>
      <c r="H31" s="73">
        <v>1.3839999999999999</v>
      </c>
      <c r="I31" s="73">
        <v>3.4000000000000002E-2</v>
      </c>
    </row>
    <row r="32" spans="1:9" x14ac:dyDescent="0.3">
      <c r="A32" s="78">
        <v>45078</v>
      </c>
      <c r="B32" s="77">
        <v>45079.25</v>
      </c>
      <c r="C32" s="76">
        <v>10614</v>
      </c>
      <c r="D32" s="76" t="s">
        <v>68</v>
      </c>
      <c r="E32" s="76" t="s">
        <v>67</v>
      </c>
      <c r="F32" s="76">
        <v>0.13400000000000001</v>
      </c>
      <c r="G32" s="76">
        <v>7.4999999999999997E-2</v>
      </c>
      <c r="H32" s="76">
        <v>0.13400000000000001</v>
      </c>
      <c r="I32" s="76">
        <v>7.4999999999999997E-2</v>
      </c>
    </row>
    <row r="33" spans="1:9" x14ac:dyDescent="0.3">
      <c r="A33" s="75">
        <v>45078</v>
      </c>
      <c r="B33" s="74">
        <v>45079.291666666664</v>
      </c>
      <c r="C33" s="73">
        <v>10614</v>
      </c>
      <c r="D33" s="73" t="s">
        <v>68</v>
      </c>
      <c r="E33" s="73" t="s">
        <v>67</v>
      </c>
      <c r="F33" s="73">
        <v>0</v>
      </c>
      <c r="G33" s="73">
        <v>0.124</v>
      </c>
      <c r="H33" s="73">
        <v>0</v>
      </c>
      <c r="I33" s="73">
        <v>0.124</v>
      </c>
    </row>
    <row r="34" spans="1:9" x14ac:dyDescent="0.3">
      <c r="A34" s="78">
        <v>45078</v>
      </c>
      <c r="B34" s="77">
        <v>45079.333333333336</v>
      </c>
      <c r="C34" s="76">
        <v>10614</v>
      </c>
      <c r="D34" s="76" t="s">
        <v>68</v>
      </c>
      <c r="E34" s="76" t="s">
        <v>67</v>
      </c>
      <c r="F34" s="76">
        <v>4.2999999999999997E-2</v>
      </c>
      <c r="G34" s="76">
        <v>0.11600000000000001</v>
      </c>
      <c r="H34" s="76">
        <v>4.2999999999999997E-2</v>
      </c>
      <c r="I34" s="76">
        <v>0.11600000000000001</v>
      </c>
    </row>
    <row r="35" spans="1:9" x14ac:dyDescent="0.3">
      <c r="A35" s="75">
        <v>45078</v>
      </c>
      <c r="B35" s="74">
        <v>45079.375</v>
      </c>
      <c r="C35" s="73">
        <v>10614</v>
      </c>
      <c r="D35" s="73" t="s">
        <v>68</v>
      </c>
      <c r="E35" s="73" t="s">
        <v>67</v>
      </c>
      <c r="F35" s="73">
        <v>0.68899999999999995</v>
      </c>
      <c r="G35" s="73">
        <v>5.8000000000000003E-2</v>
      </c>
      <c r="H35" s="73">
        <v>0.68899999999999995</v>
      </c>
      <c r="I35" s="73">
        <v>5.8000000000000003E-2</v>
      </c>
    </row>
    <row r="36" spans="1:9" x14ac:dyDescent="0.3">
      <c r="A36" s="78">
        <v>45078</v>
      </c>
      <c r="B36" s="77">
        <v>45079.416666666664</v>
      </c>
      <c r="C36" s="76">
        <v>10614</v>
      </c>
      <c r="D36" s="76" t="s">
        <v>68</v>
      </c>
      <c r="E36" s="76" t="s">
        <v>67</v>
      </c>
      <c r="F36" s="76">
        <v>0.432</v>
      </c>
      <c r="G36" s="76">
        <v>7.0999999999999994E-2</v>
      </c>
      <c r="H36" s="76">
        <v>0.432</v>
      </c>
      <c r="I36" s="76">
        <v>7.0999999999999994E-2</v>
      </c>
    </row>
    <row r="37" spans="1:9" x14ac:dyDescent="0.3">
      <c r="A37" s="75">
        <v>45078</v>
      </c>
      <c r="B37" s="74">
        <v>45079.458333333336</v>
      </c>
      <c r="C37" s="73">
        <v>10614</v>
      </c>
      <c r="D37" s="73" t="s">
        <v>68</v>
      </c>
      <c r="E37" s="73" t="s">
        <v>67</v>
      </c>
      <c r="F37" s="73">
        <v>0.81399999999999995</v>
      </c>
      <c r="G37" s="73">
        <v>1.2E-2</v>
      </c>
      <c r="H37" s="73">
        <v>0.81399999999999995</v>
      </c>
      <c r="I37" s="73">
        <v>1.2E-2</v>
      </c>
    </row>
    <row r="38" spans="1:9" x14ac:dyDescent="0.3">
      <c r="A38" s="78">
        <v>45078</v>
      </c>
      <c r="B38" s="77">
        <v>45079.5</v>
      </c>
      <c r="C38" s="76">
        <v>10614</v>
      </c>
      <c r="D38" s="76" t="s">
        <v>68</v>
      </c>
      <c r="E38" s="76" t="s">
        <v>67</v>
      </c>
      <c r="F38" s="76">
        <v>5.0999999999999997E-2</v>
      </c>
      <c r="G38" s="76">
        <v>0.107</v>
      </c>
      <c r="H38" s="76">
        <v>5.0999999999999997E-2</v>
      </c>
      <c r="I38" s="76">
        <v>0.107</v>
      </c>
    </row>
    <row r="39" spans="1:9" x14ac:dyDescent="0.3">
      <c r="A39" s="75">
        <v>45078</v>
      </c>
      <c r="B39" s="74">
        <v>45079.541666666664</v>
      </c>
      <c r="C39" s="73">
        <v>10614</v>
      </c>
      <c r="D39" s="73" t="s">
        <v>68</v>
      </c>
      <c r="E39" s="73" t="s">
        <v>67</v>
      </c>
      <c r="F39" s="73">
        <v>0</v>
      </c>
      <c r="G39" s="73">
        <v>0.128</v>
      </c>
      <c r="H39" s="73">
        <v>0</v>
      </c>
      <c r="I39" s="73">
        <v>0.128</v>
      </c>
    </row>
    <row r="40" spans="1:9" x14ac:dyDescent="0.3">
      <c r="A40" s="78">
        <v>45078</v>
      </c>
      <c r="B40" s="77">
        <v>45079.583333333336</v>
      </c>
      <c r="C40" s="76">
        <v>10614</v>
      </c>
      <c r="D40" s="76" t="s">
        <v>68</v>
      </c>
      <c r="E40" s="76" t="s">
        <v>67</v>
      </c>
      <c r="F40" s="76">
        <v>1.502</v>
      </c>
      <c r="G40" s="76">
        <v>7.9000000000000001E-2</v>
      </c>
      <c r="H40" s="76">
        <v>1.502</v>
      </c>
      <c r="I40" s="76">
        <v>7.9000000000000001E-2</v>
      </c>
    </row>
    <row r="41" spans="1:9" x14ac:dyDescent="0.3">
      <c r="A41" s="75">
        <v>45078</v>
      </c>
      <c r="B41" s="74">
        <v>45079.625</v>
      </c>
      <c r="C41" s="73">
        <v>10614</v>
      </c>
      <c r="D41" s="73" t="s">
        <v>68</v>
      </c>
      <c r="E41" s="73" t="s">
        <v>67</v>
      </c>
      <c r="F41" s="73">
        <v>5.2889999999999997</v>
      </c>
      <c r="G41" s="73">
        <v>0</v>
      </c>
      <c r="H41" s="73">
        <v>5.2889999999999997</v>
      </c>
      <c r="I41" s="73">
        <v>0</v>
      </c>
    </row>
    <row r="42" spans="1:9" x14ac:dyDescent="0.3">
      <c r="A42" s="78">
        <v>45078</v>
      </c>
      <c r="B42" s="77">
        <v>45079.666666666664</v>
      </c>
      <c r="C42" s="76">
        <v>10614</v>
      </c>
      <c r="D42" s="76" t="s">
        <v>68</v>
      </c>
      <c r="E42" s="76" t="s">
        <v>67</v>
      </c>
      <c r="F42" s="76">
        <v>2.169</v>
      </c>
      <c r="G42" s="76">
        <v>0</v>
      </c>
      <c r="H42" s="76">
        <v>2.169</v>
      </c>
      <c r="I42" s="76">
        <v>0</v>
      </c>
    </row>
    <row r="43" spans="1:9" x14ac:dyDescent="0.3">
      <c r="A43" s="75">
        <v>45078</v>
      </c>
      <c r="B43" s="74">
        <v>45079.708333333336</v>
      </c>
      <c r="C43" s="73">
        <v>10614</v>
      </c>
      <c r="D43" s="73" t="s">
        <v>68</v>
      </c>
      <c r="E43" s="73" t="s">
        <v>67</v>
      </c>
      <c r="F43" s="73">
        <v>5.3959999999999999</v>
      </c>
      <c r="G43" s="73">
        <v>0</v>
      </c>
      <c r="H43" s="73">
        <v>5.3959999999999999</v>
      </c>
      <c r="I43" s="73">
        <v>0</v>
      </c>
    </row>
    <row r="44" spans="1:9" x14ac:dyDescent="0.3">
      <c r="A44" s="78">
        <v>45078</v>
      </c>
      <c r="B44" s="77">
        <v>45079.75</v>
      </c>
      <c r="C44" s="76">
        <v>10614</v>
      </c>
      <c r="D44" s="76" t="s">
        <v>68</v>
      </c>
      <c r="E44" s="76" t="s">
        <v>67</v>
      </c>
      <c r="F44" s="76">
        <v>10.608000000000001</v>
      </c>
      <c r="G44" s="76">
        <v>0</v>
      </c>
      <c r="H44" s="76">
        <v>10.608000000000001</v>
      </c>
      <c r="I44" s="76">
        <v>0</v>
      </c>
    </row>
    <row r="45" spans="1:9" x14ac:dyDescent="0.3">
      <c r="A45" s="75">
        <v>45078</v>
      </c>
      <c r="B45" s="74">
        <v>45079.791666666664</v>
      </c>
      <c r="C45" s="73">
        <v>10614</v>
      </c>
      <c r="D45" s="73" t="s">
        <v>68</v>
      </c>
      <c r="E45" s="73" t="s">
        <v>67</v>
      </c>
      <c r="F45" s="73">
        <v>10.692</v>
      </c>
      <c r="G45" s="73">
        <v>0</v>
      </c>
      <c r="H45" s="73">
        <v>10.692</v>
      </c>
      <c r="I45" s="73">
        <v>0</v>
      </c>
    </row>
    <row r="46" spans="1:9" x14ac:dyDescent="0.3">
      <c r="A46" s="78">
        <v>45078</v>
      </c>
      <c r="B46" s="77">
        <v>45079.833333333336</v>
      </c>
      <c r="C46" s="76">
        <v>10614</v>
      </c>
      <c r="D46" s="76" t="s">
        <v>68</v>
      </c>
      <c r="E46" s="76" t="s">
        <v>67</v>
      </c>
      <c r="F46" s="76">
        <v>12.153</v>
      </c>
      <c r="G46" s="76">
        <v>0</v>
      </c>
      <c r="H46" s="76">
        <v>12.153</v>
      </c>
      <c r="I46" s="76">
        <v>0</v>
      </c>
    </row>
    <row r="47" spans="1:9" x14ac:dyDescent="0.3">
      <c r="A47" s="75">
        <v>45078</v>
      </c>
      <c r="B47" s="74">
        <v>45079.875</v>
      </c>
      <c r="C47" s="73">
        <v>10614</v>
      </c>
      <c r="D47" s="73" t="s">
        <v>68</v>
      </c>
      <c r="E47" s="73" t="s">
        <v>67</v>
      </c>
      <c r="F47" s="73">
        <v>23.663</v>
      </c>
      <c r="G47" s="73">
        <v>0</v>
      </c>
      <c r="H47" s="73">
        <v>23.663</v>
      </c>
      <c r="I47" s="73">
        <v>0</v>
      </c>
    </row>
    <row r="48" spans="1:9" x14ac:dyDescent="0.3">
      <c r="A48" s="78">
        <v>45078</v>
      </c>
      <c r="B48" s="77">
        <v>45079.916666666664</v>
      </c>
      <c r="C48" s="76">
        <v>10614</v>
      </c>
      <c r="D48" s="76" t="s">
        <v>68</v>
      </c>
      <c r="E48" s="76" t="s">
        <v>67</v>
      </c>
      <c r="F48" s="76">
        <v>18.867999999999999</v>
      </c>
      <c r="G48" s="76">
        <v>0</v>
      </c>
      <c r="H48" s="76">
        <v>18.867999999999999</v>
      </c>
      <c r="I48" s="76">
        <v>0</v>
      </c>
    </row>
    <row r="49" spans="1:9" x14ac:dyDescent="0.3">
      <c r="A49" s="75">
        <v>45078</v>
      </c>
      <c r="B49" s="74">
        <v>45079.958333333336</v>
      </c>
      <c r="C49" s="73">
        <v>10614</v>
      </c>
      <c r="D49" s="73" t="s">
        <v>68</v>
      </c>
      <c r="E49" s="73" t="s">
        <v>67</v>
      </c>
      <c r="F49" s="73">
        <v>18.623000000000001</v>
      </c>
      <c r="G49" s="73">
        <v>0</v>
      </c>
      <c r="H49" s="73">
        <v>18.623000000000001</v>
      </c>
      <c r="I49" s="73">
        <v>0</v>
      </c>
    </row>
    <row r="50" spans="1:9" x14ac:dyDescent="0.3">
      <c r="A50" s="78">
        <v>45078</v>
      </c>
      <c r="B50" s="77">
        <v>45080</v>
      </c>
      <c r="C50" s="76">
        <v>10614</v>
      </c>
      <c r="D50" s="76" t="s">
        <v>68</v>
      </c>
      <c r="E50" s="76" t="s">
        <v>67</v>
      </c>
      <c r="F50" s="76">
        <v>16.097000000000001</v>
      </c>
      <c r="G50" s="76">
        <v>0</v>
      </c>
      <c r="H50" s="76">
        <v>16.097000000000001</v>
      </c>
      <c r="I50" s="76">
        <v>0</v>
      </c>
    </row>
    <row r="51" spans="1:9" x14ac:dyDescent="0.3">
      <c r="A51" s="75">
        <v>45078</v>
      </c>
      <c r="B51" s="74">
        <v>45080.041666666664</v>
      </c>
      <c r="C51" s="73">
        <v>10614</v>
      </c>
      <c r="D51" s="73" t="s">
        <v>68</v>
      </c>
      <c r="E51" s="73" t="s">
        <v>67</v>
      </c>
      <c r="F51" s="73">
        <v>15.509</v>
      </c>
      <c r="G51" s="73">
        <v>0</v>
      </c>
      <c r="H51" s="73">
        <v>15.509</v>
      </c>
      <c r="I51" s="73">
        <v>0</v>
      </c>
    </row>
    <row r="52" spans="1:9" x14ac:dyDescent="0.3">
      <c r="A52" s="78">
        <v>45078</v>
      </c>
      <c r="B52" s="77">
        <v>45080.083333333336</v>
      </c>
      <c r="C52" s="76">
        <v>10614</v>
      </c>
      <c r="D52" s="76" t="s">
        <v>68</v>
      </c>
      <c r="E52" s="76" t="s">
        <v>67</v>
      </c>
      <c r="F52" s="76">
        <v>14.494999999999999</v>
      </c>
      <c r="G52" s="76">
        <v>0</v>
      </c>
      <c r="H52" s="76">
        <v>14.494999999999999</v>
      </c>
      <c r="I52" s="76">
        <v>0</v>
      </c>
    </row>
    <row r="53" spans="1:9" x14ac:dyDescent="0.3">
      <c r="A53" s="75">
        <v>45078</v>
      </c>
      <c r="B53" s="74">
        <v>45080.125</v>
      </c>
      <c r="C53" s="73">
        <v>10614</v>
      </c>
      <c r="D53" s="73" t="s">
        <v>68</v>
      </c>
      <c r="E53" s="73" t="s">
        <v>67</v>
      </c>
      <c r="F53" s="73">
        <v>21.219000000000001</v>
      </c>
      <c r="G53" s="73">
        <v>0</v>
      </c>
      <c r="H53" s="73">
        <v>21.219000000000001</v>
      </c>
      <c r="I53" s="73">
        <v>0</v>
      </c>
    </row>
    <row r="54" spans="1:9" x14ac:dyDescent="0.3">
      <c r="A54" s="78">
        <v>45078</v>
      </c>
      <c r="B54" s="77">
        <v>45080.166666666664</v>
      </c>
      <c r="C54" s="76">
        <v>10614</v>
      </c>
      <c r="D54" s="76" t="s">
        <v>68</v>
      </c>
      <c r="E54" s="76" t="s">
        <v>67</v>
      </c>
      <c r="F54" s="76">
        <v>21.471</v>
      </c>
      <c r="G54" s="76">
        <v>0</v>
      </c>
      <c r="H54" s="76">
        <v>21.471</v>
      </c>
      <c r="I54" s="76">
        <v>0</v>
      </c>
    </row>
    <row r="55" spans="1:9" x14ac:dyDescent="0.3">
      <c r="A55" s="75">
        <v>45078</v>
      </c>
      <c r="B55" s="74">
        <v>45080.208333333336</v>
      </c>
      <c r="C55" s="73">
        <v>10614</v>
      </c>
      <c r="D55" s="73" t="s">
        <v>68</v>
      </c>
      <c r="E55" s="73" t="s">
        <v>67</v>
      </c>
      <c r="F55" s="73">
        <v>14.374000000000001</v>
      </c>
      <c r="G55" s="73">
        <v>0</v>
      </c>
      <c r="H55" s="73">
        <v>14.374000000000001</v>
      </c>
      <c r="I55" s="73">
        <v>0</v>
      </c>
    </row>
    <row r="56" spans="1:9" x14ac:dyDescent="0.3">
      <c r="A56" s="78">
        <v>45078</v>
      </c>
      <c r="B56" s="77">
        <v>45080.25</v>
      </c>
      <c r="C56" s="76">
        <v>10614</v>
      </c>
      <c r="D56" s="76" t="s">
        <v>68</v>
      </c>
      <c r="E56" s="76" t="s">
        <v>67</v>
      </c>
      <c r="F56" s="76">
        <v>8.8879999999999999</v>
      </c>
      <c r="G56" s="76">
        <v>0</v>
      </c>
      <c r="H56" s="76">
        <v>8.8879999999999999</v>
      </c>
      <c r="I56" s="76">
        <v>0</v>
      </c>
    </row>
    <row r="57" spans="1:9" x14ac:dyDescent="0.3">
      <c r="A57" s="75">
        <v>45078</v>
      </c>
      <c r="B57" s="74">
        <v>45080.291666666664</v>
      </c>
      <c r="C57" s="73">
        <v>10614</v>
      </c>
      <c r="D57" s="73" t="s">
        <v>68</v>
      </c>
      <c r="E57" s="73" t="s">
        <v>67</v>
      </c>
      <c r="F57" s="73">
        <v>11.561</v>
      </c>
      <c r="G57" s="73">
        <v>0</v>
      </c>
      <c r="H57" s="73">
        <v>11.561</v>
      </c>
      <c r="I57" s="73">
        <v>0</v>
      </c>
    </row>
    <row r="58" spans="1:9" x14ac:dyDescent="0.3">
      <c r="A58" s="78">
        <v>45078</v>
      </c>
      <c r="B58" s="77">
        <v>45080.333333333336</v>
      </c>
      <c r="C58" s="76">
        <v>10614</v>
      </c>
      <c r="D58" s="76" t="s">
        <v>68</v>
      </c>
      <c r="E58" s="76" t="s">
        <v>67</v>
      </c>
      <c r="F58" s="76">
        <v>6.0830000000000002</v>
      </c>
      <c r="G58" s="76">
        <v>0</v>
      </c>
      <c r="H58" s="76">
        <v>6.0830000000000002</v>
      </c>
      <c r="I58" s="76">
        <v>0</v>
      </c>
    </row>
    <row r="59" spans="1:9" x14ac:dyDescent="0.3">
      <c r="A59" s="75">
        <v>45078</v>
      </c>
      <c r="B59" s="74">
        <v>45080.375</v>
      </c>
      <c r="C59" s="73">
        <v>10614</v>
      </c>
      <c r="D59" s="73" t="s">
        <v>68</v>
      </c>
      <c r="E59" s="73" t="s">
        <v>67</v>
      </c>
      <c r="F59" s="73">
        <v>6.5279999999999996</v>
      </c>
      <c r="G59" s="73">
        <v>0</v>
      </c>
      <c r="H59" s="73">
        <v>6.5279999999999996</v>
      </c>
      <c r="I59" s="73">
        <v>0</v>
      </c>
    </row>
    <row r="60" spans="1:9" x14ac:dyDescent="0.3">
      <c r="A60" s="78">
        <v>45078</v>
      </c>
      <c r="B60" s="77">
        <v>45080.416666666664</v>
      </c>
      <c r="C60" s="76">
        <v>10614</v>
      </c>
      <c r="D60" s="76" t="s">
        <v>68</v>
      </c>
      <c r="E60" s="76" t="s">
        <v>67</v>
      </c>
      <c r="F60" s="76">
        <v>3.5529999999999999</v>
      </c>
      <c r="G60" s="76">
        <v>0</v>
      </c>
      <c r="H60" s="76">
        <v>3.5529999999999999</v>
      </c>
      <c r="I60" s="76">
        <v>0</v>
      </c>
    </row>
    <row r="61" spans="1:9" x14ac:dyDescent="0.3">
      <c r="A61" s="75">
        <v>45078</v>
      </c>
      <c r="B61" s="74">
        <v>45080.458333333336</v>
      </c>
      <c r="C61" s="73">
        <v>10614</v>
      </c>
      <c r="D61" s="73" t="s">
        <v>68</v>
      </c>
      <c r="E61" s="73" t="s">
        <v>67</v>
      </c>
      <c r="F61" s="73">
        <v>0.18099999999999999</v>
      </c>
      <c r="G61" s="73">
        <v>0.104</v>
      </c>
      <c r="H61" s="73">
        <v>0.18099999999999999</v>
      </c>
      <c r="I61" s="73">
        <v>0.104</v>
      </c>
    </row>
    <row r="62" spans="1:9" x14ac:dyDescent="0.3">
      <c r="A62" s="78">
        <v>45078</v>
      </c>
      <c r="B62" s="77">
        <v>45080.5</v>
      </c>
      <c r="C62" s="76">
        <v>10614</v>
      </c>
      <c r="D62" s="76" t="s">
        <v>68</v>
      </c>
      <c r="E62" s="76" t="s">
        <v>67</v>
      </c>
      <c r="F62" s="76">
        <v>2.5999999999999999E-2</v>
      </c>
      <c r="G62" s="76">
        <v>0.13800000000000001</v>
      </c>
      <c r="H62" s="76">
        <v>2.5999999999999999E-2</v>
      </c>
      <c r="I62" s="76">
        <v>0.13800000000000001</v>
      </c>
    </row>
    <row r="63" spans="1:9" x14ac:dyDescent="0.3">
      <c r="A63" s="75">
        <v>45078</v>
      </c>
      <c r="B63" s="74">
        <v>45080.541666666664</v>
      </c>
      <c r="C63" s="73">
        <v>10614</v>
      </c>
      <c r="D63" s="73" t="s">
        <v>68</v>
      </c>
      <c r="E63" s="73" t="s">
        <v>67</v>
      </c>
      <c r="F63" s="73">
        <v>3.6440000000000001</v>
      </c>
      <c r="G63" s="73">
        <v>0</v>
      </c>
      <c r="H63" s="73">
        <v>3.6440000000000001</v>
      </c>
      <c r="I63" s="73">
        <v>0</v>
      </c>
    </row>
    <row r="64" spans="1:9" x14ac:dyDescent="0.3">
      <c r="A64" s="78">
        <v>45078</v>
      </c>
      <c r="B64" s="77">
        <v>45080.583333333336</v>
      </c>
      <c r="C64" s="76">
        <v>10614</v>
      </c>
      <c r="D64" s="76" t="s">
        <v>68</v>
      </c>
      <c r="E64" s="76" t="s">
        <v>67</v>
      </c>
      <c r="F64" s="76">
        <v>5.5259999999999998</v>
      </c>
      <c r="G64" s="76">
        <v>0</v>
      </c>
      <c r="H64" s="76">
        <v>5.5259999999999998</v>
      </c>
      <c r="I64" s="76">
        <v>0</v>
      </c>
    </row>
    <row r="65" spans="1:9" x14ac:dyDescent="0.3">
      <c r="A65" s="75">
        <v>45078</v>
      </c>
      <c r="B65" s="74">
        <v>45080.625</v>
      </c>
      <c r="C65" s="73">
        <v>10614</v>
      </c>
      <c r="D65" s="73" t="s">
        <v>68</v>
      </c>
      <c r="E65" s="73" t="s">
        <v>67</v>
      </c>
      <c r="F65" s="73">
        <v>6.492</v>
      </c>
      <c r="G65" s="73">
        <v>0</v>
      </c>
      <c r="H65" s="73">
        <v>6.492</v>
      </c>
      <c r="I65" s="73">
        <v>0</v>
      </c>
    </row>
    <row r="66" spans="1:9" x14ac:dyDescent="0.3">
      <c r="A66" s="78">
        <v>45078</v>
      </c>
      <c r="B66" s="77">
        <v>45080.666666666664</v>
      </c>
      <c r="C66" s="76">
        <v>10614</v>
      </c>
      <c r="D66" s="76" t="s">
        <v>68</v>
      </c>
      <c r="E66" s="76" t="s">
        <v>67</v>
      </c>
      <c r="F66" s="76">
        <v>5.6479999999999997</v>
      </c>
      <c r="G66" s="76">
        <v>0</v>
      </c>
      <c r="H66" s="76">
        <v>5.6479999999999997</v>
      </c>
      <c r="I66" s="76">
        <v>0</v>
      </c>
    </row>
    <row r="67" spans="1:9" x14ac:dyDescent="0.3">
      <c r="A67" s="75">
        <v>45078</v>
      </c>
      <c r="B67" s="74">
        <v>45080.708333333336</v>
      </c>
      <c r="C67" s="73">
        <v>10614</v>
      </c>
      <c r="D67" s="73" t="s">
        <v>68</v>
      </c>
      <c r="E67" s="73" t="s">
        <v>67</v>
      </c>
      <c r="F67" s="73">
        <v>1.159</v>
      </c>
      <c r="G67" s="73">
        <v>0</v>
      </c>
      <c r="H67" s="73">
        <v>1.159</v>
      </c>
      <c r="I67" s="73">
        <v>0</v>
      </c>
    </row>
    <row r="68" spans="1:9" x14ac:dyDescent="0.3">
      <c r="A68" s="78">
        <v>45078</v>
      </c>
      <c r="B68" s="77">
        <v>45080.75</v>
      </c>
      <c r="C68" s="76">
        <v>10614</v>
      </c>
      <c r="D68" s="76" t="s">
        <v>68</v>
      </c>
      <c r="E68" s="76" t="s">
        <v>67</v>
      </c>
      <c r="F68" s="76">
        <v>0.81100000000000005</v>
      </c>
      <c r="G68" s="76">
        <v>0</v>
      </c>
      <c r="H68" s="76">
        <v>0.81100000000000005</v>
      </c>
      <c r="I68" s="76">
        <v>0</v>
      </c>
    </row>
    <row r="69" spans="1:9" x14ac:dyDescent="0.3">
      <c r="A69" s="75">
        <v>45078</v>
      </c>
      <c r="B69" s="74">
        <v>45080.791666666664</v>
      </c>
      <c r="C69" s="73">
        <v>10614</v>
      </c>
      <c r="D69" s="73" t="s">
        <v>68</v>
      </c>
      <c r="E69" s="73" t="s">
        <v>67</v>
      </c>
      <c r="F69" s="73">
        <v>5.0000000000000001E-3</v>
      </c>
      <c r="G69" s="73">
        <v>0.11700000000000001</v>
      </c>
      <c r="H69" s="73">
        <v>5.0000000000000001E-3</v>
      </c>
      <c r="I69" s="73">
        <v>0.11700000000000001</v>
      </c>
    </row>
    <row r="70" spans="1:9" x14ac:dyDescent="0.3">
      <c r="A70" s="78">
        <v>45078</v>
      </c>
      <c r="B70" s="77">
        <v>45080.833333333336</v>
      </c>
      <c r="C70" s="76">
        <v>10614</v>
      </c>
      <c r="D70" s="76" t="s">
        <v>68</v>
      </c>
      <c r="E70" s="76" t="s">
        <v>67</v>
      </c>
      <c r="F70" s="76">
        <v>0</v>
      </c>
      <c r="G70" s="76">
        <v>0.11899999999999999</v>
      </c>
      <c r="H70" s="76">
        <v>0</v>
      </c>
      <c r="I70" s="76">
        <v>0.11899999999999999</v>
      </c>
    </row>
    <row r="71" spans="1:9" x14ac:dyDescent="0.3">
      <c r="A71" s="75">
        <v>45078</v>
      </c>
      <c r="B71" s="74">
        <v>45080.875</v>
      </c>
      <c r="C71" s="73">
        <v>10614</v>
      </c>
      <c r="D71" s="73" t="s">
        <v>68</v>
      </c>
      <c r="E71" s="73" t="s">
        <v>67</v>
      </c>
      <c r="F71" s="73">
        <v>0</v>
      </c>
      <c r="G71" s="73">
        <v>0.123</v>
      </c>
      <c r="H71" s="73">
        <v>0</v>
      </c>
      <c r="I71" s="73">
        <v>0.123</v>
      </c>
    </row>
    <row r="72" spans="1:9" x14ac:dyDescent="0.3">
      <c r="A72" s="78">
        <v>45078</v>
      </c>
      <c r="B72" s="77">
        <v>45080.916666666664</v>
      </c>
      <c r="C72" s="76">
        <v>10614</v>
      </c>
      <c r="D72" s="76" t="s">
        <v>68</v>
      </c>
      <c r="E72" s="76" t="s">
        <v>67</v>
      </c>
      <c r="F72" s="76">
        <v>0</v>
      </c>
      <c r="G72" s="76">
        <v>0.123</v>
      </c>
      <c r="H72" s="76">
        <v>0</v>
      </c>
      <c r="I72" s="76">
        <v>0.123</v>
      </c>
    </row>
    <row r="73" spans="1:9" x14ac:dyDescent="0.3">
      <c r="A73" s="75">
        <v>45078</v>
      </c>
      <c r="B73" s="74">
        <v>45080.958333333336</v>
      </c>
      <c r="C73" s="73">
        <v>10614</v>
      </c>
      <c r="D73" s="73" t="s">
        <v>68</v>
      </c>
      <c r="E73" s="73" t="s">
        <v>67</v>
      </c>
      <c r="F73" s="73">
        <v>0.47499999999999998</v>
      </c>
      <c r="G73" s="73">
        <v>8.9999999999999993E-3</v>
      </c>
      <c r="H73" s="73">
        <v>0.47499999999999998</v>
      </c>
      <c r="I73" s="73">
        <v>8.9999999999999993E-3</v>
      </c>
    </row>
    <row r="74" spans="1:9" x14ac:dyDescent="0.3">
      <c r="A74" s="78">
        <v>45078</v>
      </c>
      <c r="B74" s="77">
        <v>45081</v>
      </c>
      <c r="C74" s="76">
        <v>10614</v>
      </c>
      <c r="D74" s="76" t="s">
        <v>68</v>
      </c>
      <c r="E74" s="76" t="s">
        <v>67</v>
      </c>
      <c r="F74" s="76">
        <v>2.456</v>
      </c>
      <c r="G74" s="76">
        <v>0</v>
      </c>
      <c r="H74" s="76">
        <v>2.456</v>
      </c>
      <c r="I74" s="76">
        <v>0</v>
      </c>
    </row>
    <row r="75" spans="1:9" x14ac:dyDescent="0.3">
      <c r="A75" s="75">
        <v>45078</v>
      </c>
      <c r="B75" s="74">
        <v>45081.041666666664</v>
      </c>
      <c r="C75" s="73">
        <v>10614</v>
      </c>
      <c r="D75" s="73" t="s">
        <v>68</v>
      </c>
      <c r="E75" s="73" t="s">
        <v>67</v>
      </c>
      <c r="F75" s="73">
        <v>0.496</v>
      </c>
      <c r="G75" s="73">
        <v>8.4000000000000005E-2</v>
      </c>
      <c r="H75" s="73">
        <v>0.496</v>
      </c>
      <c r="I75" s="73">
        <v>8.4000000000000005E-2</v>
      </c>
    </row>
    <row r="76" spans="1:9" x14ac:dyDescent="0.3">
      <c r="A76" s="78">
        <v>45078</v>
      </c>
      <c r="B76" s="77">
        <v>45081.083333333336</v>
      </c>
      <c r="C76" s="76">
        <v>10614</v>
      </c>
      <c r="D76" s="76" t="s">
        <v>68</v>
      </c>
      <c r="E76" s="76" t="s">
        <v>67</v>
      </c>
      <c r="F76" s="76">
        <v>0</v>
      </c>
      <c r="G76" s="76">
        <v>0.14899999999999999</v>
      </c>
      <c r="H76" s="76">
        <v>0</v>
      </c>
      <c r="I76" s="76">
        <v>0.14899999999999999</v>
      </c>
    </row>
    <row r="77" spans="1:9" x14ac:dyDescent="0.3">
      <c r="A77" s="75">
        <v>45078</v>
      </c>
      <c r="B77" s="74">
        <v>45081.125</v>
      </c>
      <c r="C77" s="73">
        <v>10614</v>
      </c>
      <c r="D77" s="73" t="s">
        <v>68</v>
      </c>
      <c r="E77" s="73" t="s">
        <v>67</v>
      </c>
      <c r="F77" s="73">
        <v>1E-3</v>
      </c>
      <c r="G77" s="73">
        <v>0.14799999999999999</v>
      </c>
      <c r="H77" s="73">
        <v>1E-3</v>
      </c>
      <c r="I77" s="73">
        <v>0.14799999999999999</v>
      </c>
    </row>
    <row r="78" spans="1:9" x14ac:dyDescent="0.3">
      <c r="A78" s="78">
        <v>45078</v>
      </c>
      <c r="B78" s="77">
        <v>45081.166666666664</v>
      </c>
      <c r="C78" s="76">
        <v>10614</v>
      </c>
      <c r="D78" s="76" t="s">
        <v>68</v>
      </c>
      <c r="E78" s="76" t="s">
        <v>67</v>
      </c>
      <c r="F78" s="76">
        <v>0</v>
      </c>
      <c r="G78" s="76">
        <v>0.13900000000000001</v>
      </c>
      <c r="H78" s="76">
        <v>0</v>
      </c>
      <c r="I78" s="76">
        <v>0.13900000000000001</v>
      </c>
    </row>
    <row r="79" spans="1:9" x14ac:dyDescent="0.3">
      <c r="A79" s="75">
        <v>45078</v>
      </c>
      <c r="B79" s="74">
        <v>45081.208333333336</v>
      </c>
      <c r="C79" s="73">
        <v>10614</v>
      </c>
      <c r="D79" s="73" t="s">
        <v>68</v>
      </c>
      <c r="E79" s="73" t="s">
        <v>67</v>
      </c>
      <c r="F79" s="73">
        <v>0</v>
      </c>
      <c r="G79" s="73">
        <v>0.16</v>
      </c>
      <c r="H79" s="73">
        <v>0</v>
      </c>
      <c r="I79" s="73">
        <v>0.16</v>
      </c>
    </row>
    <row r="80" spans="1:9" x14ac:dyDescent="0.3">
      <c r="A80" s="78">
        <v>45078</v>
      </c>
      <c r="B80" s="77">
        <v>45081.25</v>
      </c>
      <c r="C80" s="76">
        <v>10614</v>
      </c>
      <c r="D80" s="76" t="s">
        <v>68</v>
      </c>
      <c r="E80" s="76" t="s">
        <v>67</v>
      </c>
      <c r="F80" s="76">
        <v>0</v>
      </c>
      <c r="G80" s="76">
        <v>0.15</v>
      </c>
      <c r="H80" s="76">
        <v>0</v>
      </c>
      <c r="I80" s="76">
        <v>0.15</v>
      </c>
    </row>
    <row r="81" spans="1:9" x14ac:dyDescent="0.3">
      <c r="A81" s="75">
        <v>45078</v>
      </c>
      <c r="B81" s="74">
        <v>45081.291666666664</v>
      </c>
      <c r="C81" s="73">
        <v>10614</v>
      </c>
      <c r="D81" s="73" t="s">
        <v>68</v>
      </c>
      <c r="E81" s="73" t="s">
        <v>67</v>
      </c>
      <c r="F81" s="73">
        <v>0</v>
      </c>
      <c r="G81" s="73">
        <v>0.124</v>
      </c>
      <c r="H81" s="73">
        <v>0</v>
      </c>
      <c r="I81" s="73">
        <v>0.124</v>
      </c>
    </row>
    <row r="82" spans="1:9" x14ac:dyDescent="0.3">
      <c r="A82" s="78">
        <v>45078</v>
      </c>
      <c r="B82" s="77">
        <v>45081.333333333336</v>
      </c>
      <c r="C82" s="76">
        <v>10614</v>
      </c>
      <c r="D82" s="76" t="s">
        <v>68</v>
      </c>
      <c r="E82" s="76" t="s">
        <v>67</v>
      </c>
      <c r="F82" s="76">
        <v>0</v>
      </c>
      <c r="G82" s="76">
        <v>0.126</v>
      </c>
      <c r="H82" s="76">
        <v>0</v>
      </c>
      <c r="I82" s="76">
        <v>0.126</v>
      </c>
    </row>
    <row r="83" spans="1:9" x14ac:dyDescent="0.3">
      <c r="A83" s="75">
        <v>45078</v>
      </c>
      <c r="B83" s="74">
        <v>45081.375</v>
      </c>
      <c r="C83" s="73">
        <v>10614</v>
      </c>
      <c r="D83" s="73" t="s">
        <v>68</v>
      </c>
      <c r="E83" s="73" t="s">
        <v>67</v>
      </c>
      <c r="F83" s="73">
        <v>2E-3</v>
      </c>
      <c r="G83" s="73">
        <v>0.14499999999999999</v>
      </c>
      <c r="H83" s="73">
        <v>2E-3</v>
      </c>
      <c r="I83" s="73">
        <v>0.14499999999999999</v>
      </c>
    </row>
    <row r="84" spans="1:9" x14ac:dyDescent="0.3">
      <c r="A84" s="78">
        <v>45078</v>
      </c>
      <c r="B84" s="77">
        <v>45081.416666666664</v>
      </c>
      <c r="C84" s="76">
        <v>10614</v>
      </c>
      <c r="D84" s="76" t="s">
        <v>68</v>
      </c>
      <c r="E84" s="76" t="s">
        <v>67</v>
      </c>
      <c r="F84" s="76">
        <v>1.7999999999999999E-2</v>
      </c>
      <c r="G84" s="76">
        <v>0.13400000000000001</v>
      </c>
      <c r="H84" s="76">
        <v>1.7999999999999999E-2</v>
      </c>
      <c r="I84" s="76">
        <v>0.13400000000000001</v>
      </c>
    </row>
    <row r="85" spans="1:9" x14ac:dyDescent="0.3">
      <c r="A85" s="75">
        <v>45078</v>
      </c>
      <c r="B85" s="74">
        <v>45081.458333333336</v>
      </c>
      <c r="C85" s="73">
        <v>10614</v>
      </c>
      <c r="D85" s="73" t="s">
        <v>68</v>
      </c>
      <c r="E85" s="73" t="s">
        <v>67</v>
      </c>
      <c r="F85" s="73">
        <v>0</v>
      </c>
      <c r="G85" s="73">
        <v>0.153</v>
      </c>
      <c r="H85" s="73">
        <v>0</v>
      </c>
      <c r="I85" s="73">
        <v>0.153</v>
      </c>
    </row>
    <row r="86" spans="1:9" x14ac:dyDescent="0.3">
      <c r="A86" s="78">
        <v>45078</v>
      </c>
      <c r="B86" s="77">
        <v>45081.5</v>
      </c>
      <c r="C86" s="76">
        <v>10614</v>
      </c>
      <c r="D86" s="76" t="s">
        <v>68</v>
      </c>
      <c r="E86" s="76" t="s">
        <v>67</v>
      </c>
      <c r="F86" s="76">
        <v>2.1999999999999999E-2</v>
      </c>
      <c r="G86" s="76">
        <v>0.114</v>
      </c>
      <c r="H86" s="76">
        <v>2.1999999999999999E-2</v>
      </c>
      <c r="I86" s="76">
        <v>0.114</v>
      </c>
    </row>
    <row r="87" spans="1:9" x14ac:dyDescent="0.3">
      <c r="A87" s="75">
        <v>45078</v>
      </c>
      <c r="B87" s="74">
        <v>45081.541666666664</v>
      </c>
      <c r="C87" s="73">
        <v>10614</v>
      </c>
      <c r="D87" s="73" t="s">
        <v>68</v>
      </c>
      <c r="E87" s="73" t="s">
        <v>67</v>
      </c>
      <c r="F87" s="73">
        <v>0.01</v>
      </c>
      <c r="G87" s="73">
        <v>0.13</v>
      </c>
      <c r="H87" s="73">
        <v>0.01</v>
      </c>
      <c r="I87" s="73">
        <v>0.13</v>
      </c>
    </row>
    <row r="88" spans="1:9" x14ac:dyDescent="0.3">
      <c r="A88" s="78">
        <v>45078</v>
      </c>
      <c r="B88" s="77">
        <v>45081.583333333336</v>
      </c>
      <c r="C88" s="76">
        <v>10614</v>
      </c>
      <c r="D88" s="76" t="s">
        <v>68</v>
      </c>
      <c r="E88" s="76" t="s">
        <v>67</v>
      </c>
      <c r="F88" s="76">
        <v>2.6480000000000001</v>
      </c>
      <c r="G88" s="76">
        <v>2.1000000000000001E-2</v>
      </c>
      <c r="H88" s="76">
        <v>2.6480000000000001</v>
      </c>
      <c r="I88" s="76">
        <v>2.1000000000000001E-2</v>
      </c>
    </row>
    <row r="89" spans="1:9" x14ac:dyDescent="0.3">
      <c r="A89" s="75">
        <v>45078</v>
      </c>
      <c r="B89" s="74">
        <v>45081.625</v>
      </c>
      <c r="C89" s="73">
        <v>10614</v>
      </c>
      <c r="D89" s="73" t="s">
        <v>68</v>
      </c>
      <c r="E89" s="73" t="s">
        <v>67</v>
      </c>
      <c r="F89" s="73">
        <v>5.5579999999999998</v>
      </c>
      <c r="G89" s="73">
        <v>0</v>
      </c>
      <c r="H89" s="73">
        <v>5.5579999999999998</v>
      </c>
      <c r="I89" s="73">
        <v>0</v>
      </c>
    </row>
    <row r="90" spans="1:9" x14ac:dyDescent="0.3">
      <c r="A90" s="78">
        <v>45078</v>
      </c>
      <c r="B90" s="77">
        <v>45081.666666666664</v>
      </c>
      <c r="C90" s="76">
        <v>10614</v>
      </c>
      <c r="D90" s="76" t="s">
        <v>68</v>
      </c>
      <c r="E90" s="76" t="s">
        <v>67</v>
      </c>
      <c r="F90" s="76">
        <v>9.5890000000000004</v>
      </c>
      <c r="G90" s="76">
        <v>0</v>
      </c>
      <c r="H90" s="76">
        <v>9.5890000000000004</v>
      </c>
      <c r="I90" s="76">
        <v>0</v>
      </c>
    </row>
    <row r="91" spans="1:9" x14ac:dyDescent="0.3">
      <c r="A91" s="75">
        <v>45078</v>
      </c>
      <c r="B91" s="74">
        <v>45081.708333333336</v>
      </c>
      <c r="C91" s="73">
        <v>10614</v>
      </c>
      <c r="D91" s="73" t="s">
        <v>68</v>
      </c>
      <c r="E91" s="73" t="s">
        <v>67</v>
      </c>
      <c r="F91" s="73">
        <v>13.74</v>
      </c>
      <c r="G91" s="73">
        <v>0</v>
      </c>
      <c r="H91" s="73">
        <v>13.74</v>
      </c>
      <c r="I91" s="73">
        <v>0</v>
      </c>
    </row>
    <row r="92" spans="1:9" x14ac:dyDescent="0.3">
      <c r="A92" s="78">
        <v>45078</v>
      </c>
      <c r="B92" s="77">
        <v>45081.75</v>
      </c>
      <c r="C92" s="76">
        <v>10614</v>
      </c>
      <c r="D92" s="76" t="s">
        <v>68</v>
      </c>
      <c r="E92" s="76" t="s">
        <v>67</v>
      </c>
      <c r="F92" s="76">
        <v>11.831</v>
      </c>
      <c r="G92" s="76">
        <v>0</v>
      </c>
      <c r="H92" s="76">
        <v>11.831</v>
      </c>
      <c r="I92" s="76">
        <v>0</v>
      </c>
    </row>
    <row r="93" spans="1:9" x14ac:dyDescent="0.3">
      <c r="A93" s="75">
        <v>45078</v>
      </c>
      <c r="B93" s="74">
        <v>45081.791666666664</v>
      </c>
      <c r="C93" s="73">
        <v>10614</v>
      </c>
      <c r="D93" s="73" t="s">
        <v>68</v>
      </c>
      <c r="E93" s="73" t="s">
        <v>67</v>
      </c>
      <c r="F93" s="73">
        <v>18.53</v>
      </c>
      <c r="G93" s="73">
        <v>0</v>
      </c>
      <c r="H93" s="73">
        <v>18.53</v>
      </c>
      <c r="I93" s="73">
        <v>0</v>
      </c>
    </row>
    <row r="94" spans="1:9" x14ac:dyDescent="0.3">
      <c r="A94" s="78">
        <v>45078</v>
      </c>
      <c r="B94" s="77">
        <v>45081.833333333336</v>
      </c>
      <c r="C94" s="76">
        <v>10614</v>
      </c>
      <c r="D94" s="76" t="s">
        <v>68</v>
      </c>
      <c r="E94" s="76" t="s">
        <v>67</v>
      </c>
      <c r="F94" s="76">
        <v>17.774999999999999</v>
      </c>
      <c r="G94" s="76">
        <v>0</v>
      </c>
      <c r="H94" s="76">
        <v>17.774999999999999</v>
      </c>
      <c r="I94" s="76">
        <v>0</v>
      </c>
    </row>
    <row r="95" spans="1:9" x14ac:dyDescent="0.3">
      <c r="A95" s="75">
        <v>45078</v>
      </c>
      <c r="B95" s="74">
        <v>45081.875</v>
      </c>
      <c r="C95" s="73">
        <v>10614</v>
      </c>
      <c r="D95" s="73" t="s">
        <v>68</v>
      </c>
      <c r="E95" s="73" t="s">
        <v>67</v>
      </c>
      <c r="F95" s="73">
        <v>25.256</v>
      </c>
      <c r="G95" s="73">
        <v>0</v>
      </c>
      <c r="H95" s="73">
        <v>25.256</v>
      </c>
      <c r="I95" s="73">
        <v>0</v>
      </c>
    </row>
    <row r="96" spans="1:9" x14ac:dyDescent="0.3">
      <c r="A96" s="78">
        <v>45078</v>
      </c>
      <c r="B96" s="77">
        <v>45081.916666666664</v>
      </c>
      <c r="C96" s="76">
        <v>10614</v>
      </c>
      <c r="D96" s="76" t="s">
        <v>68</v>
      </c>
      <c r="E96" s="76" t="s">
        <v>67</v>
      </c>
      <c r="F96" s="76">
        <v>25.45</v>
      </c>
      <c r="G96" s="76">
        <v>0</v>
      </c>
      <c r="H96" s="76">
        <v>25.45</v>
      </c>
      <c r="I96" s="76">
        <v>0</v>
      </c>
    </row>
    <row r="97" spans="1:9" x14ac:dyDescent="0.3">
      <c r="A97" s="75">
        <v>45078</v>
      </c>
      <c r="B97" s="74">
        <v>45081.958333333336</v>
      </c>
      <c r="C97" s="73">
        <v>10614</v>
      </c>
      <c r="D97" s="73" t="s">
        <v>68</v>
      </c>
      <c r="E97" s="73" t="s">
        <v>67</v>
      </c>
      <c r="F97" s="73">
        <v>25.890999999999998</v>
      </c>
      <c r="G97" s="73">
        <v>0</v>
      </c>
      <c r="H97" s="73">
        <v>25.890999999999998</v>
      </c>
      <c r="I97" s="73">
        <v>0</v>
      </c>
    </row>
    <row r="98" spans="1:9" x14ac:dyDescent="0.3">
      <c r="A98" s="78">
        <v>45078</v>
      </c>
      <c r="B98" s="77">
        <v>45082</v>
      </c>
      <c r="C98" s="76">
        <v>10614</v>
      </c>
      <c r="D98" s="76" t="s">
        <v>68</v>
      </c>
      <c r="E98" s="76" t="s">
        <v>67</v>
      </c>
      <c r="F98" s="76">
        <v>17.077999999999999</v>
      </c>
      <c r="G98" s="76">
        <v>0</v>
      </c>
      <c r="H98" s="76">
        <v>17.077999999999999</v>
      </c>
      <c r="I98" s="76">
        <v>0</v>
      </c>
    </row>
    <row r="99" spans="1:9" x14ac:dyDescent="0.3">
      <c r="A99" s="75">
        <v>45078</v>
      </c>
      <c r="B99" s="74">
        <v>45082.041666666664</v>
      </c>
      <c r="C99" s="73">
        <v>10614</v>
      </c>
      <c r="D99" s="73" t="s">
        <v>68</v>
      </c>
      <c r="E99" s="73" t="s">
        <v>67</v>
      </c>
      <c r="F99" s="73">
        <v>7.15</v>
      </c>
      <c r="G99" s="73">
        <v>0</v>
      </c>
      <c r="H99" s="73">
        <v>7.15</v>
      </c>
      <c r="I99" s="73">
        <v>0</v>
      </c>
    </row>
    <row r="100" spans="1:9" x14ac:dyDescent="0.3">
      <c r="A100" s="78">
        <v>45078</v>
      </c>
      <c r="B100" s="77">
        <v>45082.083333333336</v>
      </c>
      <c r="C100" s="76">
        <v>10614</v>
      </c>
      <c r="D100" s="76" t="s">
        <v>68</v>
      </c>
      <c r="E100" s="76" t="s">
        <v>67</v>
      </c>
      <c r="F100" s="76">
        <v>13.292</v>
      </c>
      <c r="G100" s="76">
        <v>0</v>
      </c>
      <c r="H100" s="76">
        <v>13.292</v>
      </c>
      <c r="I100" s="76">
        <v>0</v>
      </c>
    </row>
    <row r="101" spans="1:9" x14ac:dyDescent="0.3">
      <c r="A101" s="75">
        <v>45078</v>
      </c>
      <c r="B101" s="74">
        <v>45082.125</v>
      </c>
      <c r="C101" s="73">
        <v>10614</v>
      </c>
      <c r="D101" s="73" t="s">
        <v>68</v>
      </c>
      <c r="E101" s="73" t="s">
        <v>67</v>
      </c>
      <c r="F101" s="73">
        <v>7.0069999999999997</v>
      </c>
      <c r="G101" s="73">
        <v>0</v>
      </c>
      <c r="H101" s="73">
        <v>7.0069999999999997</v>
      </c>
      <c r="I101" s="73">
        <v>0</v>
      </c>
    </row>
    <row r="102" spans="1:9" x14ac:dyDescent="0.3">
      <c r="A102" s="78">
        <v>45078</v>
      </c>
      <c r="B102" s="77">
        <v>45082.166666666664</v>
      </c>
      <c r="C102" s="76">
        <v>10614</v>
      </c>
      <c r="D102" s="76" t="s">
        <v>68</v>
      </c>
      <c r="E102" s="76" t="s">
        <v>67</v>
      </c>
      <c r="F102" s="76">
        <v>9.4710000000000001</v>
      </c>
      <c r="G102" s="76">
        <v>0</v>
      </c>
      <c r="H102" s="76">
        <v>9.4710000000000001</v>
      </c>
      <c r="I102" s="76">
        <v>0</v>
      </c>
    </row>
    <row r="103" spans="1:9" x14ac:dyDescent="0.3">
      <c r="A103" s="75">
        <v>45078</v>
      </c>
      <c r="B103" s="74">
        <v>45082.208333333336</v>
      </c>
      <c r="C103" s="73">
        <v>10614</v>
      </c>
      <c r="D103" s="73" t="s">
        <v>68</v>
      </c>
      <c r="E103" s="73" t="s">
        <v>67</v>
      </c>
      <c r="F103" s="73">
        <v>13.909000000000001</v>
      </c>
      <c r="G103" s="73">
        <v>0</v>
      </c>
      <c r="H103" s="73">
        <v>13.909000000000001</v>
      </c>
      <c r="I103" s="73">
        <v>0</v>
      </c>
    </row>
    <row r="104" spans="1:9" x14ac:dyDescent="0.3">
      <c r="A104" s="78">
        <v>45078</v>
      </c>
      <c r="B104" s="77">
        <v>45082.25</v>
      </c>
      <c r="C104" s="76">
        <v>10614</v>
      </c>
      <c r="D104" s="76" t="s">
        <v>68</v>
      </c>
      <c r="E104" s="76" t="s">
        <v>67</v>
      </c>
      <c r="F104" s="76">
        <v>18.411999999999999</v>
      </c>
      <c r="G104" s="76">
        <v>0</v>
      </c>
      <c r="H104" s="76">
        <v>18.411999999999999</v>
      </c>
      <c r="I104" s="76">
        <v>0</v>
      </c>
    </row>
    <row r="105" spans="1:9" x14ac:dyDescent="0.3">
      <c r="A105" s="75">
        <v>45078</v>
      </c>
      <c r="B105" s="74">
        <v>45082.291666666664</v>
      </c>
      <c r="C105" s="73">
        <v>10614</v>
      </c>
      <c r="D105" s="73" t="s">
        <v>68</v>
      </c>
      <c r="E105" s="73" t="s">
        <v>67</v>
      </c>
      <c r="F105" s="73">
        <v>22.994</v>
      </c>
      <c r="G105" s="73">
        <v>0</v>
      </c>
      <c r="H105" s="73">
        <v>22.994</v>
      </c>
      <c r="I105" s="73">
        <v>0</v>
      </c>
    </row>
    <row r="106" spans="1:9" x14ac:dyDescent="0.3">
      <c r="A106" s="78">
        <v>45078</v>
      </c>
      <c r="B106" s="77">
        <v>45082.333333333336</v>
      </c>
      <c r="C106" s="76">
        <v>10614</v>
      </c>
      <c r="D106" s="76" t="s">
        <v>68</v>
      </c>
      <c r="E106" s="76" t="s">
        <v>67</v>
      </c>
      <c r="F106" s="76">
        <v>10.397</v>
      </c>
      <c r="G106" s="76">
        <v>0</v>
      </c>
      <c r="H106" s="76">
        <v>10.397</v>
      </c>
      <c r="I106" s="76">
        <v>0</v>
      </c>
    </row>
    <row r="107" spans="1:9" x14ac:dyDescent="0.3">
      <c r="A107" s="75">
        <v>45078</v>
      </c>
      <c r="B107" s="74">
        <v>45082.375</v>
      </c>
      <c r="C107" s="73">
        <v>10614</v>
      </c>
      <c r="D107" s="73" t="s">
        <v>68</v>
      </c>
      <c r="E107" s="73" t="s">
        <v>67</v>
      </c>
      <c r="F107" s="73">
        <v>13.611000000000001</v>
      </c>
      <c r="G107" s="73">
        <v>0</v>
      </c>
      <c r="H107" s="73">
        <v>13.611000000000001</v>
      </c>
      <c r="I107" s="73">
        <v>0</v>
      </c>
    </row>
    <row r="108" spans="1:9" x14ac:dyDescent="0.3">
      <c r="A108" s="78">
        <v>45078</v>
      </c>
      <c r="B108" s="77">
        <v>45082.416666666664</v>
      </c>
      <c r="C108" s="76">
        <v>10614</v>
      </c>
      <c r="D108" s="76" t="s">
        <v>68</v>
      </c>
      <c r="E108" s="76" t="s">
        <v>67</v>
      </c>
      <c r="F108" s="76">
        <v>19.314</v>
      </c>
      <c r="G108" s="76">
        <v>0</v>
      </c>
      <c r="H108" s="76">
        <v>19.314</v>
      </c>
      <c r="I108" s="76">
        <v>0</v>
      </c>
    </row>
    <row r="109" spans="1:9" x14ac:dyDescent="0.3">
      <c r="A109" s="75">
        <v>45078</v>
      </c>
      <c r="B109" s="74">
        <v>45082.458333333336</v>
      </c>
      <c r="C109" s="73">
        <v>10614</v>
      </c>
      <c r="D109" s="73" t="s">
        <v>68</v>
      </c>
      <c r="E109" s="73" t="s">
        <v>67</v>
      </c>
      <c r="F109" s="73">
        <v>14.691000000000001</v>
      </c>
      <c r="G109" s="73">
        <v>0</v>
      </c>
      <c r="H109" s="73">
        <v>14.691000000000001</v>
      </c>
      <c r="I109" s="73">
        <v>0</v>
      </c>
    </row>
    <row r="110" spans="1:9" x14ac:dyDescent="0.3">
      <c r="A110" s="78">
        <v>45078</v>
      </c>
      <c r="B110" s="77">
        <v>45082.5</v>
      </c>
      <c r="C110" s="76">
        <v>10614</v>
      </c>
      <c r="D110" s="76" t="s">
        <v>68</v>
      </c>
      <c r="E110" s="76" t="s">
        <v>67</v>
      </c>
      <c r="F110" s="76">
        <v>12.824999999999999</v>
      </c>
      <c r="G110" s="76">
        <v>0</v>
      </c>
      <c r="H110" s="76">
        <v>12.824999999999999</v>
      </c>
      <c r="I110" s="76">
        <v>0</v>
      </c>
    </row>
    <row r="111" spans="1:9" x14ac:dyDescent="0.3">
      <c r="A111" s="75">
        <v>45078</v>
      </c>
      <c r="B111" s="74">
        <v>45082.541666666664</v>
      </c>
      <c r="C111" s="73">
        <v>10614</v>
      </c>
      <c r="D111" s="73" t="s">
        <v>68</v>
      </c>
      <c r="E111" s="73" t="s">
        <v>67</v>
      </c>
      <c r="F111" s="73">
        <v>9.1660000000000004</v>
      </c>
      <c r="G111" s="73">
        <v>0</v>
      </c>
      <c r="H111" s="73">
        <v>9.1660000000000004</v>
      </c>
      <c r="I111" s="73">
        <v>0</v>
      </c>
    </row>
    <row r="112" spans="1:9" x14ac:dyDescent="0.3">
      <c r="A112" s="78">
        <v>45078</v>
      </c>
      <c r="B112" s="77">
        <v>45082.583333333336</v>
      </c>
      <c r="C112" s="76">
        <v>10614</v>
      </c>
      <c r="D112" s="76" t="s">
        <v>68</v>
      </c>
      <c r="E112" s="76" t="s">
        <v>67</v>
      </c>
      <c r="F112" s="76">
        <v>8.0530000000000008</v>
      </c>
      <c r="G112" s="76">
        <v>0</v>
      </c>
      <c r="H112" s="76">
        <v>8.0530000000000008</v>
      </c>
      <c r="I112" s="76">
        <v>0</v>
      </c>
    </row>
    <row r="113" spans="1:9" x14ac:dyDescent="0.3">
      <c r="A113" s="75">
        <v>45078</v>
      </c>
      <c r="B113" s="74">
        <v>45082.625</v>
      </c>
      <c r="C113" s="73">
        <v>10614</v>
      </c>
      <c r="D113" s="73" t="s">
        <v>68</v>
      </c>
      <c r="E113" s="73" t="s">
        <v>67</v>
      </c>
      <c r="F113" s="73">
        <v>9.8610000000000007</v>
      </c>
      <c r="G113" s="73">
        <v>0</v>
      </c>
      <c r="H113" s="73">
        <v>9.8610000000000007</v>
      </c>
      <c r="I113" s="73">
        <v>0</v>
      </c>
    </row>
    <row r="114" spans="1:9" x14ac:dyDescent="0.3">
      <c r="A114" s="78">
        <v>45078</v>
      </c>
      <c r="B114" s="77">
        <v>45082.666666666664</v>
      </c>
      <c r="C114" s="76">
        <v>10614</v>
      </c>
      <c r="D114" s="76" t="s">
        <v>68</v>
      </c>
      <c r="E114" s="76" t="s">
        <v>67</v>
      </c>
      <c r="F114" s="76">
        <v>15.284000000000001</v>
      </c>
      <c r="G114" s="76">
        <v>0</v>
      </c>
      <c r="H114" s="76">
        <v>15.284000000000001</v>
      </c>
      <c r="I114" s="76">
        <v>0</v>
      </c>
    </row>
    <row r="115" spans="1:9" x14ac:dyDescent="0.3">
      <c r="A115" s="75">
        <v>45078</v>
      </c>
      <c r="B115" s="74">
        <v>45082.708333333336</v>
      </c>
      <c r="C115" s="73">
        <v>10614</v>
      </c>
      <c r="D115" s="73" t="s">
        <v>68</v>
      </c>
      <c r="E115" s="73" t="s">
        <v>67</v>
      </c>
      <c r="F115" s="73">
        <v>17.239000000000001</v>
      </c>
      <c r="G115" s="73">
        <v>0</v>
      </c>
      <c r="H115" s="73">
        <v>17.239000000000001</v>
      </c>
      <c r="I115" s="73">
        <v>0</v>
      </c>
    </row>
    <row r="116" spans="1:9" x14ac:dyDescent="0.3">
      <c r="A116" s="78">
        <v>45078</v>
      </c>
      <c r="B116" s="77">
        <v>45082.75</v>
      </c>
      <c r="C116" s="76">
        <v>10614</v>
      </c>
      <c r="D116" s="76" t="s">
        <v>68</v>
      </c>
      <c r="E116" s="76" t="s">
        <v>67</v>
      </c>
      <c r="F116" s="76">
        <v>19.745999999999999</v>
      </c>
      <c r="G116" s="76">
        <v>0</v>
      </c>
      <c r="H116" s="76">
        <v>19.745999999999999</v>
      </c>
      <c r="I116" s="76">
        <v>0</v>
      </c>
    </row>
    <row r="117" spans="1:9" x14ac:dyDescent="0.3">
      <c r="A117" s="75">
        <v>45078</v>
      </c>
      <c r="B117" s="74">
        <v>45082.791666666664</v>
      </c>
      <c r="C117" s="73">
        <v>10614</v>
      </c>
      <c r="D117" s="73" t="s">
        <v>68</v>
      </c>
      <c r="E117" s="73" t="s">
        <v>67</v>
      </c>
      <c r="F117" s="73">
        <v>18.143999999999998</v>
      </c>
      <c r="G117" s="73">
        <v>0</v>
      </c>
      <c r="H117" s="73">
        <v>18.143999999999998</v>
      </c>
      <c r="I117" s="73">
        <v>0</v>
      </c>
    </row>
    <row r="118" spans="1:9" x14ac:dyDescent="0.3">
      <c r="A118" s="78">
        <v>45078</v>
      </c>
      <c r="B118" s="77">
        <v>45082.833333333336</v>
      </c>
      <c r="C118" s="76">
        <v>10614</v>
      </c>
      <c r="D118" s="76" t="s">
        <v>68</v>
      </c>
      <c r="E118" s="76" t="s">
        <v>67</v>
      </c>
      <c r="F118" s="76">
        <v>22.201000000000001</v>
      </c>
      <c r="G118" s="76">
        <v>0</v>
      </c>
      <c r="H118" s="76">
        <v>22.201000000000001</v>
      </c>
      <c r="I118" s="76">
        <v>0</v>
      </c>
    </row>
    <row r="119" spans="1:9" x14ac:dyDescent="0.3">
      <c r="A119" s="75">
        <v>45078</v>
      </c>
      <c r="B119" s="74">
        <v>45082.875</v>
      </c>
      <c r="C119" s="73">
        <v>10614</v>
      </c>
      <c r="D119" s="73" t="s">
        <v>68</v>
      </c>
      <c r="E119" s="73" t="s">
        <v>67</v>
      </c>
      <c r="F119" s="73">
        <v>21.763999999999999</v>
      </c>
      <c r="G119" s="73">
        <v>0</v>
      </c>
      <c r="H119" s="73">
        <v>21.763999999999999</v>
      </c>
      <c r="I119" s="73">
        <v>0</v>
      </c>
    </row>
    <row r="120" spans="1:9" x14ac:dyDescent="0.3">
      <c r="A120" s="78">
        <v>45078</v>
      </c>
      <c r="B120" s="77">
        <v>45082.916666666664</v>
      </c>
      <c r="C120" s="76">
        <v>10614</v>
      </c>
      <c r="D120" s="76" t="s">
        <v>68</v>
      </c>
      <c r="E120" s="76" t="s">
        <v>67</v>
      </c>
      <c r="F120" s="76">
        <v>22.774000000000001</v>
      </c>
      <c r="G120" s="76">
        <v>0</v>
      </c>
      <c r="H120" s="76">
        <v>22.774000000000001</v>
      </c>
      <c r="I120" s="76">
        <v>0</v>
      </c>
    </row>
    <row r="121" spans="1:9" x14ac:dyDescent="0.3">
      <c r="A121" s="75">
        <v>45078</v>
      </c>
      <c r="B121" s="74">
        <v>45082.958333333336</v>
      </c>
      <c r="C121" s="73">
        <v>10614</v>
      </c>
      <c r="D121" s="73" t="s">
        <v>68</v>
      </c>
      <c r="E121" s="73" t="s">
        <v>67</v>
      </c>
      <c r="F121" s="73">
        <v>14.398999999999999</v>
      </c>
      <c r="G121" s="73">
        <v>0</v>
      </c>
      <c r="H121" s="73">
        <v>14.398999999999999</v>
      </c>
      <c r="I121" s="73">
        <v>0</v>
      </c>
    </row>
    <row r="122" spans="1:9" x14ac:dyDescent="0.3">
      <c r="A122" s="78">
        <v>45078</v>
      </c>
      <c r="B122" s="77">
        <v>45083</v>
      </c>
      <c r="C122" s="76">
        <v>10614</v>
      </c>
      <c r="D122" s="76" t="s">
        <v>68</v>
      </c>
      <c r="E122" s="76" t="s">
        <v>67</v>
      </c>
      <c r="F122" s="76">
        <v>13.180999999999999</v>
      </c>
      <c r="G122" s="76">
        <v>0</v>
      </c>
      <c r="H122" s="76">
        <v>13.180999999999999</v>
      </c>
      <c r="I122" s="76">
        <v>0</v>
      </c>
    </row>
    <row r="123" spans="1:9" x14ac:dyDescent="0.3">
      <c r="A123" s="75">
        <v>45078</v>
      </c>
      <c r="B123" s="74">
        <v>45083.041666666664</v>
      </c>
      <c r="C123" s="73">
        <v>10614</v>
      </c>
      <c r="D123" s="73" t="s">
        <v>68</v>
      </c>
      <c r="E123" s="73" t="s">
        <v>67</v>
      </c>
      <c r="F123" s="73">
        <v>15.019</v>
      </c>
      <c r="G123" s="73">
        <v>0</v>
      </c>
      <c r="H123" s="73">
        <v>15.019</v>
      </c>
      <c r="I123" s="73">
        <v>0</v>
      </c>
    </row>
    <row r="124" spans="1:9" x14ac:dyDescent="0.3">
      <c r="A124" s="78">
        <v>45078</v>
      </c>
      <c r="B124" s="77">
        <v>45083.083333333336</v>
      </c>
      <c r="C124" s="76">
        <v>10614</v>
      </c>
      <c r="D124" s="76" t="s">
        <v>68</v>
      </c>
      <c r="E124" s="76" t="s">
        <v>67</v>
      </c>
      <c r="F124" s="76">
        <v>18.783000000000001</v>
      </c>
      <c r="G124" s="76">
        <v>0</v>
      </c>
      <c r="H124" s="76">
        <v>18.783000000000001</v>
      </c>
      <c r="I124" s="76">
        <v>0</v>
      </c>
    </row>
    <row r="125" spans="1:9" x14ac:dyDescent="0.3">
      <c r="A125" s="75">
        <v>45078</v>
      </c>
      <c r="B125" s="74">
        <v>45083.125</v>
      </c>
      <c r="C125" s="73">
        <v>10614</v>
      </c>
      <c r="D125" s="73" t="s">
        <v>68</v>
      </c>
      <c r="E125" s="73" t="s">
        <v>67</v>
      </c>
      <c r="F125" s="73">
        <v>8.35</v>
      </c>
      <c r="G125" s="73">
        <v>0</v>
      </c>
      <c r="H125" s="73">
        <v>8.35</v>
      </c>
      <c r="I125" s="73">
        <v>0</v>
      </c>
    </row>
    <row r="126" spans="1:9" x14ac:dyDescent="0.3">
      <c r="A126" s="78">
        <v>45078</v>
      </c>
      <c r="B126" s="77">
        <v>45083.166666666664</v>
      </c>
      <c r="C126" s="76">
        <v>10614</v>
      </c>
      <c r="D126" s="76" t="s">
        <v>68</v>
      </c>
      <c r="E126" s="76" t="s">
        <v>67</v>
      </c>
      <c r="F126" s="76">
        <v>3.8980000000000001</v>
      </c>
      <c r="G126" s="76">
        <v>0</v>
      </c>
      <c r="H126" s="76">
        <v>3.8980000000000001</v>
      </c>
      <c r="I126" s="76">
        <v>0</v>
      </c>
    </row>
    <row r="127" spans="1:9" x14ac:dyDescent="0.3">
      <c r="A127" s="75">
        <v>45078</v>
      </c>
      <c r="B127" s="74">
        <v>45083.208333333336</v>
      </c>
      <c r="C127" s="73">
        <v>10614</v>
      </c>
      <c r="D127" s="73" t="s">
        <v>68</v>
      </c>
      <c r="E127" s="73" t="s">
        <v>67</v>
      </c>
      <c r="F127" s="73">
        <v>1.2410000000000001</v>
      </c>
      <c r="G127" s="73">
        <v>0</v>
      </c>
      <c r="H127" s="73">
        <v>1.2410000000000001</v>
      </c>
      <c r="I127" s="73">
        <v>0</v>
      </c>
    </row>
    <row r="128" spans="1:9" x14ac:dyDescent="0.3">
      <c r="A128" s="78">
        <v>45078</v>
      </c>
      <c r="B128" s="77">
        <v>45083.25</v>
      </c>
      <c r="C128" s="76">
        <v>10614</v>
      </c>
      <c r="D128" s="76" t="s">
        <v>68</v>
      </c>
      <c r="E128" s="76" t="s">
        <v>67</v>
      </c>
      <c r="F128" s="76">
        <v>1.919</v>
      </c>
      <c r="G128" s="76">
        <v>0</v>
      </c>
      <c r="H128" s="76">
        <v>1.919</v>
      </c>
      <c r="I128" s="76">
        <v>0</v>
      </c>
    </row>
    <row r="129" spans="1:9" x14ac:dyDescent="0.3">
      <c r="A129" s="75">
        <v>45078</v>
      </c>
      <c r="B129" s="74">
        <v>45083.291666666664</v>
      </c>
      <c r="C129" s="73">
        <v>10614</v>
      </c>
      <c r="D129" s="73" t="s">
        <v>68</v>
      </c>
      <c r="E129" s="73" t="s">
        <v>67</v>
      </c>
      <c r="F129" s="73">
        <v>0.82299999999999995</v>
      </c>
      <c r="G129" s="73">
        <v>2.9000000000000001E-2</v>
      </c>
      <c r="H129" s="73">
        <v>0.82299999999999995</v>
      </c>
      <c r="I129" s="73">
        <v>2.9000000000000001E-2</v>
      </c>
    </row>
    <row r="130" spans="1:9" x14ac:dyDescent="0.3">
      <c r="A130" s="78">
        <v>45078</v>
      </c>
      <c r="B130" s="77">
        <v>45083.333333333336</v>
      </c>
      <c r="C130" s="76">
        <v>10614</v>
      </c>
      <c r="D130" s="76" t="s">
        <v>68</v>
      </c>
      <c r="E130" s="76" t="s">
        <v>67</v>
      </c>
      <c r="F130" s="76">
        <v>0</v>
      </c>
      <c r="G130" s="76">
        <v>0.10299999999999999</v>
      </c>
      <c r="H130" s="76">
        <v>0</v>
      </c>
      <c r="I130" s="76">
        <v>0.10299999999999999</v>
      </c>
    </row>
    <row r="131" spans="1:9" x14ac:dyDescent="0.3">
      <c r="A131" s="75">
        <v>45078</v>
      </c>
      <c r="B131" s="74">
        <v>45083.375</v>
      </c>
      <c r="C131" s="73">
        <v>10614</v>
      </c>
      <c r="D131" s="73" t="s">
        <v>68</v>
      </c>
      <c r="E131" s="73" t="s">
        <v>67</v>
      </c>
      <c r="F131" s="73">
        <v>0</v>
      </c>
      <c r="G131" s="73">
        <v>0.124</v>
      </c>
      <c r="H131" s="73">
        <v>0</v>
      </c>
      <c r="I131" s="73">
        <v>0.124</v>
      </c>
    </row>
    <row r="132" spans="1:9" x14ac:dyDescent="0.3">
      <c r="A132" s="78">
        <v>45078</v>
      </c>
      <c r="B132" s="77">
        <v>45083.416666666664</v>
      </c>
      <c r="C132" s="76">
        <v>10614</v>
      </c>
      <c r="D132" s="76" t="s">
        <v>68</v>
      </c>
      <c r="E132" s="76" t="s">
        <v>67</v>
      </c>
      <c r="F132" s="76">
        <v>0</v>
      </c>
      <c r="G132" s="76">
        <v>0.13400000000000001</v>
      </c>
      <c r="H132" s="76">
        <v>0</v>
      </c>
      <c r="I132" s="76">
        <v>0.13400000000000001</v>
      </c>
    </row>
    <row r="133" spans="1:9" x14ac:dyDescent="0.3">
      <c r="A133" s="75">
        <v>45078</v>
      </c>
      <c r="B133" s="74">
        <v>45083.458333333336</v>
      </c>
      <c r="C133" s="73">
        <v>10614</v>
      </c>
      <c r="D133" s="73" t="s">
        <v>68</v>
      </c>
      <c r="E133" s="73" t="s">
        <v>67</v>
      </c>
      <c r="F133" s="73">
        <v>3.0000000000000001E-3</v>
      </c>
      <c r="G133" s="73">
        <v>0.111</v>
      </c>
      <c r="H133" s="73">
        <v>3.0000000000000001E-3</v>
      </c>
      <c r="I133" s="73">
        <v>0.111</v>
      </c>
    </row>
    <row r="134" spans="1:9" x14ac:dyDescent="0.3">
      <c r="A134" s="78">
        <v>45078</v>
      </c>
      <c r="B134" s="77">
        <v>45083.5</v>
      </c>
      <c r="C134" s="76">
        <v>10614</v>
      </c>
      <c r="D134" s="76" t="s">
        <v>68</v>
      </c>
      <c r="E134" s="76" t="s">
        <v>67</v>
      </c>
      <c r="F134" s="76">
        <v>0</v>
      </c>
      <c r="G134" s="76">
        <v>0.13400000000000001</v>
      </c>
      <c r="H134" s="76">
        <v>0</v>
      </c>
      <c r="I134" s="76">
        <v>0.13400000000000001</v>
      </c>
    </row>
    <row r="135" spans="1:9" x14ac:dyDescent="0.3">
      <c r="A135" s="75">
        <v>45078</v>
      </c>
      <c r="B135" s="74">
        <v>45083.541666666664</v>
      </c>
      <c r="C135" s="73">
        <v>10614</v>
      </c>
      <c r="D135" s="73" t="s">
        <v>68</v>
      </c>
      <c r="E135" s="73" t="s">
        <v>67</v>
      </c>
      <c r="F135" s="73">
        <v>0</v>
      </c>
      <c r="G135" s="73">
        <v>0.154</v>
      </c>
      <c r="H135" s="73">
        <v>0</v>
      </c>
      <c r="I135" s="73">
        <v>0.154</v>
      </c>
    </row>
    <row r="136" spans="1:9" x14ac:dyDescent="0.3">
      <c r="A136" s="78">
        <v>45078</v>
      </c>
      <c r="B136" s="77">
        <v>45083.583333333336</v>
      </c>
      <c r="C136" s="76">
        <v>10614</v>
      </c>
      <c r="D136" s="76" t="s">
        <v>68</v>
      </c>
      <c r="E136" s="76" t="s">
        <v>67</v>
      </c>
      <c r="F136" s="76">
        <v>0.61699999999999999</v>
      </c>
      <c r="G136" s="76">
        <v>1.6E-2</v>
      </c>
      <c r="H136" s="76">
        <v>0.61699999999999999</v>
      </c>
      <c r="I136" s="76">
        <v>1.6E-2</v>
      </c>
    </row>
    <row r="137" spans="1:9" x14ac:dyDescent="0.3">
      <c r="A137" s="75">
        <v>45078</v>
      </c>
      <c r="B137" s="74">
        <v>45083.625</v>
      </c>
      <c r="C137" s="73">
        <v>10614</v>
      </c>
      <c r="D137" s="73" t="s">
        <v>68</v>
      </c>
      <c r="E137" s="73" t="s">
        <v>67</v>
      </c>
      <c r="F137" s="73">
        <v>1.875</v>
      </c>
      <c r="G137" s="73">
        <v>0</v>
      </c>
      <c r="H137" s="73">
        <v>1.875</v>
      </c>
      <c r="I137" s="73">
        <v>0</v>
      </c>
    </row>
    <row r="138" spans="1:9" x14ac:dyDescent="0.3">
      <c r="A138" s="78">
        <v>45078</v>
      </c>
      <c r="B138" s="77">
        <v>45083.666666666664</v>
      </c>
      <c r="C138" s="76">
        <v>10614</v>
      </c>
      <c r="D138" s="76" t="s">
        <v>68</v>
      </c>
      <c r="E138" s="76" t="s">
        <v>67</v>
      </c>
      <c r="F138" s="76">
        <v>2.6930000000000001</v>
      </c>
      <c r="G138" s="76">
        <v>0</v>
      </c>
      <c r="H138" s="76">
        <v>2.6930000000000001</v>
      </c>
      <c r="I138" s="76">
        <v>0</v>
      </c>
    </row>
    <row r="139" spans="1:9" x14ac:dyDescent="0.3">
      <c r="A139" s="75">
        <v>45078</v>
      </c>
      <c r="B139" s="74">
        <v>45083.708333333336</v>
      </c>
      <c r="C139" s="73">
        <v>10614</v>
      </c>
      <c r="D139" s="73" t="s">
        <v>68</v>
      </c>
      <c r="E139" s="73" t="s">
        <v>67</v>
      </c>
      <c r="F139" s="73">
        <v>1.708</v>
      </c>
      <c r="G139" s="73">
        <v>3.0000000000000001E-3</v>
      </c>
      <c r="H139" s="73">
        <v>1.708</v>
      </c>
      <c r="I139" s="73">
        <v>3.0000000000000001E-3</v>
      </c>
    </row>
    <row r="140" spans="1:9" x14ac:dyDescent="0.3">
      <c r="A140" s="78">
        <v>45078</v>
      </c>
      <c r="B140" s="77">
        <v>45083.75</v>
      </c>
      <c r="C140" s="76">
        <v>10614</v>
      </c>
      <c r="D140" s="76" t="s">
        <v>68</v>
      </c>
      <c r="E140" s="76" t="s">
        <v>67</v>
      </c>
      <c r="F140" s="76">
        <v>0.373</v>
      </c>
      <c r="G140" s="76">
        <v>3.7999999999999999E-2</v>
      </c>
      <c r="H140" s="76">
        <v>0.373</v>
      </c>
      <c r="I140" s="76">
        <v>3.7999999999999999E-2</v>
      </c>
    </row>
    <row r="141" spans="1:9" x14ac:dyDescent="0.3">
      <c r="A141" s="75">
        <v>45078</v>
      </c>
      <c r="B141" s="74">
        <v>45083.791666666664</v>
      </c>
      <c r="C141" s="73">
        <v>10614</v>
      </c>
      <c r="D141" s="73" t="s">
        <v>68</v>
      </c>
      <c r="E141" s="73" t="s">
        <v>67</v>
      </c>
      <c r="F141" s="73">
        <v>0.65900000000000003</v>
      </c>
      <c r="G141" s="73">
        <v>0</v>
      </c>
      <c r="H141" s="73">
        <v>0.65900000000000003</v>
      </c>
      <c r="I141" s="73">
        <v>0</v>
      </c>
    </row>
    <row r="142" spans="1:9" x14ac:dyDescent="0.3">
      <c r="A142" s="78">
        <v>45078</v>
      </c>
      <c r="B142" s="77">
        <v>45083.833333333336</v>
      </c>
      <c r="C142" s="76">
        <v>10614</v>
      </c>
      <c r="D142" s="76" t="s">
        <v>68</v>
      </c>
      <c r="E142" s="76" t="s">
        <v>67</v>
      </c>
      <c r="F142" s="76">
        <v>0.443</v>
      </c>
      <c r="G142" s="76">
        <v>0</v>
      </c>
      <c r="H142" s="76">
        <v>0.443</v>
      </c>
      <c r="I142" s="76">
        <v>0</v>
      </c>
    </row>
    <row r="143" spans="1:9" x14ac:dyDescent="0.3">
      <c r="A143" s="75">
        <v>45078</v>
      </c>
      <c r="B143" s="74">
        <v>45083.875</v>
      </c>
      <c r="C143" s="73">
        <v>10614</v>
      </c>
      <c r="D143" s="73" t="s">
        <v>68</v>
      </c>
      <c r="E143" s="73" t="s">
        <v>67</v>
      </c>
      <c r="F143" s="73">
        <v>9.7000000000000003E-2</v>
      </c>
      <c r="G143" s="73">
        <v>7.3999999999999996E-2</v>
      </c>
      <c r="H143" s="73">
        <v>9.7000000000000003E-2</v>
      </c>
      <c r="I143" s="73">
        <v>7.3999999999999996E-2</v>
      </c>
    </row>
    <row r="144" spans="1:9" x14ac:dyDescent="0.3">
      <c r="A144" s="78">
        <v>45078</v>
      </c>
      <c r="B144" s="77">
        <v>45083.916666666664</v>
      </c>
      <c r="C144" s="76">
        <v>10614</v>
      </c>
      <c r="D144" s="76" t="s">
        <v>68</v>
      </c>
      <c r="E144" s="76" t="s">
        <v>67</v>
      </c>
      <c r="F144" s="76">
        <v>0</v>
      </c>
      <c r="G144" s="76">
        <v>0.125</v>
      </c>
      <c r="H144" s="76">
        <v>0</v>
      </c>
      <c r="I144" s="76">
        <v>0.125</v>
      </c>
    </row>
    <row r="145" spans="1:9" x14ac:dyDescent="0.3">
      <c r="A145" s="75">
        <v>45078</v>
      </c>
      <c r="B145" s="74">
        <v>45083.958333333336</v>
      </c>
      <c r="C145" s="73">
        <v>10614</v>
      </c>
      <c r="D145" s="73" t="s">
        <v>68</v>
      </c>
      <c r="E145" s="73" t="s">
        <v>67</v>
      </c>
      <c r="F145" s="73">
        <v>0</v>
      </c>
      <c r="G145" s="73">
        <v>0.126</v>
      </c>
      <c r="H145" s="73">
        <v>0</v>
      </c>
      <c r="I145" s="73">
        <v>0.126</v>
      </c>
    </row>
    <row r="146" spans="1:9" x14ac:dyDescent="0.3">
      <c r="A146" s="78">
        <v>45078</v>
      </c>
      <c r="B146" s="77">
        <v>45084</v>
      </c>
      <c r="C146" s="76">
        <v>10614</v>
      </c>
      <c r="D146" s="76" t="s">
        <v>68</v>
      </c>
      <c r="E146" s="76" t="s">
        <v>67</v>
      </c>
      <c r="F146" s="76">
        <v>2.9119999999999999</v>
      </c>
      <c r="G146" s="76">
        <v>0.04</v>
      </c>
      <c r="H146" s="76">
        <v>2.9119999999999999</v>
      </c>
      <c r="I146" s="76">
        <v>0.04</v>
      </c>
    </row>
    <row r="147" spans="1:9" x14ac:dyDescent="0.3">
      <c r="A147" s="75">
        <v>45078</v>
      </c>
      <c r="B147" s="74">
        <v>45084.041666666664</v>
      </c>
      <c r="C147" s="73">
        <v>10614</v>
      </c>
      <c r="D147" s="73" t="s">
        <v>68</v>
      </c>
      <c r="E147" s="73" t="s">
        <v>67</v>
      </c>
      <c r="F147" s="73">
        <v>3.2309999999999999</v>
      </c>
      <c r="G147" s="73">
        <v>0</v>
      </c>
      <c r="H147" s="73">
        <v>3.2309999999999999</v>
      </c>
      <c r="I147" s="73">
        <v>0</v>
      </c>
    </row>
    <row r="148" spans="1:9" x14ac:dyDescent="0.3">
      <c r="A148" s="78">
        <v>45078</v>
      </c>
      <c r="B148" s="77">
        <v>45084.083333333336</v>
      </c>
      <c r="C148" s="76">
        <v>10614</v>
      </c>
      <c r="D148" s="76" t="s">
        <v>68</v>
      </c>
      <c r="E148" s="76" t="s">
        <v>67</v>
      </c>
      <c r="F148" s="76">
        <v>3.6309999999999998</v>
      </c>
      <c r="G148" s="76">
        <v>0</v>
      </c>
      <c r="H148" s="76">
        <v>3.6309999999999998</v>
      </c>
      <c r="I148" s="76">
        <v>0</v>
      </c>
    </row>
    <row r="149" spans="1:9" x14ac:dyDescent="0.3">
      <c r="A149" s="75">
        <v>45078</v>
      </c>
      <c r="B149" s="74">
        <v>45084.125</v>
      </c>
      <c r="C149" s="73">
        <v>10614</v>
      </c>
      <c r="D149" s="73" t="s">
        <v>68</v>
      </c>
      <c r="E149" s="73" t="s">
        <v>67</v>
      </c>
      <c r="F149" s="73">
        <v>1.3120000000000001</v>
      </c>
      <c r="G149" s="73">
        <v>0</v>
      </c>
      <c r="H149" s="73">
        <v>1.3120000000000001</v>
      </c>
      <c r="I149" s="73">
        <v>0</v>
      </c>
    </row>
    <row r="150" spans="1:9" x14ac:dyDescent="0.3">
      <c r="A150" s="78">
        <v>45078</v>
      </c>
      <c r="B150" s="77">
        <v>45084.166666666664</v>
      </c>
      <c r="C150" s="76">
        <v>10614</v>
      </c>
      <c r="D150" s="76" t="s">
        <v>68</v>
      </c>
      <c r="E150" s="76" t="s">
        <v>67</v>
      </c>
      <c r="F150" s="76">
        <v>1.4219999999999999</v>
      </c>
      <c r="G150" s="76">
        <v>2.9000000000000001E-2</v>
      </c>
      <c r="H150" s="76">
        <v>1.4219999999999999</v>
      </c>
      <c r="I150" s="76">
        <v>2.9000000000000001E-2</v>
      </c>
    </row>
    <row r="151" spans="1:9" x14ac:dyDescent="0.3">
      <c r="A151" s="75">
        <v>45078</v>
      </c>
      <c r="B151" s="74">
        <v>45084.208333333336</v>
      </c>
      <c r="C151" s="73">
        <v>10614</v>
      </c>
      <c r="D151" s="73" t="s">
        <v>68</v>
      </c>
      <c r="E151" s="73" t="s">
        <v>67</v>
      </c>
      <c r="F151" s="73">
        <v>2.0760000000000001</v>
      </c>
      <c r="G151" s="73">
        <v>0</v>
      </c>
      <c r="H151" s="73">
        <v>2.0760000000000001</v>
      </c>
      <c r="I151" s="73">
        <v>0</v>
      </c>
    </row>
    <row r="152" spans="1:9" x14ac:dyDescent="0.3">
      <c r="A152" s="78">
        <v>45078</v>
      </c>
      <c r="B152" s="77">
        <v>45084.25</v>
      </c>
      <c r="C152" s="76">
        <v>10614</v>
      </c>
      <c r="D152" s="76" t="s">
        <v>68</v>
      </c>
      <c r="E152" s="76" t="s">
        <v>67</v>
      </c>
      <c r="F152" s="76">
        <v>2.093</v>
      </c>
      <c r="G152" s="76">
        <v>0</v>
      </c>
      <c r="H152" s="76">
        <v>2.093</v>
      </c>
      <c r="I152" s="76">
        <v>0</v>
      </c>
    </row>
    <row r="153" spans="1:9" x14ac:dyDescent="0.3">
      <c r="A153" s="75">
        <v>45078</v>
      </c>
      <c r="B153" s="74">
        <v>45084.291666666664</v>
      </c>
      <c r="C153" s="73">
        <v>10614</v>
      </c>
      <c r="D153" s="73" t="s">
        <v>68</v>
      </c>
      <c r="E153" s="73" t="s">
        <v>67</v>
      </c>
      <c r="F153" s="73">
        <v>1.1659999999999999</v>
      </c>
      <c r="G153" s="73">
        <v>1.0999999999999999E-2</v>
      </c>
      <c r="H153" s="73">
        <v>1.1659999999999999</v>
      </c>
      <c r="I153" s="73">
        <v>1.0999999999999999E-2</v>
      </c>
    </row>
    <row r="154" spans="1:9" x14ac:dyDescent="0.3">
      <c r="A154" s="78">
        <v>45078</v>
      </c>
      <c r="B154" s="77">
        <v>45084.333333333336</v>
      </c>
      <c r="C154" s="76">
        <v>10614</v>
      </c>
      <c r="D154" s="76" t="s">
        <v>68</v>
      </c>
      <c r="E154" s="76" t="s">
        <v>67</v>
      </c>
      <c r="F154" s="76">
        <v>0</v>
      </c>
      <c r="G154" s="76">
        <v>0.13100000000000001</v>
      </c>
      <c r="H154" s="76">
        <v>0</v>
      </c>
      <c r="I154" s="76">
        <v>0.13100000000000001</v>
      </c>
    </row>
    <row r="155" spans="1:9" x14ac:dyDescent="0.3">
      <c r="A155" s="75">
        <v>45078</v>
      </c>
      <c r="B155" s="74">
        <v>45084.375</v>
      </c>
      <c r="C155" s="73">
        <v>10614</v>
      </c>
      <c r="D155" s="73" t="s">
        <v>68</v>
      </c>
      <c r="E155" s="73" t="s">
        <v>67</v>
      </c>
      <c r="F155" s="73">
        <v>0</v>
      </c>
      <c r="G155" s="73">
        <v>0.13</v>
      </c>
      <c r="H155" s="73">
        <v>0</v>
      </c>
      <c r="I155" s="73">
        <v>0.13</v>
      </c>
    </row>
    <row r="156" spans="1:9" x14ac:dyDescent="0.3">
      <c r="A156" s="78">
        <v>45078</v>
      </c>
      <c r="B156" s="77">
        <v>45084.416666666664</v>
      </c>
      <c r="C156" s="76">
        <v>10614</v>
      </c>
      <c r="D156" s="76" t="s">
        <v>68</v>
      </c>
      <c r="E156" s="76" t="s">
        <v>67</v>
      </c>
      <c r="F156" s="76">
        <v>0</v>
      </c>
      <c r="G156" s="76">
        <v>0.13</v>
      </c>
      <c r="H156" s="76">
        <v>0</v>
      </c>
      <c r="I156" s="76">
        <v>0.13</v>
      </c>
    </row>
    <row r="157" spans="1:9" x14ac:dyDescent="0.3">
      <c r="A157" s="75">
        <v>45078</v>
      </c>
      <c r="B157" s="74">
        <v>45084.458333333336</v>
      </c>
      <c r="C157" s="73">
        <v>10614</v>
      </c>
      <c r="D157" s="73" t="s">
        <v>68</v>
      </c>
      <c r="E157" s="73" t="s">
        <v>67</v>
      </c>
      <c r="F157" s="73">
        <v>0</v>
      </c>
      <c r="G157" s="73">
        <v>0.127</v>
      </c>
      <c r="H157" s="73">
        <v>0</v>
      </c>
      <c r="I157" s="73">
        <v>0.127</v>
      </c>
    </row>
    <row r="158" spans="1:9" x14ac:dyDescent="0.3">
      <c r="A158" s="78">
        <v>45078</v>
      </c>
      <c r="B158" s="77">
        <v>45084.5</v>
      </c>
      <c r="C158" s="76">
        <v>10614</v>
      </c>
      <c r="D158" s="76" t="s">
        <v>68</v>
      </c>
      <c r="E158" s="76" t="s">
        <v>67</v>
      </c>
      <c r="F158" s="76">
        <v>0</v>
      </c>
      <c r="G158" s="76">
        <v>0.13</v>
      </c>
      <c r="H158" s="76">
        <v>0</v>
      </c>
      <c r="I158" s="76">
        <v>0.13</v>
      </c>
    </row>
    <row r="159" spans="1:9" x14ac:dyDescent="0.3">
      <c r="A159" s="75">
        <v>45078</v>
      </c>
      <c r="B159" s="74">
        <v>45084.541666666664</v>
      </c>
      <c r="C159" s="73">
        <v>10614</v>
      </c>
      <c r="D159" s="73" t="s">
        <v>68</v>
      </c>
      <c r="E159" s="73" t="s">
        <v>67</v>
      </c>
      <c r="F159" s="73">
        <v>2E-3</v>
      </c>
      <c r="G159" s="73">
        <v>0.15</v>
      </c>
      <c r="H159" s="73">
        <v>2E-3</v>
      </c>
      <c r="I159" s="73">
        <v>0.15</v>
      </c>
    </row>
    <row r="160" spans="1:9" x14ac:dyDescent="0.3">
      <c r="A160" s="78">
        <v>45078</v>
      </c>
      <c r="B160" s="77">
        <v>45084.583333333336</v>
      </c>
      <c r="C160" s="76">
        <v>10614</v>
      </c>
      <c r="D160" s="76" t="s">
        <v>68</v>
      </c>
      <c r="E160" s="76" t="s">
        <v>67</v>
      </c>
      <c r="F160" s="76">
        <v>0</v>
      </c>
      <c r="G160" s="76">
        <v>0.161</v>
      </c>
      <c r="H160" s="76">
        <v>0</v>
      </c>
      <c r="I160" s="76">
        <v>0.161</v>
      </c>
    </row>
    <row r="161" spans="1:9" x14ac:dyDescent="0.3">
      <c r="A161" s="75">
        <v>45078</v>
      </c>
      <c r="B161" s="74">
        <v>45084.625</v>
      </c>
      <c r="C161" s="73">
        <v>10614</v>
      </c>
      <c r="D161" s="73" t="s">
        <v>68</v>
      </c>
      <c r="E161" s="73" t="s">
        <v>67</v>
      </c>
      <c r="F161" s="73">
        <v>0</v>
      </c>
      <c r="G161" s="73">
        <v>0.16500000000000001</v>
      </c>
      <c r="H161" s="73">
        <v>0</v>
      </c>
      <c r="I161" s="73">
        <v>0.16500000000000001</v>
      </c>
    </row>
    <row r="162" spans="1:9" x14ac:dyDescent="0.3">
      <c r="A162" s="78">
        <v>45078</v>
      </c>
      <c r="B162" s="77">
        <v>45084.666666666664</v>
      </c>
      <c r="C162" s="76">
        <v>10614</v>
      </c>
      <c r="D162" s="76" t="s">
        <v>68</v>
      </c>
      <c r="E162" s="76" t="s">
        <v>67</v>
      </c>
      <c r="F162" s="76">
        <v>0</v>
      </c>
      <c r="G162" s="76">
        <v>0.17</v>
      </c>
      <c r="H162" s="76">
        <v>0</v>
      </c>
      <c r="I162" s="76">
        <v>0.17</v>
      </c>
    </row>
    <row r="163" spans="1:9" x14ac:dyDescent="0.3">
      <c r="A163" s="75">
        <v>45078</v>
      </c>
      <c r="B163" s="74">
        <v>45084.708333333336</v>
      </c>
      <c r="C163" s="73">
        <v>10614</v>
      </c>
      <c r="D163" s="73" t="s">
        <v>68</v>
      </c>
      <c r="E163" s="73" t="s">
        <v>67</v>
      </c>
      <c r="F163" s="73">
        <v>0.92300000000000004</v>
      </c>
      <c r="G163" s="73">
        <v>4.8000000000000001E-2</v>
      </c>
      <c r="H163" s="73">
        <v>0.92300000000000004</v>
      </c>
      <c r="I163" s="73">
        <v>4.8000000000000001E-2</v>
      </c>
    </row>
    <row r="164" spans="1:9" x14ac:dyDescent="0.3">
      <c r="A164" s="78">
        <v>45078</v>
      </c>
      <c r="B164" s="77">
        <v>45084.75</v>
      </c>
      <c r="C164" s="76">
        <v>10614</v>
      </c>
      <c r="D164" s="76" t="s">
        <v>68</v>
      </c>
      <c r="E164" s="76" t="s">
        <v>67</v>
      </c>
      <c r="F164" s="76">
        <v>0.76400000000000001</v>
      </c>
      <c r="G164" s="76">
        <v>0</v>
      </c>
      <c r="H164" s="76">
        <v>0.76400000000000001</v>
      </c>
      <c r="I164" s="76">
        <v>0</v>
      </c>
    </row>
    <row r="165" spans="1:9" x14ac:dyDescent="0.3">
      <c r="A165" s="75">
        <v>45078</v>
      </c>
      <c r="B165" s="74">
        <v>45084.791666666664</v>
      </c>
      <c r="C165" s="73">
        <v>10614</v>
      </c>
      <c r="D165" s="73" t="s">
        <v>68</v>
      </c>
      <c r="E165" s="73" t="s">
        <v>67</v>
      </c>
      <c r="F165" s="73">
        <v>7.8E-2</v>
      </c>
      <c r="G165" s="73">
        <v>0.1</v>
      </c>
      <c r="H165" s="73">
        <v>7.8E-2</v>
      </c>
      <c r="I165" s="73">
        <v>0.1</v>
      </c>
    </row>
    <row r="166" spans="1:9" x14ac:dyDescent="0.3">
      <c r="A166" s="78">
        <v>45078</v>
      </c>
      <c r="B166" s="77">
        <v>45084.833333333336</v>
      </c>
      <c r="C166" s="76">
        <v>10614</v>
      </c>
      <c r="D166" s="76" t="s">
        <v>68</v>
      </c>
      <c r="E166" s="76" t="s">
        <v>67</v>
      </c>
      <c r="F166" s="76">
        <v>1E-3</v>
      </c>
      <c r="G166" s="76">
        <v>0.13</v>
      </c>
      <c r="H166" s="76">
        <v>1E-3</v>
      </c>
      <c r="I166" s="76">
        <v>0.13</v>
      </c>
    </row>
    <row r="167" spans="1:9" x14ac:dyDescent="0.3">
      <c r="A167" s="75">
        <v>45078</v>
      </c>
      <c r="B167" s="74">
        <v>45084.875</v>
      </c>
      <c r="C167" s="73">
        <v>10614</v>
      </c>
      <c r="D167" s="73" t="s">
        <v>68</v>
      </c>
      <c r="E167" s="73" t="s">
        <v>67</v>
      </c>
      <c r="F167" s="73">
        <v>0</v>
      </c>
      <c r="G167" s="73">
        <v>0.13300000000000001</v>
      </c>
      <c r="H167" s="73">
        <v>0</v>
      </c>
      <c r="I167" s="73">
        <v>0.13300000000000001</v>
      </c>
    </row>
    <row r="168" spans="1:9" x14ac:dyDescent="0.3">
      <c r="A168" s="78">
        <v>45078</v>
      </c>
      <c r="B168" s="77">
        <v>45084.916666666664</v>
      </c>
      <c r="C168" s="76">
        <v>10614</v>
      </c>
      <c r="D168" s="76" t="s">
        <v>68</v>
      </c>
      <c r="E168" s="76" t="s">
        <v>67</v>
      </c>
      <c r="F168" s="76">
        <v>0</v>
      </c>
      <c r="G168" s="76">
        <v>0.13500000000000001</v>
      </c>
      <c r="H168" s="76">
        <v>0</v>
      </c>
      <c r="I168" s="76">
        <v>0.13500000000000001</v>
      </c>
    </row>
    <row r="169" spans="1:9" x14ac:dyDescent="0.3">
      <c r="A169" s="75">
        <v>45078</v>
      </c>
      <c r="B169" s="74">
        <v>45084.958333333336</v>
      </c>
      <c r="C169" s="73">
        <v>10614</v>
      </c>
      <c r="D169" s="73" t="s">
        <v>68</v>
      </c>
      <c r="E169" s="73" t="s">
        <v>67</v>
      </c>
      <c r="F169" s="73">
        <v>0</v>
      </c>
      <c r="G169" s="73">
        <v>0.129</v>
      </c>
      <c r="H169" s="73">
        <v>0</v>
      </c>
      <c r="I169" s="73">
        <v>0.129</v>
      </c>
    </row>
    <row r="170" spans="1:9" x14ac:dyDescent="0.3">
      <c r="A170" s="78">
        <v>45078</v>
      </c>
      <c r="B170" s="77">
        <v>45085</v>
      </c>
      <c r="C170" s="76">
        <v>10614</v>
      </c>
      <c r="D170" s="76" t="s">
        <v>68</v>
      </c>
      <c r="E170" s="76" t="s">
        <v>67</v>
      </c>
      <c r="F170" s="76">
        <v>0.371</v>
      </c>
      <c r="G170" s="76">
        <v>7.5999999999999998E-2</v>
      </c>
      <c r="H170" s="76">
        <v>0.371</v>
      </c>
      <c r="I170" s="76">
        <v>7.5999999999999998E-2</v>
      </c>
    </row>
    <row r="171" spans="1:9" x14ac:dyDescent="0.3">
      <c r="A171" s="75">
        <v>45078</v>
      </c>
      <c r="B171" s="74">
        <v>45085.041666666664</v>
      </c>
      <c r="C171" s="73">
        <v>10614</v>
      </c>
      <c r="D171" s="73" t="s">
        <v>68</v>
      </c>
      <c r="E171" s="73" t="s">
        <v>67</v>
      </c>
      <c r="F171" s="73">
        <v>1.4430000000000001</v>
      </c>
      <c r="G171" s="73">
        <v>2E-3</v>
      </c>
      <c r="H171" s="73">
        <v>1.4430000000000001</v>
      </c>
      <c r="I171" s="73">
        <v>2E-3</v>
      </c>
    </row>
    <row r="172" spans="1:9" x14ac:dyDescent="0.3">
      <c r="A172" s="78">
        <v>45078</v>
      </c>
      <c r="B172" s="77">
        <v>45085.083333333336</v>
      </c>
      <c r="C172" s="76">
        <v>10614</v>
      </c>
      <c r="D172" s="76" t="s">
        <v>68</v>
      </c>
      <c r="E172" s="76" t="s">
        <v>67</v>
      </c>
      <c r="F172" s="76">
        <v>3.3220000000000001</v>
      </c>
      <c r="G172" s="76">
        <v>0</v>
      </c>
      <c r="H172" s="76">
        <v>3.3220000000000001</v>
      </c>
      <c r="I172" s="76">
        <v>0</v>
      </c>
    </row>
    <row r="173" spans="1:9" x14ac:dyDescent="0.3">
      <c r="A173" s="75">
        <v>45078</v>
      </c>
      <c r="B173" s="74">
        <v>45085.125</v>
      </c>
      <c r="C173" s="73">
        <v>10614</v>
      </c>
      <c r="D173" s="73" t="s">
        <v>68</v>
      </c>
      <c r="E173" s="73" t="s">
        <v>67</v>
      </c>
      <c r="F173" s="73">
        <v>0.71499999999999997</v>
      </c>
      <c r="G173" s="73">
        <v>2E-3</v>
      </c>
      <c r="H173" s="73">
        <v>0.71499999999999997</v>
      </c>
      <c r="I173" s="73">
        <v>2E-3</v>
      </c>
    </row>
    <row r="174" spans="1:9" x14ac:dyDescent="0.3">
      <c r="A174" s="78">
        <v>45078</v>
      </c>
      <c r="B174" s="77">
        <v>45085.166666666664</v>
      </c>
      <c r="C174" s="76">
        <v>10614</v>
      </c>
      <c r="D174" s="76" t="s">
        <v>68</v>
      </c>
      <c r="E174" s="76" t="s">
        <v>67</v>
      </c>
      <c r="F174" s="76">
        <v>3.3959999999999999</v>
      </c>
      <c r="G174" s="76">
        <v>0</v>
      </c>
      <c r="H174" s="76">
        <v>3.3959999999999999</v>
      </c>
      <c r="I174" s="76">
        <v>0</v>
      </c>
    </row>
    <row r="175" spans="1:9" x14ac:dyDescent="0.3">
      <c r="A175" s="75">
        <v>45078</v>
      </c>
      <c r="B175" s="74">
        <v>45085.208333333336</v>
      </c>
      <c r="C175" s="73">
        <v>10614</v>
      </c>
      <c r="D175" s="73" t="s">
        <v>68</v>
      </c>
      <c r="E175" s="73" t="s">
        <v>67</v>
      </c>
      <c r="F175" s="73">
        <v>6.0449999999999999</v>
      </c>
      <c r="G175" s="73">
        <v>0</v>
      </c>
      <c r="H175" s="73">
        <v>6.0449999999999999</v>
      </c>
      <c r="I175" s="73">
        <v>0</v>
      </c>
    </row>
    <row r="176" spans="1:9" x14ac:dyDescent="0.3">
      <c r="A176" s="78">
        <v>45078</v>
      </c>
      <c r="B176" s="77">
        <v>45085.25</v>
      </c>
      <c r="C176" s="76">
        <v>10614</v>
      </c>
      <c r="D176" s="76" t="s">
        <v>68</v>
      </c>
      <c r="E176" s="76" t="s">
        <v>67</v>
      </c>
      <c r="F176" s="76">
        <v>1.51</v>
      </c>
      <c r="G176" s="76">
        <v>8.9999999999999993E-3</v>
      </c>
      <c r="H176" s="76">
        <v>1.51</v>
      </c>
      <c r="I176" s="76">
        <v>8.9999999999999993E-3</v>
      </c>
    </row>
    <row r="177" spans="1:9" x14ac:dyDescent="0.3">
      <c r="A177" s="75">
        <v>45078</v>
      </c>
      <c r="B177" s="74">
        <v>45085.291666666664</v>
      </c>
      <c r="C177" s="73">
        <v>10614</v>
      </c>
      <c r="D177" s="73" t="s">
        <v>68</v>
      </c>
      <c r="E177" s="73" t="s">
        <v>67</v>
      </c>
      <c r="F177" s="73">
        <v>0</v>
      </c>
      <c r="G177" s="73">
        <v>0.14499999999999999</v>
      </c>
      <c r="H177" s="73">
        <v>0</v>
      </c>
      <c r="I177" s="73">
        <v>0.14499999999999999</v>
      </c>
    </row>
    <row r="178" spans="1:9" x14ac:dyDescent="0.3">
      <c r="A178" s="78">
        <v>45078</v>
      </c>
      <c r="B178" s="77">
        <v>45085.333333333336</v>
      </c>
      <c r="C178" s="76">
        <v>10614</v>
      </c>
      <c r="D178" s="76" t="s">
        <v>68</v>
      </c>
      <c r="E178" s="76" t="s">
        <v>67</v>
      </c>
      <c r="F178" s="76">
        <v>0</v>
      </c>
      <c r="G178" s="76">
        <v>0.13100000000000001</v>
      </c>
      <c r="H178" s="76">
        <v>0</v>
      </c>
      <c r="I178" s="76">
        <v>0.13100000000000001</v>
      </c>
    </row>
    <row r="179" spans="1:9" x14ac:dyDescent="0.3">
      <c r="A179" s="75">
        <v>45078</v>
      </c>
      <c r="B179" s="74">
        <v>45085.375</v>
      </c>
      <c r="C179" s="73">
        <v>10614</v>
      </c>
      <c r="D179" s="73" t="s">
        <v>68</v>
      </c>
      <c r="E179" s="73" t="s">
        <v>67</v>
      </c>
      <c r="F179" s="73">
        <v>0</v>
      </c>
      <c r="G179" s="73">
        <v>0.13300000000000001</v>
      </c>
      <c r="H179" s="73">
        <v>0</v>
      </c>
      <c r="I179" s="73">
        <v>0.13300000000000001</v>
      </c>
    </row>
    <row r="180" spans="1:9" x14ac:dyDescent="0.3">
      <c r="A180" s="78">
        <v>45078</v>
      </c>
      <c r="B180" s="77">
        <v>45085.416666666664</v>
      </c>
      <c r="C180" s="76">
        <v>10614</v>
      </c>
      <c r="D180" s="76" t="s">
        <v>68</v>
      </c>
      <c r="E180" s="76" t="s">
        <v>67</v>
      </c>
      <c r="F180" s="76">
        <v>2E-3</v>
      </c>
      <c r="G180" s="76">
        <v>0.127</v>
      </c>
      <c r="H180" s="76">
        <v>2E-3</v>
      </c>
      <c r="I180" s="76">
        <v>0.127</v>
      </c>
    </row>
    <row r="181" spans="1:9" x14ac:dyDescent="0.3">
      <c r="A181" s="75">
        <v>45078</v>
      </c>
      <c r="B181" s="74">
        <v>45085.458333333336</v>
      </c>
      <c r="C181" s="73">
        <v>10614</v>
      </c>
      <c r="D181" s="73" t="s">
        <v>68</v>
      </c>
      <c r="E181" s="73" t="s">
        <v>67</v>
      </c>
      <c r="F181" s="73">
        <v>0</v>
      </c>
      <c r="G181" s="73">
        <v>0.13400000000000001</v>
      </c>
      <c r="H181" s="73">
        <v>0</v>
      </c>
      <c r="I181" s="73">
        <v>0.13400000000000001</v>
      </c>
    </row>
    <row r="182" spans="1:9" x14ac:dyDescent="0.3">
      <c r="A182" s="78">
        <v>45078</v>
      </c>
      <c r="B182" s="77">
        <v>45085.5</v>
      </c>
      <c r="C182" s="76">
        <v>10614</v>
      </c>
      <c r="D182" s="76" t="s">
        <v>68</v>
      </c>
      <c r="E182" s="76" t="s">
        <v>67</v>
      </c>
      <c r="F182" s="76">
        <v>1E-3</v>
      </c>
      <c r="G182" s="76">
        <v>0.121</v>
      </c>
      <c r="H182" s="76">
        <v>1E-3</v>
      </c>
      <c r="I182" s="76">
        <v>0.121</v>
      </c>
    </row>
    <row r="183" spans="1:9" x14ac:dyDescent="0.3">
      <c r="A183" s="75">
        <v>45078</v>
      </c>
      <c r="B183" s="74">
        <v>45085.541666666664</v>
      </c>
      <c r="C183" s="73">
        <v>10614</v>
      </c>
      <c r="D183" s="73" t="s">
        <v>68</v>
      </c>
      <c r="E183" s="73" t="s">
        <v>67</v>
      </c>
      <c r="F183" s="73">
        <v>1.046</v>
      </c>
      <c r="G183" s="73">
        <v>5.7000000000000002E-2</v>
      </c>
      <c r="H183" s="73">
        <v>1.046</v>
      </c>
      <c r="I183" s="73">
        <v>5.7000000000000002E-2</v>
      </c>
    </row>
    <row r="184" spans="1:9" x14ac:dyDescent="0.3">
      <c r="A184" s="78">
        <v>45078</v>
      </c>
      <c r="B184" s="77">
        <v>45085.583333333336</v>
      </c>
      <c r="C184" s="76">
        <v>10614</v>
      </c>
      <c r="D184" s="76" t="s">
        <v>68</v>
      </c>
      <c r="E184" s="76" t="s">
        <v>67</v>
      </c>
      <c r="F184" s="76">
        <v>0.82899999999999996</v>
      </c>
      <c r="G184" s="76">
        <v>2.7E-2</v>
      </c>
      <c r="H184" s="76">
        <v>0.82899999999999996</v>
      </c>
      <c r="I184" s="76">
        <v>2.7E-2</v>
      </c>
    </row>
    <row r="185" spans="1:9" x14ac:dyDescent="0.3">
      <c r="A185" s="75">
        <v>45078</v>
      </c>
      <c r="B185" s="74">
        <v>45085.625</v>
      </c>
      <c r="C185" s="73">
        <v>10614</v>
      </c>
      <c r="D185" s="73" t="s">
        <v>68</v>
      </c>
      <c r="E185" s="73" t="s">
        <v>67</v>
      </c>
      <c r="F185" s="73">
        <v>0</v>
      </c>
      <c r="G185" s="73">
        <v>0.158</v>
      </c>
      <c r="H185" s="73">
        <v>0</v>
      </c>
      <c r="I185" s="73">
        <v>0.158</v>
      </c>
    </row>
    <row r="186" spans="1:9" x14ac:dyDescent="0.3">
      <c r="A186" s="78">
        <v>45078</v>
      </c>
      <c r="B186" s="77">
        <v>45085.666666666664</v>
      </c>
      <c r="C186" s="76">
        <v>10614</v>
      </c>
      <c r="D186" s="76" t="s">
        <v>68</v>
      </c>
      <c r="E186" s="76" t="s">
        <v>67</v>
      </c>
      <c r="F186" s="76">
        <v>4.0170000000000003</v>
      </c>
      <c r="G186" s="76">
        <v>4.4999999999999998E-2</v>
      </c>
      <c r="H186" s="76">
        <v>4.0170000000000003</v>
      </c>
      <c r="I186" s="76">
        <v>4.4999999999999998E-2</v>
      </c>
    </row>
    <row r="187" spans="1:9" x14ac:dyDescent="0.3">
      <c r="A187" s="75">
        <v>45078</v>
      </c>
      <c r="B187" s="74">
        <v>45085.708333333336</v>
      </c>
      <c r="C187" s="73">
        <v>10614</v>
      </c>
      <c r="D187" s="73" t="s">
        <v>68</v>
      </c>
      <c r="E187" s="73" t="s">
        <v>67</v>
      </c>
      <c r="F187" s="73">
        <v>3.0409999999999999</v>
      </c>
      <c r="G187" s="73">
        <v>2.5999999999999999E-2</v>
      </c>
      <c r="H187" s="73">
        <v>3.0409999999999999</v>
      </c>
      <c r="I187" s="73">
        <v>2.5999999999999999E-2</v>
      </c>
    </row>
    <row r="188" spans="1:9" x14ac:dyDescent="0.3">
      <c r="A188" s="78">
        <v>45078</v>
      </c>
      <c r="B188" s="77">
        <v>45085.75</v>
      </c>
      <c r="C188" s="76">
        <v>10614</v>
      </c>
      <c r="D188" s="76" t="s">
        <v>68</v>
      </c>
      <c r="E188" s="76" t="s">
        <v>67</v>
      </c>
      <c r="F188" s="76">
        <v>0.627</v>
      </c>
      <c r="G188" s="76">
        <v>5.5E-2</v>
      </c>
      <c r="H188" s="76">
        <v>0.627</v>
      </c>
      <c r="I188" s="76">
        <v>5.5E-2</v>
      </c>
    </row>
    <row r="189" spans="1:9" x14ac:dyDescent="0.3">
      <c r="A189" s="75">
        <v>45078</v>
      </c>
      <c r="B189" s="74">
        <v>45085.791666666664</v>
      </c>
      <c r="C189" s="73">
        <v>10614</v>
      </c>
      <c r="D189" s="73" t="s">
        <v>68</v>
      </c>
      <c r="E189" s="73" t="s">
        <v>67</v>
      </c>
      <c r="F189" s="73">
        <v>2.391</v>
      </c>
      <c r="G189" s="73">
        <v>0</v>
      </c>
      <c r="H189" s="73">
        <v>2.391</v>
      </c>
      <c r="I189" s="73">
        <v>0</v>
      </c>
    </row>
    <row r="190" spans="1:9" x14ac:dyDescent="0.3">
      <c r="A190" s="78">
        <v>45078</v>
      </c>
      <c r="B190" s="77">
        <v>45085.833333333336</v>
      </c>
      <c r="C190" s="76">
        <v>10614</v>
      </c>
      <c r="D190" s="76" t="s">
        <v>68</v>
      </c>
      <c r="E190" s="76" t="s">
        <v>67</v>
      </c>
      <c r="F190" s="76">
        <v>0.48</v>
      </c>
      <c r="G190" s="76">
        <v>9.8000000000000004E-2</v>
      </c>
      <c r="H190" s="76">
        <v>0.48</v>
      </c>
      <c r="I190" s="76">
        <v>9.8000000000000004E-2</v>
      </c>
    </row>
    <row r="191" spans="1:9" x14ac:dyDescent="0.3">
      <c r="A191" s="75">
        <v>45078</v>
      </c>
      <c r="B191" s="74">
        <v>45085.875</v>
      </c>
      <c r="C191" s="73">
        <v>10614</v>
      </c>
      <c r="D191" s="73" t="s">
        <v>68</v>
      </c>
      <c r="E191" s="73" t="s">
        <v>67</v>
      </c>
      <c r="F191" s="73">
        <v>6.2290000000000001</v>
      </c>
      <c r="G191" s="73">
        <v>1E-3</v>
      </c>
      <c r="H191" s="73">
        <v>6.2290000000000001</v>
      </c>
      <c r="I191" s="73">
        <v>1E-3</v>
      </c>
    </row>
    <row r="192" spans="1:9" x14ac:dyDescent="0.3">
      <c r="A192" s="78">
        <v>45078</v>
      </c>
      <c r="B192" s="77">
        <v>45085.916666666664</v>
      </c>
      <c r="C192" s="76">
        <v>10614</v>
      </c>
      <c r="D192" s="76" t="s">
        <v>68</v>
      </c>
      <c r="E192" s="76" t="s">
        <v>67</v>
      </c>
      <c r="F192" s="76">
        <v>12.824</v>
      </c>
      <c r="G192" s="76">
        <v>0</v>
      </c>
      <c r="H192" s="76">
        <v>12.824</v>
      </c>
      <c r="I192" s="76">
        <v>0</v>
      </c>
    </row>
    <row r="193" spans="1:9" x14ac:dyDescent="0.3">
      <c r="A193" s="75">
        <v>45078</v>
      </c>
      <c r="B193" s="74">
        <v>45085.958333333336</v>
      </c>
      <c r="C193" s="73">
        <v>10614</v>
      </c>
      <c r="D193" s="73" t="s">
        <v>68</v>
      </c>
      <c r="E193" s="73" t="s">
        <v>67</v>
      </c>
      <c r="F193" s="73">
        <v>25.588000000000001</v>
      </c>
      <c r="G193" s="73">
        <v>0</v>
      </c>
      <c r="H193" s="73">
        <v>25.588000000000001</v>
      </c>
      <c r="I193" s="73">
        <v>0</v>
      </c>
    </row>
    <row r="194" spans="1:9" x14ac:dyDescent="0.3">
      <c r="A194" s="78">
        <v>45078</v>
      </c>
      <c r="B194" s="77">
        <v>45086</v>
      </c>
      <c r="C194" s="76">
        <v>10614</v>
      </c>
      <c r="D194" s="76" t="s">
        <v>68</v>
      </c>
      <c r="E194" s="76" t="s">
        <v>67</v>
      </c>
      <c r="F194" s="76">
        <v>25.120999999999999</v>
      </c>
      <c r="G194" s="76">
        <v>0</v>
      </c>
      <c r="H194" s="76">
        <v>25.120999999999999</v>
      </c>
      <c r="I194" s="76">
        <v>0</v>
      </c>
    </row>
    <row r="195" spans="1:9" x14ac:dyDescent="0.3">
      <c r="A195" s="75">
        <v>45078</v>
      </c>
      <c r="B195" s="74">
        <v>45086.041666666664</v>
      </c>
      <c r="C195" s="73">
        <v>10614</v>
      </c>
      <c r="D195" s="73" t="s">
        <v>68</v>
      </c>
      <c r="E195" s="73" t="s">
        <v>67</v>
      </c>
      <c r="F195" s="73">
        <v>14.067</v>
      </c>
      <c r="G195" s="73">
        <v>0</v>
      </c>
      <c r="H195" s="73">
        <v>14.067</v>
      </c>
      <c r="I195" s="73">
        <v>0</v>
      </c>
    </row>
    <row r="196" spans="1:9" x14ac:dyDescent="0.3">
      <c r="A196" s="78">
        <v>45078</v>
      </c>
      <c r="B196" s="77">
        <v>45086.083333333336</v>
      </c>
      <c r="C196" s="76">
        <v>10614</v>
      </c>
      <c r="D196" s="76" t="s">
        <v>68</v>
      </c>
      <c r="E196" s="76" t="s">
        <v>67</v>
      </c>
      <c r="F196" s="76">
        <v>7.6950000000000003</v>
      </c>
      <c r="G196" s="76">
        <v>0</v>
      </c>
      <c r="H196" s="76">
        <v>7.6950000000000003</v>
      </c>
      <c r="I196" s="76">
        <v>0</v>
      </c>
    </row>
    <row r="197" spans="1:9" x14ac:dyDescent="0.3">
      <c r="A197" s="75">
        <v>45078</v>
      </c>
      <c r="B197" s="74">
        <v>45086.125</v>
      </c>
      <c r="C197" s="73">
        <v>10614</v>
      </c>
      <c r="D197" s="73" t="s">
        <v>68</v>
      </c>
      <c r="E197" s="73" t="s">
        <v>67</v>
      </c>
      <c r="F197" s="73">
        <v>1</v>
      </c>
      <c r="G197" s="73">
        <v>4.9000000000000002E-2</v>
      </c>
      <c r="H197" s="73">
        <v>1</v>
      </c>
      <c r="I197" s="73">
        <v>4.9000000000000002E-2</v>
      </c>
    </row>
    <row r="198" spans="1:9" x14ac:dyDescent="0.3">
      <c r="A198" s="78">
        <v>45078</v>
      </c>
      <c r="B198" s="77">
        <v>45086.166666666664</v>
      </c>
      <c r="C198" s="76">
        <v>10614</v>
      </c>
      <c r="D198" s="76" t="s">
        <v>68</v>
      </c>
      <c r="E198" s="76" t="s">
        <v>67</v>
      </c>
      <c r="F198" s="76">
        <v>0</v>
      </c>
      <c r="G198" s="76">
        <v>0.129</v>
      </c>
      <c r="H198" s="76">
        <v>0</v>
      </c>
      <c r="I198" s="76">
        <v>0.129</v>
      </c>
    </row>
    <row r="199" spans="1:9" x14ac:dyDescent="0.3">
      <c r="A199" s="75">
        <v>45078</v>
      </c>
      <c r="B199" s="74">
        <v>45086.208333333336</v>
      </c>
      <c r="C199" s="73">
        <v>10614</v>
      </c>
      <c r="D199" s="73" t="s">
        <v>68</v>
      </c>
      <c r="E199" s="73" t="s">
        <v>67</v>
      </c>
      <c r="F199" s="73">
        <v>0.107</v>
      </c>
      <c r="G199" s="73">
        <v>0.127</v>
      </c>
      <c r="H199" s="73">
        <v>0.107</v>
      </c>
      <c r="I199" s="73">
        <v>0.127</v>
      </c>
    </row>
    <row r="200" spans="1:9" x14ac:dyDescent="0.3">
      <c r="A200" s="78">
        <v>45078</v>
      </c>
      <c r="B200" s="77">
        <v>45086.25</v>
      </c>
      <c r="C200" s="76">
        <v>10614</v>
      </c>
      <c r="D200" s="76" t="s">
        <v>68</v>
      </c>
      <c r="E200" s="76" t="s">
        <v>67</v>
      </c>
      <c r="F200" s="76">
        <v>5.31</v>
      </c>
      <c r="G200" s="76">
        <v>0</v>
      </c>
      <c r="H200" s="76">
        <v>5.31</v>
      </c>
      <c r="I200" s="76">
        <v>0</v>
      </c>
    </row>
    <row r="201" spans="1:9" x14ac:dyDescent="0.3">
      <c r="A201" s="75">
        <v>45078</v>
      </c>
      <c r="B201" s="74">
        <v>45086.291666666664</v>
      </c>
      <c r="C201" s="73">
        <v>10614</v>
      </c>
      <c r="D201" s="73" t="s">
        <v>68</v>
      </c>
      <c r="E201" s="73" t="s">
        <v>67</v>
      </c>
      <c r="F201" s="73">
        <v>6.2590000000000003</v>
      </c>
      <c r="G201" s="73">
        <v>0</v>
      </c>
      <c r="H201" s="73">
        <v>6.2590000000000003</v>
      </c>
      <c r="I201" s="73">
        <v>0</v>
      </c>
    </row>
    <row r="202" spans="1:9" x14ac:dyDescent="0.3">
      <c r="A202" s="78">
        <v>45078</v>
      </c>
      <c r="B202" s="77">
        <v>45086.333333333336</v>
      </c>
      <c r="C202" s="76">
        <v>10614</v>
      </c>
      <c r="D202" s="76" t="s">
        <v>68</v>
      </c>
      <c r="E202" s="76" t="s">
        <v>67</v>
      </c>
      <c r="F202" s="76">
        <v>5.8710000000000004</v>
      </c>
      <c r="G202" s="76">
        <v>0</v>
      </c>
      <c r="H202" s="76">
        <v>5.8710000000000004</v>
      </c>
      <c r="I202" s="76">
        <v>0</v>
      </c>
    </row>
    <row r="203" spans="1:9" x14ac:dyDescent="0.3">
      <c r="A203" s="75">
        <v>45078</v>
      </c>
      <c r="B203" s="74">
        <v>45086.375</v>
      </c>
      <c r="C203" s="73">
        <v>10614</v>
      </c>
      <c r="D203" s="73" t="s">
        <v>68</v>
      </c>
      <c r="E203" s="73" t="s">
        <v>67</v>
      </c>
      <c r="F203" s="73">
        <v>4.6210000000000004</v>
      </c>
      <c r="G203" s="73">
        <v>0</v>
      </c>
      <c r="H203" s="73">
        <v>4.6210000000000004</v>
      </c>
      <c r="I203" s="73">
        <v>0</v>
      </c>
    </row>
    <row r="204" spans="1:9" x14ac:dyDescent="0.3">
      <c r="A204" s="78">
        <v>45078</v>
      </c>
      <c r="B204" s="77">
        <v>45086.416666666664</v>
      </c>
      <c r="C204" s="76">
        <v>10614</v>
      </c>
      <c r="D204" s="76" t="s">
        <v>68</v>
      </c>
      <c r="E204" s="76" t="s">
        <v>67</v>
      </c>
      <c r="F204" s="76">
        <v>1.968</v>
      </c>
      <c r="G204" s="76">
        <v>0</v>
      </c>
      <c r="H204" s="76">
        <v>1.968</v>
      </c>
      <c r="I204" s="76">
        <v>0</v>
      </c>
    </row>
    <row r="205" spans="1:9" x14ac:dyDescent="0.3">
      <c r="A205" s="75">
        <v>45078</v>
      </c>
      <c r="B205" s="74">
        <v>45086.458333333336</v>
      </c>
      <c r="C205" s="73">
        <v>10614</v>
      </c>
      <c r="D205" s="73" t="s">
        <v>68</v>
      </c>
      <c r="E205" s="73" t="s">
        <v>67</v>
      </c>
      <c r="F205" s="73">
        <v>1.3149999999999999</v>
      </c>
      <c r="G205" s="73">
        <v>0</v>
      </c>
      <c r="H205" s="73">
        <v>1.3149999999999999</v>
      </c>
      <c r="I205" s="73">
        <v>0</v>
      </c>
    </row>
    <row r="206" spans="1:9" x14ac:dyDescent="0.3">
      <c r="A206" s="78">
        <v>45078</v>
      </c>
      <c r="B206" s="77">
        <v>45086.5</v>
      </c>
      <c r="C206" s="76">
        <v>10614</v>
      </c>
      <c r="D206" s="76" t="s">
        <v>68</v>
      </c>
      <c r="E206" s="76" t="s">
        <v>67</v>
      </c>
      <c r="F206" s="76">
        <v>0.85499999999999998</v>
      </c>
      <c r="G206" s="76">
        <v>0</v>
      </c>
      <c r="H206" s="76">
        <v>0.85499999999999998</v>
      </c>
      <c r="I206" s="76">
        <v>0</v>
      </c>
    </row>
    <row r="207" spans="1:9" x14ac:dyDescent="0.3">
      <c r="A207" s="75">
        <v>45078</v>
      </c>
      <c r="B207" s="74">
        <v>45086.541666666664</v>
      </c>
      <c r="C207" s="73">
        <v>10614</v>
      </c>
      <c r="D207" s="73" t="s">
        <v>68</v>
      </c>
      <c r="E207" s="73" t="s">
        <v>67</v>
      </c>
      <c r="F207" s="73">
        <v>1.341</v>
      </c>
      <c r="G207" s="73">
        <v>2E-3</v>
      </c>
      <c r="H207" s="73">
        <v>1.341</v>
      </c>
      <c r="I207" s="73">
        <v>2E-3</v>
      </c>
    </row>
    <row r="208" spans="1:9" x14ac:dyDescent="0.3">
      <c r="A208" s="78">
        <v>45078</v>
      </c>
      <c r="B208" s="77">
        <v>45086.583333333336</v>
      </c>
      <c r="C208" s="76">
        <v>10614</v>
      </c>
      <c r="D208" s="76" t="s">
        <v>68</v>
      </c>
      <c r="E208" s="76" t="s">
        <v>67</v>
      </c>
      <c r="F208" s="76">
        <v>0.14399999999999999</v>
      </c>
      <c r="G208" s="76">
        <v>4.9000000000000002E-2</v>
      </c>
      <c r="H208" s="76">
        <v>0.14399999999999999</v>
      </c>
      <c r="I208" s="76">
        <v>4.9000000000000002E-2</v>
      </c>
    </row>
    <row r="209" spans="1:9" x14ac:dyDescent="0.3">
      <c r="A209" s="75">
        <v>45078</v>
      </c>
      <c r="B209" s="74">
        <v>45086.625</v>
      </c>
      <c r="C209" s="73">
        <v>10614</v>
      </c>
      <c r="D209" s="73" t="s">
        <v>68</v>
      </c>
      <c r="E209" s="73" t="s">
        <v>67</v>
      </c>
      <c r="F209" s="73">
        <v>1.7749999999999999</v>
      </c>
      <c r="G209" s="73">
        <v>2.5000000000000001E-2</v>
      </c>
      <c r="H209" s="73">
        <v>1.7749999999999999</v>
      </c>
      <c r="I209" s="73">
        <v>2.5000000000000001E-2</v>
      </c>
    </row>
    <row r="210" spans="1:9" x14ac:dyDescent="0.3">
      <c r="A210" s="78">
        <v>45078</v>
      </c>
      <c r="B210" s="77">
        <v>45086.666666666664</v>
      </c>
      <c r="C210" s="76">
        <v>10614</v>
      </c>
      <c r="D210" s="76" t="s">
        <v>68</v>
      </c>
      <c r="E210" s="76" t="s">
        <v>67</v>
      </c>
      <c r="F210" s="76">
        <v>2.7679999999999998</v>
      </c>
      <c r="G210" s="76">
        <v>0</v>
      </c>
      <c r="H210" s="76">
        <v>2.7679999999999998</v>
      </c>
      <c r="I210" s="76">
        <v>0</v>
      </c>
    </row>
    <row r="211" spans="1:9" x14ac:dyDescent="0.3">
      <c r="A211" s="75">
        <v>45078</v>
      </c>
      <c r="B211" s="74">
        <v>45086.708333333336</v>
      </c>
      <c r="C211" s="73">
        <v>10614</v>
      </c>
      <c r="D211" s="73" t="s">
        <v>68</v>
      </c>
      <c r="E211" s="73" t="s">
        <v>67</v>
      </c>
      <c r="F211" s="73">
        <v>3.4510000000000001</v>
      </c>
      <c r="G211" s="73">
        <v>0</v>
      </c>
      <c r="H211" s="73">
        <v>3.4510000000000001</v>
      </c>
      <c r="I211" s="73">
        <v>0</v>
      </c>
    </row>
    <row r="212" spans="1:9" x14ac:dyDescent="0.3">
      <c r="A212" s="78">
        <v>45078</v>
      </c>
      <c r="B212" s="77">
        <v>45086.75</v>
      </c>
      <c r="C212" s="76">
        <v>10614</v>
      </c>
      <c r="D212" s="76" t="s">
        <v>68</v>
      </c>
      <c r="E212" s="76" t="s">
        <v>67</v>
      </c>
      <c r="F212" s="76">
        <v>0.56100000000000005</v>
      </c>
      <c r="G212" s="76">
        <v>4.0000000000000001E-3</v>
      </c>
      <c r="H212" s="76">
        <v>0.56100000000000005</v>
      </c>
      <c r="I212" s="76">
        <v>4.0000000000000001E-3</v>
      </c>
    </row>
    <row r="213" spans="1:9" x14ac:dyDescent="0.3">
      <c r="A213" s="75">
        <v>45078</v>
      </c>
      <c r="B213" s="74">
        <v>45086.791666666664</v>
      </c>
      <c r="C213" s="73">
        <v>10614</v>
      </c>
      <c r="D213" s="73" t="s">
        <v>68</v>
      </c>
      <c r="E213" s="73" t="s">
        <v>67</v>
      </c>
      <c r="F213" s="73">
        <v>3.351</v>
      </c>
      <c r="G213" s="73">
        <v>0</v>
      </c>
      <c r="H213" s="73">
        <v>3.351</v>
      </c>
      <c r="I213" s="73">
        <v>0</v>
      </c>
    </row>
    <row r="214" spans="1:9" x14ac:dyDescent="0.3">
      <c r="A214" s="78">
        <v>45078</v>
      </c>
      <c r="B214" s="77">
        <v>45086.833333333336</v>
      </c>
      <c r="C214" s="76">
        <v>10614</v>
      </c>
      <c r="D214" s="76" t="s">
        <v>68</v>
      </c>
      <c r="E214" s="76" t="s">
        <v>67</v>
      </c>
      <c r="F214" s="76">
        <v>7.3310000000000004</v>
      </c>
      <c r="G214" s="76">
        <v>0</v>
      </c>
      <c r="H214" s="76">
        <v>7.3310000000000004</v>
      </c>
      <c r="I214" s="76">
        <v>0</v>
      </c>
    </row>
    <row r="215" spans="1:9" x14ac:dyDescent="0.3">
      <c r="A215" s="75">
        <v>45078</v>
      </c>
      <c r="B215" s="74">
        <v>45086.875</v>
      </c>
      <c r="C215" s="73">
        <v>10614</v>
      </c>
      <c r="D215" s="73" t="s">
        <v>68</v>
      </c>
      <c r="E215" s="73" t="s">
        <v>67</v>
      </c>
      <c r="F215" s="73">
        <v>5.915</v>
      </c>
      <c r="G215" s="73">
        <v>0</v>
      </c>
      <c r="H215" s="73">
        <v>5.915</v>
      </c>
      <c r="I215" s="73">
        <v>0</v>
      </c>
    </row>
    <row r="216" spans="1:9" x14ac:dyDescent="0.3">
      <c r="A216" s="78">
        <v>45078</v>
      </c>
      <c r="B216" s="77">
        <v>45086.916666666664</v>
      </c>
      <c r="C216" s="76">
        <v>10614</v>
      </c>
      <c r="D216" s="76" t="s">
        <v>68</v>
      </c>
      <c r="E216" s="76" t="s">
        <v>67</v>
      </c>
      <c r="F216" s="76">
        <v>5.149</v>
      </c>
      <c r="G216" s="76">
        <v>0</v>
      </c>
      <c r="H216" s="76">
        <v>5.149</v>
      </c>
      <c r="I216" s="76">
        <v>0</v>
      </c>
    </row>
    <row r="217" spans="1:9" x14ac:dyDescent="0.3">
      <c r="A217" s="75">
        <v>45078</v>
      </c>
      <c r="B217" s="74">
        <v>45086.958333333336</v>
      </c>
      <c r="C217" s="73">
        <v>10614</v>
      </c>
      <c r="D217" s="73" t="s">
        <v>68</v>
      </c>
      <c r="E217" s="73" t="s">
        <v>67</v>
      </c>
      <c r="F217" s="73">
        <v>8.1709999999999994</v>
      </c>
      <c r="G217" s="73">
        <v>0</v>
      </c>
      <c r="H217" s="73">
        <v>8.1709999999999994</v>
      </c>
      <c r="I217" s="73">
        <v>0</v>
      </c>
    </row>
    <row r="218" spans="1:9" x14ac:dyDescent="0.3">
      <c r="A218" s="78">
        <v>45078</v>
      </c>
      <c r="B218" s="77">
        <v>45087</v>
      </c>
      <c r="C218" s="76">
        <v>10614</v>
      </c>
      <c r="D218" s="76" t="s">
        <v>68</v>
      </c>
      <c r="E218" s="76" t="s">
        <v>67</v>
      </c>
      <c r="F218" s="76">
        <v>5.8330000000000002</v>
      </c>
      <c r="G218" s="76">
        <v>0</v>
      </c>
      <c r="H218" s="76">
        <v>5.8330000000000002</v>
      </c>
      <c r="I218" s="76">
        <v>0</v>
      </c>
    </row>
    <row r="219" spans="1:9" x14ac:dyDescent="0.3">
      <c r="A219" s="75">
        <v>45078</v>
      </c>
      <c r="B219" s="74">
        <v>45087.041666666664</v>
      </c>
      <c r="C219" s="73">
        <v>10614</v>
      </c>
      <c r="D219" s="73" t="s">
        <v>68</v>
      </c>
      <c r="E219" s="73" t="s">
        <v>67</v>
      </c>
      <c r="F219" s="73">
        <v>5.8159999999999998</v>
      </c>
      <c r="G219" s="73">
        <v>0</v>
      </c>
      <c r="H219" s="73">
        <v>5.8159999999999998</v>
      </c>
      <c r="I219" s="73">
        <v>0</v>
      </c>
    </row>
    <row r="220" spans="1:9" x14ac:dyDescent="0.3">
      <c r="A220" s="78">
        <v>45078</v>
      </c>
      <c r="B220" s="77">
        <v>45087.083333333336</v>
      </c>
      <c r="C220" s="76">
        <v>10614</v>
      </c>
      <c r="D220" s="76" t="s">
        <v>68</v>
      </c>
      <c r="E220" s="76" t="s">
        <v>67</v>
      </c>
      <c r="F220" s="76">
        <v>7.9</v>
      </c>
      <c r="G220" s="76">
        <v>0</v>
      </c>
      <c r="H220" s="76">
        <v>7.9</v>
      </c>
      <c r="I220" s="76">
        <v>0</v>
      </c>
    </row>
    <row r="221" spans="1:9" x14ac:dyDescent="0.3">
      <c r="A221" s="75">
        <v>45078</v>
      </c>
      <c r="B221" s="74">
        <v>45087.125</v>
      </c>
      <c r="C221" s="73">
        <v>10614</v>
      </c>
      <c r="D221" s="73" t="s">
        <v>68</v>
      </c>
      <c r="E221" s="73" t="s">
        <v>67</v>
      </c>
      <c r="F221" s="73">
        <v>8.8409999999999993</v>
      </c>
      <c r="G221" s="73">
        <v>0</v>
      </c>
      <c r="H221" s="73">
        <v>8.8409999999999993</v>
      </c>
      <c r="I221" s="73">
        <v>0</v>
      </c>
    </row>
    <row r="222" spans="1:9" x14ac:dyDescent="0.3">
      <c r="A222" s="78">
        <v>45078</v>
      </c>
      <c r="B222" s="77">
        <v>45087.166666666664</v>
      </c>
      <c r="C222" s="76">
        <v>10614</v>
      </c>
      <c r="D222" s="76" t="s">
        <v>68</v>
      </c>
      <c r="E222" s="76" t="s">
        <v>67</v>
      </c>
      <c r="F222" s="76">
        <v>17.811</v>
      </c>
      <c r="G222" s="76">
        <v>0</v>
      </c>
      <c r="H222" s="76">
        <v>17.811</v>
      </c>
      <c r="I222" s="76">
        <v>0</v>
      </c>
    </row>
    <row r="223" spans="1:9" x14ac:dyDescent="0.3">
      <c r="A223" s="75">
        <v>45078</v>
      </c>
      <c r="B223" s="74">
        <v>45087.208333333336</v>
      </c>
      <c r="C223" s="73">
        <v>10614</v>
      </c>
      <c r="D223" s="73" t="s">
        <v>68</v>
      </c>
      <c r="E223" s="73" t="s">
        <v>67</v>
      </c>
      <c r="F223" s="73">
        <v>25.023</v>
      </c>
      <c r="G223" s="73">
        <v>0</v>
      </c>
      <c r="H223" s="73">
        <v>25.023</v>
      </c>
      <c r="I223" s="73">
        <v>0</v>
      </c>
    </row>
    <row r="224" spans="1:9" x14ac:dyDescent="0.3">
      <c r="A224" s="78">
        <v>45078</v>
      </c>
      <c r="B224" s="77">
        <v>45087.25</v>
      </c>
      <c r="C224" s="76">
        <v>10614</v>
      </c>
      <c r="D224" s="76" t="s">
        <v>68</v>
      </c>
      <c r="E224" s="76" t="s">
        <v>67</v>
      </c>
      <c r="F224" s="76">
        <v>21.145</v>
      </c>
      <c r="G224" s="76">
        <v>0</v>
      </c>
      <c r="H224" s="76">
        <v>21.145</v>
      </c>
      <c r="I224" s="76">
        <v>0</v>
      </c>
    </row>
    <row r="225" spans="1:9" x14ac:dyDescent="0.3">
      <c r="A225" s="75">
        <v>45078</v>
      </c>
      <c r="B225" s="74">
        <v>45087.291666666664</v>
      </c>
      <c r="C225" s="73">
        <v>10614</v>
      </c>
      <c r="D225" s="73" t="s">
        <v>68</v>
      </c>
      <c r="E225" s="73" t="s">
        <v>67</v>
      </c>
      <c r="F225" s="73">
        <v>19.577000000000002</v>
      </c>
      <c r="G225" s="73">
        <v>0</v>
      </c>
      <c r="H225" s="73">
        <v>19.577000000000002</v>
      </c>
      <c r="I225" s="73">
        <v>0</v>
      </c>
    </row>
    <row r="226" spans="1:9" x14ac:dyDescent="0.3">
      <c r="A226" s="78">
        <v>45078</v>
      </c>
      <c r="B226" s="77">
        <v>45087.333333333336</v>
      </c>
      <c r="C226" s="76">
        <v>10614</v>
      </c>
      <c r="D226" s="76" t="s">
        <v>68</v>
      </c>
      <c r="E226" s="76" t="s">
        <v>67</v>
      </c>
      <c r="F226" s="76">
        <v>22.489000000000001</v>
      </c>
      <c r="G226" s="76">
        <v>0</v>
      </c>
      <c r="H226" s="76">
        <v>22.489000000000001</v>
      </c>
      <c r="I226" s="76">
        <v>0</v>
      </c>
    </row>
    <row r="227" spans="1:9" x14ac:dyDescent="0.3">
      <c r="A227" s="75">
        <v>45078</v>
      </c>
      <c r="B227" s="74">
        <v>45087.375</v>
      </c>
      <c r="C227" s="73">
        <v>10614</v>
      </c>
      <c r="D227" s="73" t="s">
        <v>68</v>
      </c>
      <c r="E227" s="73" t="s">
        <v>67</v>
      </c>
      <c r="F227" s="73">
        <v>9.0180000000000007</v>
      </c>
      <c r="G227" s="73">
        <v>0</v>
      </c>
      <c r="H227" s="73">
        <v>9.0180000000000007</v>
      </c>
      <c r="I227" s="73">
        <v>0</v>
      </c>
    </row>
    <row r="228" spans="1:9" x14ac:dyDescent="0.3">
      <c r="A228" s="78">
        <v>45078</v>
      </c>
      <c r="B228" s="77">
        <v>45087.416666666664</v>
      </c>
      <c r="C228" s="76">
        <v>10614</v>
      </c>
      <c r="D228" s="76" t="s">
        <v>68</v>
      </c>
      <c r="E228" s="76" t="s">
        <v>67</v>
      </c>
      <c r="F228" s="76">
        <v>4.2450000000000001</v>
      </c>
      <c r="G228" s="76">
        <v>0</v>
      </c>
      <c r="H228" s="76">
        <v>4.2450000000000001</v>
      </c>
      <c r="I228" s="76">
        <v>0</v>
      </c>
    </row>
    <row r="229" spans="1:9" x14ac:dyDescent="0.3">
      <c r="A229" s="75">
        <v>45078</v>
      </c>
      <c r="B229" s="74">
        <v>45087.458333333336</v>
      </c>
      <c r="C229" s="73">
        <v>10614</v>
      </c>
      <c r="D229" s="73" t="s">
        <v>68</v>
      </c>
      <c r="E229" s="73" t="s">
        <v>67</v>
      </c>
      <c r="F229" s="73">
        <v>5.008</v>
      </c>
      <c r="G229" s="73">
        <v>0</v>
      </c>
      <c r="H229" s="73">
        <v>5.008</v>
      </c>
      <c r="I229" s="73">
        <v>0</v>
      </c>
    </row>
    <row r="230" spans="1:9" x14ac:dyDescent="0.3">
      <c r="A230" s="78">
        <v>45078</v>
      </c>
      <c r="B230" s="77">
        <v>45087.5</v>
      </c>
      <c r="C230" s="76">
        <v>10614</v>
      </c>
      <c r="D230" s="76" t="s">
        <v>68</v>
      </c>
      <c r="E230" s="76" t="s">
        <v>67</v>
      </c>
      <c r="F230" s="76">
        <v>3.9750000000000001</v>
      </c>
      <c r="G230" s="76">
        <v>0</v>
      </c>
      <c r="H230" s="76">
        <v>3.9750000000000001</v>
      </c>
      <c r="I230" s="76">
        <v>0</v>
      </c>
    </row>
    <row r="231" spans="1:9" x14ac:dyDescent="0.3">
      <c r="A231" s="75">
        <v>45078</v>
      </c>
      <c r="B231" s="74">
        <v>45087.541666666664</v>
      </c>
      <c r="C231" s="73">
        <v>10614</v>
      </c>
      <c r="D231" s="73" t="s">
        <v>68</v>
      </c>
      <c r="E231" s="73" t="s">
        <v>67</v>
      </c>
      <c r="F231" s="73">
        <v>1.343</v>
      </c>
      <c r="G231" s="73">
        <v>4.4999999999999998E-2</v>
      </c>
      <c r="H231" s="73">
        <v>1.343</v>
      </c>
      <c r="I231" s="73">
        <v>4.4999999999999998E-2</v>
      </c>
    </row>
    <row r="232" spans="1:9" x14ac:dyDescent="0.3">
      <c r="A232" s="78">
        <v>45078</v>
      </c>
      <c r="B232" s="77">
        <v>45087.583333333336</v>
      </c>
      <c r="C232" s="76">
        <v>10614</v>
      </c>
      <c r="D232" s="76" t="s">
        <v>68</v>
      </c>
      <c r="E232" s="76" t="s">
        <v>67</v>
      </c>
      <c r="F232" s="76">
        <v>4.4459999999999997</v>
      </c>
      <c r="G232" s="76">
        <v>2.5999999999999999E-2</v>
      </c>
      <c r="H232" s="76">
        <v>4.4459999999999997</v>
      </c>
      <c r="I232" s="76">
        <v>2.5999999999999999E-2</v>
      </c>
    </row>
    <row r="233" spans="1:9" x14ac:dyDescent="0.3">
      <c r="A233" s="75">
        <v>45078</v>
      </c>
      <c r="B233" s="74">
        <v>45087.625</v>
      </c>
      <c r="C233" s="73">
        <v>10614</v>
      </c>
      <c r="D233" s="73" t="s">
        <v>68</v>
      </c>
      <c r="E233" s="73" t="s">
        <v>67</v>
      </c>
      <c r="F233" s="73">
        <v>7.3730000000000002</v>
      </c>
      <c r="G233" s="73">
        <v>0</v>
      </c>
      <c r="H233" s="73">
        <v>7.3730000000000002</v>
      </c>
      <c r="I233" s="73">
        <v>0</v>
      </c>
    </row>
    <row r="234" spans="1:9" x14ac:dyDescent="0.3">
      <c r="A234" s="78">
        <v>45078</v>
      </c>
      <c r="B234" s="77">
        <v>45087.666666666664</v>
      </c>
      <c r="C234" s="76">
        <v>10614</v>
      </c>
      <c r="D234" s="76" t="s">
        <v>68</v>
      </c>
      <c r="E234" s="76" t="s">
        <v>67</v>
      </c>
      <c r="F234" s="76">
        <v>3.0310000000000001</v>
      </c>
      <c r="G234" s="76">
        <v>0</v>
      </c>
      <c r="H234" s="76">
        <v>3.0310000000000001</v>
      </c>
      <c r="I234" s="76">
        <v>0</v>
      </c>
    </row>
    <row r="235" spans="1:9" x14ac:dyDescent="0.3">
      <c r="A235" s="75">
        <v>45078</v>
      </c>
      <c r="B235" s="74">
        <v>45087.708333333336</v>
      </c>
      <c r="C235" s="73">
        <v>10614</v>
      </c>
      <c r="D235" s="73" t="s">
        <v>68</v>
      </c>
      <c r="E235" s="73" t="s">
        <v>67</v>
      </c>
      <c r="F235" s="73">
        <v>3.6280000000000001</v>
      </c>
      <c r="G235" s="73">
        <v>0</v>
      </c>
      <c r="H235" s="73">
        <v>3.6280000000000001</v>
      </c>
      <c r="I235" s="73">
        <v>0</v>
      </c>
    </row>
    <row r="236" spans="1:9" x14ac:dyDescent="0.3">
      <c r="A236" s="78">
        <v>45078</v>
      </c>
      <c r="B236" s="77">
        <v>45087.75</v>
      </c>
      <c r="C236" s="76">
        <v>10614</v>
      </c>
      <c r="D236" s="76" t="s">
        <v>68</v>
      </c>
      <c r="E236" s="76" t="s">
        <v>67</v>
      </c>
      <c r="F236" s="76">
        <v>4.9580000000000002</v>
      </c>
      <c r="G236" s="76">
        <v>0</v>
      </c>
      <c r="H236" s="76">
        <v>4.9580000000000002</v>
      </c>
      <c r="I236" s="76">
        <v>0</v>
      </c>
    </row>
    <row r="237" spans="1:9" x14ac:dyDescent="0.3">
      <c r="A237" s="75">
        <v>45078</v>
      </c>
      <c r="B237" s="74">
        <v>45087.791666666664</v>
      </c>
      <c r="C237" s="73">
        <v>10614</v>
      </c>
      <c r="D237" s="73" t="s">
        <v>68</v>
      </c>
      <c r="E237" s="73" t="s">
        <v>67</v>
      </c>
      <c r="F237" s="73">
        <v>4.7510000000000003</v>
      </c>
      <c r="G237" s="73">
        <v>0</v>
      </c>
      <c r="H237" s="73">
        <v>4.7510000000000003</v>
      </c>
      <c r="I237" s="73">
        <v>0</v>
      </c>
    </row>
    <row r="238" spans="1:9" x14ac:dyDescent="0.3">
      <c r="A238" s="78">
        <v>45078</v>
      </c>
      <c r="B238" s="77">
        <v>45087.833333333336</v>
      </c>
      <c r="C238" s="76">
        <v>10614</v>
      </c>
      <c r="D238" s="76" t="s">
        <v>68</v>
      </c>
      <c r="E238" s="76" t="s">
        <v>67</v>
      </c>
      <c r="F238" s="76">
        <v>2.2709999999999999</v>
      </c>
      <c r="G238" s="76">
        <v>0</v>
      </c>
      <c r="H238" s="76">
        <v>2.2709999999999999</v>
      </c>
      <c r="I238" s="76">
        <v>0</v>
      </c>
    </row>
    <row r="239" spans="1:9" x14ac:dyDescent="0.3">
      <c r="A239" s="75">
        <v>45078</v>
      </c>
      <c r="B239" s="74">
        <v>45087.875</v>
      </c>
      <c r="C239" s="73">
        <v>10614</v>
      </c>
      <c r="D239" s="73" t="s">
        <v>68</v>
      </c>
      <c r="E239" s="73" t="s">
        <v>67</v>
      </c>
      <c r="F239" s="73">
        <v>7.2999999999999995E-2</v>
      </c>
      <c r="G239" s="73">
        <v>0.129</v>
      </c>
      <c r="H239" s="73">
        <v>7.2999999999999995E-2</v>
      </c>
      <c r="I239" s="73">
        <v>0.129</v>
      </c>
    </row>
    <row r="240" spans="1:9" x14ac:dyDescent="0.3">
      <c r="A240" s="78">
        <v>45078</v>
      </c>
      <c r="B240" s="77">
        <v>45087.916666666664</v>
      </c>
      <c r="C240" s="76">
        <v>10614</v>
      </c>
      <c r="D240" s="76" t="s">
        <v>68</v>
      </c>
      <c r="E240" s="76" t="s">
        <v>67</v>
      </c>
      <c r="F240" s="76">
        <v>1.569</v>
      </c>
      <c r="G240" s="76">
        <v>5.5E-2</v>
      </c>
      <c r="H240" s="76">
        <v>1.569</v>
      </c>
      <c r="I240" s="76">
        <v>5.5E-2</v>
      </c>
    </row>
    <row r="241" spans="1:9" x14ac:dyDescent="0.3">
      <c r="A241" s="75">
        <v>45078</v>
      </c>
      <c r="B241" s="74">
        <v>45087.958333333336</v>
      </c>
      <c r="C241" s="73">
        <v>10614</v>
      </c>
      <c r="D241" s="73" t="s">
        <v>68</v>
      </c>
      <c r="E241" s="73" t="s">
        <v>67</v>
      </c>
      <c r="F241" s="73">
        <v>8.6739999999999995</v>
      </c>
      <c r="G241" s="73">
        <v>0</v>
      </c>
      <c r="H241" s="73">
        <v>8.6739999999999995</v>
      </c>
      <c r="I241" s="73">
        <v>0</v>
      </c>
    </row>
    <row r="242" spans="1:9" x14ac:dyDescent="0.3">
      <c r="A242" s="78">
        <v>45078</v>
      </c>
      <c r="B242" s="77">
        <v>45088</v>
      </c>
      <c r="C242" s="76">
        <v>10614</v>
      </c>
      <c r="D242" s="76" t="s">
        <v>68</v>
      </c>
      <c r="E242" s="76" t="s">
        <v>67</v>
      </c>
      <c r="F242" s="76">
        <v>10.686</v>
      </c>
      <c r="G242" s="76">
        <v>0</v>
      </c>
      <c r="H242" s="76">
        <v>10.686</v>
      </c>
      <c r="I242" s="76">
        <v>0</v>
      </c>
    </row>
    <row r="243" spans="1:9" x14ac:dyDescent="0.3">
      <c r="A243" s="75">
        <v>45078</v>
      </c>
      <c r="B243" s="74">
        <v>45088.041666666664</v>
      </c>
      <c r="C243" s="73">
        <v>10614</v>
      </c>
      <c r="D243" s="73" t="s">
        <v>68</v>
      </c>
      <c r="E243" s="73" t="s">
        <v>67</v>
      </c>
      <c r="F243" s="73">
        <v>13.331</v>
      </c>
      <c r="G243" s="73">
        <v>0</v>
      </c>
      <c r="H243" s="73">
        <v>13.331</v>
      </c>
      <c r="I243" s="73">
        <v>0</v>
      </c>
    </row>
    <row r="244" spans="1:9" x14ac:dyDescent="0.3">
      <c r="A244" s="78">
        <v>45078</v>
      </c>
      <c r="B244" s="77">
        <v>45088.083333333336</v>
      </c>
      <c r="C244" s="76">
        <v>10614</v>
      </c>
      <c r="D244" s="76" t="s">
        <v>68</v>
      </c>
      <c r="E244" s="76" t="s">
        <v>67</v>
      </c>
      <c r="F244" s="76">
        <v>13.387</v>
      </c>
      <c r="G244" s="76">
        <v>0</v>
      </c>
      <c r="H244" s="76">
        <v>13.387</v>
      </c>
      <c r="I244" s="76">
        <v>0</v>
      </c>
    </row>
    <row r="245" spans="1:9" x14ac:dyDescent="0.3">
      <c r="A245" s="75">
        <v>45078</v>
      </c>
      <c r="B245" s="74">
        <v>45088.125</v>
      </c>
      <c r="C245" s="73">
        <v>10614</v>
      </c>
      <c r="D245" s="73" t="s">
        <v>68</v>
      </c>
      <c r="E245" s="73" t="s">
        <v>67</v>
      </c>
      <c r="F245" s="73">
        <v>6.5110000000000001</v>
      </c>
      <c r="G245" s="73">
        <v>0</v>
      </c>
      <c r="H245" s="73">
        <v>6.5110000000000001</v>
      </c>
      <c r="I245" s="73">
        <v>0</v>
      </c>
    </row>
    <row r="246" spans="1:9" x14ac:dyDescent="0.3">
      <c r="A246" s="78">
        <v>45078</v>
      </c>
      <c r="B246" s="77">
        <v>45088.166666666664</v>
      </c>
      <c r="C246" s="76">
        <v>10614</v>
      </c>
      <c r="D246" s="76" t="s">
        <v>68</v>
      </c>
      <c r="E246" s="76" t="s">
        <v>67</v>
      </c>
      <c r="F246" s="76">
        <v>5.1580000000000004</v>
      </c>
      <c r="G246" s="76">
        <v>0</v>
      </c>
      <c r="H246" s="76">
        <v>5.1580000000000004</v>
      </c>
      <c r="I246" s="76">
        <v>0</v>
      </c>
    </row>
    <row r="247" spans="1:9" x14ac:dyDescent="0.3">
      <c r="A247" s="75">
        <v>45078</v>
      </c>
      <c r="B247" s="74">
        <v>45088.208333333336</v>
      </c>
      <c r="C247" s="73">
        <v>10614</v>
      </c>
      <c r="D247" s="73" t="s">
        <v>68</v>
      </c>
      <c r="E247" s="73" t="s">
        <v>67</v>
      </c>
      <c r="F247" s="73">
        <v>12.583</v>
      </c>
      <c r="G247" s="73">
        <v>0</v>
      </c>
      <c r="H247" s="73">
        <v>12.583</v>
      </c>
      <c r="I247" s="73">
        <v>0</v>
      </c>
    </row>
    <row r="248" spans="1:9" x14ac:dyDescent="0.3">
      <c r="A248" s="78">
        <v>45078</v>
      </c>
      <c r="B248" s="77">
        <v>45088.25</v>
      </c>
      <c r="C248" s="76">
        <v>10614</v>
      </c>
      <c r="D248" s="76" t="s">
        <v>68</v>
      </c>
      <c r="E248" s="76" t="s">
        <v>67</v>
      </c>
      <c r="F248" s="76">
        <v>15.115</v>
      </c>
      <c r="G248" s="76">
        <v>0</v>
      </c>
      <c r="H248" s="76">
        <v>15.115</v>
      </c>
      <c r="I248" s="76">
        <v>0</v>
      </c>
    </row>
    <row r="249" spans="1:9" x14ac:dyDescent="0.3">
      <c r="A249" s="75">
        <v>45078</v>
      </c>
      <c r="B249" s="74">
        <v>45088.291666666664</v>
      </c>
      <c r="C249" s="73">
        <v>10614</v>
      </c>
      <c r="D249" s="73" t="s">
        <v>68</v>
      </c>
      <c r="E249" s="73" t="s">
        <v>67</v>
      </c>
      <c r="F249" s="73">
        <v>10.430999999999999</v>
      </c>
      <c r="G249" s="73">
        <v>0</v>
      </c>
      <c r="H249" s="73">
        <v>10.430999999999999</v>
      </c>
      <c r="I249" s="73">
        <v>0</v>
      </c>
    </row>
    <row r="250" spans="1:9" x14ac:dyDescent="0.3">
      <c r="A250" s="78">
        <v>45078</v>
      </c>
      <c r="B250" s="77">
        <v>45088.333333333336</v>
      </c>
      <c r="C250" s="76">
        <v>10614</v>
      </c>
      <c r="D250" s="76" t="s">
        <v>68</v>
      </c>
      <c r="E250" s="76" t="s">
        <v>67</v>
      </c>
      <c r="F250" s="76">
        <v>11.032</v>
      </c>
      <c r="G250" s="76">
        <v>0</v>
      </c>
      <c r="H250" s="76">
        <v>11.032</v>
      </c>
      <c r="I250" s="76">
        <v>0</v>
      </c>
    </row>
    <row r="251" spans="1:9" x14ac:dyDescent="0.3">
      <c r="A251" s="75">
        <v>45078</v>
      </c>
      <c r="B251" s="74">
        <v>45088.375</v>
      </c>
      <c r="C251" s="73">
        <v>10614</v>
      </c>
      <c r="D251" s="73" t="s">
        <v>68</v>
      </c>
      <c r="E251" s="73" t="s">
        <v>67</v>
      </c>
      <c r="F251" s="73">
        <v>5.9329999999999998</v>
      </c>
      <c r="G251" s="73">
        <v>0</v>
      </c>
      <c r="H251" s="73">
        <v>5.9329999999999998</v>
      </c>
      <c r="I251" s="73">
        <v>0</v>
      </c>
    </row>
    <row r="252" spans="1:9" x14ac:dyDescent="0.3">
      <c r="A252" s="78">
        <v>45078</v>
      </c>
      <c r="B252" s="77">
        <v>45088.416666666664</v>
      </c>
      <c r="C252" s="76">
        <v>10614</v>
      </c>
      <c r="D252" s="76" t="s">
        <v>68</v>
      </c>
      <c r="E252" s="76" t="s">
        <v>67</v>
      </c>
      <c r="F252" s="76">
        <v>3.14</v>
      </c>
      <c r="G252" s="76">
        <v>0</v>
      </c>
      <c r="H252" s="76">
        <v>3.14</v>
      </c>
      <c r="I252" s="76">
        <v>0</v>
      </c>
    </row>
    <row r="253" spans="1:9" x14ac:dyDescent="0.3">
      <c r="A253" s="75">
        <v>45078</v>
      </c>
      <c r="B253" s="74">
        <v>45088.458333333336</v>
      </c>
      <c r="C253" s="73">
        <v>10614</v>
      </c>
      <c r="D253" s="73" t="s">
        <v>68</v>
      </c>
      <c r="E253" s="73" t="s">
        <v>67</v>
      </c>
      <c r="F253" s="73">
        <v>2.161</v>
      </c>
      <c r="G253" s="73">
        <v>0</v>
      </c>
      <c r="H253" s="73">
        <v>2.161</v>
      </c>
      <c r="I253" s="73">
        <v>0</v>
      </c>
    </row>
    <row r="254" spans="1:9" x14ac:dyDescent="0.3">
      <c r="A254" s="78">
        <v>45078</v>
      </c>
      <c r="B254" s="77">
        <v>45088.5</v>
      </c>
      <c r="C254" s="76">
        <v>10614</v>
      </c>
      <c r="D254" s="76" t="s">
        <v>68</v>
      </c>
      <c r="E254" s="76" t="s">
        <v>67</v>
      </c>
      <c r="F254" s="76">
        <v>1.329</v>
      </c>
      <c r="G254" s="76">
        <v>0</v>
      </c>
      <c r="H254" s="76">
        <v>1.329</v>
      </c>
      <c r="I254" s="76">
        <v>0</v>
      </c>
    </row>
    <row r="255" spans="1:9" x14ac:dyDescent="0.3">
      <c r="A255" s="75">
        <v>45078</v>
      </c>
      <c r="B255" s="74">
        <v>45088.541666666664</v>
      </c>
      <c r="C255" s="73">
        <v>10614</v>
      </c>
      <c r="D255" s="73" t="s">
        <v>68</v>
      </c>
      <c r="E255" s="73" t="s">
        <v>67</v>
      </c>
      <c r="F255" s="73">
        <v>0.14099999999999999</v>
      </c>
      <c r="G255" s="73">
        <v>5.8000000000000003E-2</v>
      </c>
      <c r="H255" s="73">
        <v>0.14099999999999999</v>
      </c>
      <c r="I255" s="73">
        <v>5.8000000000000003E-2</v>
      </c>
    </row>
    <row r="256" spans="1:9" x14ac:dyDescent="0.3">
      <c r="A256" s="78">
        <v>45078</v>
      </c>
      <c r="B256" s="77">
        <v>45088.583333333336</v>
      </c>
      <c r="C256" s="76">
        <v>10614</v>
      </c>
      <c r="D256" s="76" t="s">
        <v>68</v>
      </c>
      <c r="E256" s="76" t="s">
        <v>67</v>
      </c>
      <c r="F256" s="76">
        <v>1.0069999999999999</v>
      </c>
      <c r="G256" s="76">
        <v>0.109</v>
      </c>
      <c r="H256" s="76">
        <v>1.0069999999999999</v>
      </c>
      <c r="I256" s="76">
        <v>0.109</v>
      </c>
    </row>
    <row r="257" spans="1:9" x14ac:dyDescent="0.3">
      <c r="A257" s="75">
        <v>45078</v>
      </c>
      <c r="B257" s="74">
        <v>45088.625</v>
      </c>
      <c r="C257" s="73">
        <v>10614</v>
      </c>
      <c r="D257" s="73" t="s">
        <v>68</v>
      </c>
      <c r="E257" s="73" t="s">
        <v>67</v>
      </c>
      <c r="F257" s="73">
        <v>3.1850000000000001</v>
      </c>
      <c r="G257" s="73">
        <v>0</v>
      </c>
      <c r="H257" s="73">
        <v>3.1850000000000001</v>
      </c>
      <c r="I257" s="73">
        <v>0</v>
      </c>
    </row>
    <row r="258" spans="1:9" x14ac:dyDescent="0.3">
      <c r="A258" s="78">
        <v>45078</v>
      </c>
      <c r="B258" s="77">
        <v>45088.666666666664</v>
      </c>
      <c r="C258" s="76">
        <v>10614</v>
      </c>
      <c r="D258" s="76" t="s">
        <v>68</v>
      </c>
      <c r="E258" s="76" t="s">
        <v>67</v>
      </c>
      <c r="F258" s="76">
        <v>4.4169999999999998</v>
      </c>
      <c r="G258" s="76">
        <v>0</v>
      </c>
      <c r="H258" s="76">
        <v>4.4169999999999998</v>
      </c>
      <c r="I258" s="76">
        <v>0</v>
      </c>
    </row>
    <row r="259" spans="1:9" x14ac:dyDescent="0.3">
      <c r="A259" s="75">
        <v>45078</v>
      </c>
      <c r="B259" s="74">
        <v>45088.708333333336</v>
      </c>
      <c r="C259" s="73">
        <v>10614</v>
      </c>
      <c r="D259" s="73" t="s">
        <v>68</v>
      </c>
      <c r="E259" s="73" t="s">
        <v>67</v>
      </c>
      <c r="F259" s="73">
        <v>6.3730000000000002</v>
      </c>
      <c r="G259" s="73">
        <v>0</v>
      </c>
      <c r="H259" s="73">
        <v>6.3730000000000002</v>
      </c>
      <c r="I259" s="73">
        <v>0</v>
      </c>
    </row>
    <row r="260" spans="1:9" x14ac:dyDescent="0.3">
      <c r="A260" s="78">
        <v>45078</v>
      </c>
      <c r="B260" s="77">
        <v>45088.75</v>
      </c>
      <c r="C260" s="76">
        <v>10614</v>
      </c>
      <c r="D260" s="76" t="s">
        <v>68</v>
      </c>
      <c r="E260" s="76" t="s">
        <v>67</v>
      </c>
      <c r="F260" s="76">
        <v>4.3940000000000001</v>
      </c>
      <c r="G260" s="76">
        <v>0</v>
      </c>
      <c r="H260" s="76">
        <v>4.3940000000000001</v>
      </c>
      <c r="I260" s="76">
        <v>0</v>
      </c>
    </row>
    <row r="261" spans="1:9" x14ac:dyDescent="0.3">
      <c r="A261" s="75">
        <v>45078</v>
      </c>
      <c r="B261" s="74">
        <v>45088.791666666664</v>
      </c>
      <c r="C261" s="73">
        <v>10614</v>
      </c>
      <c r="D261" s="73" t="s">
        <v>68</v>
      </c>
      <c r="E261" s="73" t="s">
        <v>67</v>
      </c>
      <c r="F261" s="73">
        <v>5.5369999999999999</v>
      </c>
      <c r="G261" s="73">
        <v>0</v>
      </c>
      <c r="H261" s="73">
        <v>5.5369999999999999</v>
      </c>
      <c r="I261" s="73">
        <v>0</v>
      </c>
    </row>
    <row r="262" spans="1:9" x14ac:dyDescent="0.3">
      <c r="A262" s="78">
        <v>45078</v>
      </c>
      <c r="B262" s="77">
        <v>45088.833333333336</v>
      </c>
      <c r="C262" s="76">
        <v>10614</v>
      </c>
      <c r="D262" s="76" t="s">
        <v>68</v>
      </c>
      <c r="E262" s="76" t="s">
        <v>67</v>
      </c>
      <c r="F262" s="76">
        <v>3.0819999999999999</v>
      </c>
      <c r="G262" s="76">
        <v>1E-3</v>
      </c>
      <c r="H262" s="76">
        <v>3.0819999999999999</v>
      </c>
      <c r="I262" s="76">
        <v>1E-3</v>
      </c>
    </row>
    <row r="263" spans="1:9" x14ac:dyDescent="0.3">
      <c r="A263" s="75">
        <v>45078</v>
      </c>
      <c r="B263" s="74">
        <v>45088.875</v>
      </c>
      <c r="C263" s="73">
        <v>10614</v>
      </c>
      <c r="D263" s="73" t="s">
        <v>68</v>
      </c>
      <c r="E263" s="73" t="s">
        <v>67</v>
      </c>
      <c r="F263" s="73">
        <v>0.22800000000000001</v>
      </c>
      <c r="G263" s="73">
        <v>2.8000000000000001E-2</v>
      </c>
      <c r="H263" s="73">
        <v>0.22800000000000001</v>
      </c>
      <c r="I263" s="73">
        <v>2.8000000000000001E-2</v>
      </c>
    </row>
    <row r="264" spans="1:9" x14ac:dyDescent="0.3">
      <c r="A264" s="78">
        <v>45078</v>
      </c>
      <c r="B264" s="77">
        <v>45088.916666666664</v>
      </c>
      <c r="C264" s="76">
        <v>10614</v>
      </c>
      <c r="D264" s="76" t="s">
        <v>68</v>
      </c>
      <c r="E264" s="76" t="s">
        <v>67</v>
      </c>
      <c r="F264" s="76">
        <v>2E-3</v>
      </c>
      <c r="G264" s="76">
        <v>0.156</v>
      </c>
      <c r="H264" s="76">
        <v>2E-3</v>
      </c>
      <c r="I264" s="76">
        <v>0.156</v>
      </c>
    </row>
    <row r="265" spans="1:9" x14ac:dyDescent="0.3">
      <c r="A265" s="75">
        <v>45078</v>
      </c>
      <c r="B265" s="74">
        <v>45088.958333333336</v>
      </c>
      <c r="C265" s="73">
        <v>10614</v>
      </c>
      <c r="D265" s="73" t="s">
        <v>68</v>
      </c>
      <c r="E265" s="73" t="s">
        <v>67</v>
      </c>
      <c r="F265" s="73">
        <v>1.4E-2</v>
      </c>
      <c r="G265" s="73">
        <v>9.2999999999999999E-2</v>
      </c>
      <c r="H265" s="73">
        <v>1.4E-2</v>
      </c>
      <c r="I265" s="73">
        <v>9.2999999999999999E-2</v>
      </c>
    </row>
    <row r="266" spans="1:9" x14ac:dyDescent="0.3">
      <c r="A266" s="78">
        <v>45078</v>
      </c>
      <c r="B266" s="77">
        <v>45089</v>
      </c>
      <c r="C266" s="76">
        <v>10614</v>
      </c>
      <c r="D266" s="76" t="s">
        <v>68</v>
      </c>
      <c r="E266" s="76" t="s">
        <v>67</v>
      </c>
      <c r="F266" s="76">
        <v>0.108</v>
      </c>
      <c r="G266" s="76">
        <v>6.7000000000000004E-2</v>
      </c>
      <c r="H266" s="76">
        <v>0.108</v>
      </c>
      <c r="I266" s="76">
        <v>6.7000000000000004E-2</v>
      </c>
    </row>
    <row r="267" spans="1:9" x14ac:dyDescent="0.3">
      <c r="A267" s="75">
        <v>45078</v>
      </c>
      <c r="B267" s="74">
        <v>45089.041666666664</v>
      </c>
      <c r="C267" s="73">
        <v>10614</v>
      </c>
      <c r="D267" s="73" t="s">
        <v>68</v>
      </c>
      <c r="E267" s="73" t="s">
        <v>67</v>
      </c>
      <c r="F267" s="73">
        <v>0.97699999999999998</v>
      </c>
      <c r="G267" s="73">
        <v>0</v>
      </c>
      <c r="H267" s="73">
        <v>0.97699999999999998</v>
      </c>
      <c r="I267" s="73">
        <v>0</v>
      </c>
    </row>
    <row r="268" spans="1:9" x14ac:dyDescent="0.3">
      <c r="A268" s="78">
        <v>45078</v>
      </c>
      <c r="B268" s="77">
        <v>45089.083333333336</v>
      </c>
      <c r="C268" s="76">
        <v>10614</v>
      </c>
      <c r="D268" s="76" t="s">
        <v>68</v>
      </c>
      <c r="E268" s="76" t="s">
        <v>67</v>
      </c>
      <c r="F268" s="76">
        <v>0.57899999999999996</v>
      </c>
      <c r="G268" s="76">
        <v>4.3999999999999997E-2</v>
      </c>
      <c r="H268" s="76">
        <v>0.57899999999999996</v>
      </c>
      <c r="I268" s="76">
        <v>4.3999999999999997E-2</v>
      </c>
    </row>
    <row r="269" spans="1:9" x14ac:dyDescent="0.3">
      <c r="A269" s="75">
        <v>45078</v>
      </c>
      <c r="B269" s="74">
        <v>45089.125</v>
      </c>
      <c r="C269" s="73">
        <v>10614</v>
      </c>
      <c r="D269" s="73" t="s">
        <v>68</v>
      </c>
      <c r="E269" s="73" t="s">
        <v>67</v>
      </c>
      <c r="F269" s="73">
        <v>1E-3</v>
      </c>
      <c r="G269" s="73">
        <v>0.11</v>
      </c>
      <c r="H269" s="73">
        <v>1E-3</v>
      </c>
      <c r="I269" s="73">
        <v>0.11</v>
      </c>
    </row>
    <row r="270" spans="1:9" x14ac:dyDescent="0.3">
      <c r="A270" s="78">
        <v>45078</v>
      </c>
      <c r="B270" s="77">
        <v>45089.166666666664</v>
      </c>
      <c r="C270" s="76">
        <v>10614</v>
      </c>
      <c r="D270" s="76" t="s">
        <v>68</v>
      </c>
      <c r="E270" s="76" t="s">
        <v>67</v>
      </c>
      <c r="F270" s="76">
        <v>0</v>
      </c>
      <c r="G270" s="76">
        <v>0.157</v>
      </c>
      <c r="H270" s="76">
        <v>0</v>
      </c>
      <c r="I270" s="76">
        <v>0.157</v>
      </c>
    </row>
    <row r="271" spans="1:9" x14ac:dyDescent="0.3">
      <c r="A271" s="75">
        <v>45078</v>
      </c>
      <c r="B271" s="74">
        <v>45089.208333333336</v>
      </c>
      <c r="C271" s="73">
        <v>10614</v>
      </c>
      <c r="D271" s="73" t="s">
        <v>68</v>
      </c>
      <c r="E271" s="73" t="s">
        <v>67</v>
      </c>
      <c r="F271" s="73">
        <v>0.47699999999999998</v>
      </c>
      <c r="G271" s="73">
        <v>6.3E-2</v>
      </c>
      <c r="H271" s="73">
        <v>0.47699999999999998</v>
      </c>
      <c r="I271" s="73">
        <v>6.3E-2</v>
      </c>
    </row>
    <row r="272" spans="1:9" x14ac:dyDescent="0.3">
      <c r="A272" s="78">
        <v>45078</v>
      </c>
      <c r="B272" s="77">
        <v>45089.25</v>
      </c>
      <c r="C272" s="76">
        <v>10614</v>
      </c>
      <c r="D272" s="76" t="s">
        <v>68</v>
      </c>
      <c r="E272" s="76" t="s">
        <v>67</v>
      </c>
      <c r="F272" s="76">
        <v>2.06</v>
      </c>
      <c r="G272" s="76">
        <v>0</v>
      </c>
      <c r="H272" s="76">
        <v>2.06</v>
      </c>
      <c r="I272" s="76">
        <v>0</v>
      </c>
    </row>
    <row r="273" spans="1:9" x14ac:dyDescent="0.3">
      <c r="A273" s="75">
        <v>45078</v>
      </c>
      <c r="B273" s="74">
        <v>45089.291666666664</v>
      </c>
      <c r="C273" s="73">
        <v>10614</v>
      </c>
      <c r="D273" s="73" t="s">
        <v>68</v>
      </c>
      <c r="E273" s="73" t="s">
        <v>67</v>
      </c>
      <c r="F273" s="73">
        <v>0.26</v>
      </c>
      <c r="G273" s="73">
        <v>5.7000000000000002E-2</v>
      </c>
      <c r="H273" s="73">
        <v>0.26</v>
      </c>
      <c r="I273" s="73">
        <v>5.7000000000000002E-2</v>
      </c>
    </row>
    <row r="274" spans="1:9" x14ac:dyDescent="0.3">
      <c r="A274" s="78">
        <v>45078</v>
      </c>
      <c r="B274" s="77">
        <v>45089.333333333336</v>
      </c>
      <c r="C274" s="76">
        <v>10614</v>
      </c>
      <c r="D274" s="76" t="s">
        <v>68</v>
      </c>
      <c r="E274" s="76" t="s">
        <v>67</v>
      </c>
      <c r="F274" s="76">
        <v>0</v>
      </c>
      <c r="G274" s="76">
        <v>0.13600000000000001</v>
      </c>
      <c r="H274" s="76">
        <v>0</v>
      </c>
      <c r="I274" s="76">
        <v>0.13600000000000001</v>
      </c>
    </row>
    <row r="275" spans="1:9" x14ac:dyDescent="0.3">
      <c r="A275" s="75">
        <v>45078</v>
      </c>
      <c r="B275" s="74">
        <v>45089.375</v>
      </c>
      <c r="C275" s="73">
        <v>10614</v>
      </c>
      <c r="D275" s="73" t="s">
        <v>68</v>
      </c>
      <c r="E275" s="73" t="s">
        <v>67</v>
      </c>
      <c r="F275" s="73">
        <v>0</v>
      </c>
      <c r="G275" s="73">
        <v>0.13700000000000001</v>
      </c>
      <c r="H275" s="73">
        <v>0</v>
      </c>
      <c r="I275" s="73">
        <v>0.13700000000000001</v>
      </c>
    </row>
    <row r="276" spans="1:9" x14ac:dyDescent="0.3">
      <c r="A276" s="78">
        <v>45078</v>
      </c>
      <c r="B276" s="77">
        <v>45089.416666666664</v>
      </c>
      <c r="C276" s="76">
        <v>10614</v>
      </c>
      <c r="D276" s="76" t="s">
        <v>68</v>
      </c>
      <c r="E276" s="76" t="s">
        <v>67</v>
      </c>
      <c r="F276" s="76">
        <v>0</v>
      </c>
      <c r="G276" s="76">
        <v>0.13</v>
      </c>
      <c r="H276" s="76">
        <v>0</v>
      </c>
      <c r="I276" s="76">
        <v>0.13</v>
      </c>
    </row>
    <row r="277" spans="1:9" x14ac:dyDescent="0.3">
      <c r="A277" s="75">
        <v>45078</v>
      </c>
      <c r="B277" s="74">
        <v>45089.458333333336</v>
      </c>
      <c r="C277" s="73">
        <v>10614</v>
      </c>
      <c r="D277" s="73" t="s">
        <v>68</v>
      </c>
      <c r="E277" s="73" t="s">
        <v>67</v>
      </c>
      <c r="F277" s="73">
        <v>0</v>
      </c>
      <c r="G277" s="73">
        <v>0.128</v>
      </c>
      <c r="H277" s="73">
        <v>0</v>
      </c>
      <c r="I277" s="73">
        <v>0.128</v>
      </c>
    </row>
    <row r="278" spans="1:9" x14ac:dyDescent="0.3">
      <c r="A278" s="78">
        <v>45078</v>
      </c>
      <c r="B278" s="77">
        <v>45089.5</v>
      </c>
      <c r="C278" s="76">
        <v>10614</v>
      </c>
      <c r="D278" s="76" t="s">
        <v>68</v>
      </c>
      <c r="E278" s="76" t="s">
        <v>67</v>
      </c>
      <c r="F278" s="76">
        <v>8.9999999999999993E-3</v>
      </c>
      <c r="G278" s="76">
        <v>0.14899999999999999</v>
      </c>
      <c r="H278" s="76">
        <v>8.9999999999999993E-3</v>
      </c>
      <c r="I278" s="76">
        <v>0.14899999999999999</v>
      </c>
    </row>
    <row r="279" spans="1:9" x14ac:dyDescent="0.3">
      <c r="A279" s="75">
        <v>45078</v>
      </c>
      <c r="B279" s="74">
        <v>45089.541666666664</v>
      </c>
      <c r="C279" s="73">
        <v>10614</v>
      </c>
      <c r="D279" s="73" t="s">
        <v>68</v>
      </c>
      <c r="E279" s="73" t="s">
        <v>67</v>
      </c>
      <c r="F279" s="73">
        <v>0.751</v>
      </c>
      <c r="G279" s="73">
        <v>4.0000000000000001E-3</v>
      </c>
      <c r="H279" s="73">
        <v>0.751</v>
      </c>
      <c r="I279" s="73">
        <v>4.0000000000000001E-3</v>
      </c>
    </row>
    <row r="280" spans="1:9" x14ac:dyDescent="0.3">
      <c r="A280" s="78">
        <v>45078</v>
      </c>
      <c r="B280" s="77">
        <v>45089.583333333336</v>
      </c>
      <c r="C280" s="76">
        <v>10614</v>
      </c>
      <c r="D280" s="76" t="s">
        <v>68</v>
      </c>
      <c r="E280" s="76" t="s">
        <v>67</v>
      </c>
      <c r="F280" s="76">
        <v>2.1030000000000002</v>
      </c>
      <c r="G280" s="76">
        <v>0</v>
      </c>
      <c r="H280" s="76">
        <v>2.1030000000000002</v>
      </c>
      <c r="I280" s="76">
        <v>0</v>
      </c>
    </row>
    <row r="281" spans="1:9" x14ac:dyDescent="0.3">
      <c r="A281" s="75">
        <v>45078</v>
      </c>
      <c r="B281" s="74">
        <v>45089.625</v>
      </c>
      <c r="C281" s="73">
        <v>10614</v>
      </c>
      <c r="D281" s="73" t="s">
        <v>68</v>
      </c>
      <c r="E281" s="73" t="s">
        <v>67</v>
      </c>
      <c r="F281" s="73">
        <v>0.22700000000000001</v>
      </c>
      <c r="G281" s="73">
        <v>1.2E-2</v>
      </c>
      <c r="H281" s="73">
        <v>0.22700000000000001</v>
      </c>
      <c r="I281" s="73">
        <v>1.2E-2</v>
      </c>
    </row>
    <row r="282" spans="1:9" x14ac:dyDescent="0.3">
      <c r="A282" s="78">
        <v>45078</v>
      </c>
      <c r="B282" s="77">
        <v>45089.666666666664</v>
      </c>
      <c r="C282" s="76">
        <v>10614</v>
      </c>
      <c r="D282" s="76" t="s">
        <v>68</v>
      </c>
      <c r="E282" s="76" t="s">
        <v>67</v>
      </c>
      <c r="F282" s="76">
        <v>5.7000000000000002E-2</v>
      </c>
      <c r="G282" s="76">
        <v>7.5999999999999998E-2</v>
      </c>
      <c r="H282" s="76">
        <v>5.7000000000000002E-2</v>
      </c>
      <c r="I282" s="76">
        <v>7.5999999999999998E-2</v>
      </c>
    </row>
    <row r="283" spans="1:9" x14ac:dyDescent="0.3">
      <c r="A283" s="75">
        <v>45078</v>
      </c>
      <c r="B283" s="74">
        <v>45089.708333333336</v>
      </c>
      <c r="C283" s="73">
        <v>10614</v>
      </c>
      <c r="D283" s="73" t="s">
        <v>68</v>
      </c>
      <c r="E283" s="73" t="s">
        <v>67</v>
      </c>
      <c r="F283" s="73">
        <v>1.1859999999999999</v>
      </c>
      <c r="G283" s="73">
        <v>2.1999999999999999E-2</v>
      </c>
      <c r="H283" s="73">
        <v>1.1859999999999999</v>
      </c>
      <c r="I283" s="73">
        <v>2.1999999999999999E-2</v>
      </c>
    </row>
    <row r="284" spans="1:9" x14ac:dyDescent="0.3">
      <c r="A284" s="78">
        <v>45078</v>
      </c>
      <c r="B284" s="77">
        <v>45089.75</v>
      </c>
      <c r="C284" s="76">
        <v>10614</v>
      </c>
      <c r="D284" s="76" t="s">
        <v>68</v>
      </c>
      <c r="E284" s="76" t="s">
        <v>67</v>
      </c>
      <c r="F284" s="76">
        <v>0.438</v>
      </c>
      <c r="G284" s="76">
        <v>7.4999999999999997E-2</v>
      </c>
      <c r="H284" s="76">
        <v>0.438</v>
      </c>
      <c r="I284" s="76">
        <v>7.4999999999999997E-2</v>
      </c>
    </row>
    <row r="285" spans="1:9" x14ac:dyDescent="0.3">
      <c r="A285" s="75">
        <v>45078</v>
      </c>
      <c r="B285" s="74">
        <v>45089.791666666664</v>
      </c>
      <c r="C285" s="73">
        <v>10614</v>
      </c>
      <c r="D285" s="73" t="s">
        <v>68</v>
      </c>
      <c r="E285" s="73" t="s">
        <v>67</v>
      </c>
      <c r="F285" s="73">
        <v>0</v>
      </c>
      <c r="G285" s="73">
        <v>0.16500000000000001</v>
      </c>
      <c r="H285" s="73">
        <v>0</v>
      </c>
      <c r="I285" s="73">
        <v>0.16500000000000001</v>
      </c>
    </row>
    <row r="286" spans="1:9" x14ac:dyDescent="0.3">
      <c r="A286" s="78">
        <v>45078</v>
      </c>
      <c r="B286" s="77">
        <v>45089.833333333336</v>
      </c>
      <c r="C286" s="76">
        <v>10614</v>
      </c>
      <c r="D286" s="76" t="s">
        <v>68</v>
      </c>
      <c r="E286" s="76" t="s">
        <v>67</v>
      </c>
      <c r="F286" s="76">
        <v>0</v>
      </c>
      <c r="G286" s="76">
        <v>0.16500000000000001</v>
      </c>
      <c r="H286" s="76">
        <v>0</v>
      </c>
      <c r="I286" s="76">
        <v>0.16500000000000001</v>
      </c>
    </row>
    <row r="287" spans="1:9" x14ac:dyDescent="0.3">
      <c r="A287" s="75">
        <v>45078</v>
      </c>
      <c r="B287" s="74">
        <v>45089.875</v>
      </c>
      <c r="C287" s="73">
        <v>10614</v>
      </c>
      <c r="D287" s="73" t="s">
        <v>68</v>
      </c>
      <c r="E287" s="73" t="s">
        <v>67</v>
      </c>
      <c r="F287" s="73">
        <v>0</v>
      </c>
      <c r="G287" s="73">
        <v>0.16500000000000001</v>
      </c>
      <c r="H287" s="73">
        <v>0</v>
      </c>
      <c r="I287" s="73">
        <v>0.16500000000000001</v>
      </c>
    </row>
    <row r="288" spans="1:9" x14ac:dyDescent="0.3">
      <c r="A288" s="78">
        <v>45078</v>
      </c>
      <c r="B288" s="77">
        <v>45089.916666666664</v>
      </c>
      <c r="C288" s="76">
        <v>10614</v>
      </c>
      <c r="D288" s="76" t="s">
        <v>68</v>
      </c>
      <c r="E288" s="76" t="s">
        <v>67</v>
      </c>
      <c r="F288" s="76">
        <v>0</v>
      </c>
      <c r="G288" s="76">
        <v>0.13800000000000001</v>
      </c>
      <c r="H288" s="76">
        <v>0</v>
      </c>
      <c r="I288" s="76">
        <v>0.13800000000000001</v>
      </c>
    </row>
    <row r="289" spans="1:9" x14ac:dyDescent="0.3">
      <c r="A289" s="75">
        <v>45078</v>
      </c>
      <c r="B289" s="74">
        <v>45089.958333333336</v>
      </c>
      <c r="C289" s="73">
        <v>10614</v>
      </c>
      <c r="D289" s="73" t="s">
        <v>68</v>
      </c>
      <c r="E289" s="73" t="s">
        <v>67</v>
      </c>
      <c r="F289" s="73">
        <v>0</v>
      </c>
      <c r="G289" s="73">
        <v>0.14000000000000001</v>
      </c>
      <c r="H289" s="73">
        <v>0</v>
      </c>
      <c r="I289" s="73">
        <v>0.14000000000000001</v>
      </c>
    </row>
    <row r="290" spans="1:9" x14ac:dyDescent="0.3">
      <c r="A290" s="78">
        <v>45078</v>
      </c>
      <c r="B290" s="77">
        <v>45090</v>
      </c>
      <c r="C290" s="76">
        <v>10614</v>
      </c>
      <c r="D290" s="76" t="s">
        <v>68</v>
      </c>
      <c r="E290" s="76" t="s">
        <v>67</v>
      </c>
      <c r="F290" s="76">
        <v>0</v>
      </c>
      <c r="G290" s="76">
        <v>0.13</v>
      </c>
      <c r="H290" s="76">
        <v>0</v>
      </c>
      <c r="I290" s="76">
        <v>0.13</v>
      </c>
    </row>
    <row r="291" spans="1:9" x14ac:dyDescent="0.3">
      <c r="A291" s="75">
        <v>45078</v>
      </c>
      <c r="B291" s="74">
        <v>45090.041666666664</v>
      </c>
      <c r="C291" s="73">
        <v>10614</v>
      </c>
      <c r="D291" s="73" t="s">
        <v>68</v>
      </c>
      <c r="E291" s="73" t="s">
        <v>67</v>
      </c>
      <c r="F291" s="73">
        <v>0</v>
      </c>
      <c r="G291" s="73">
        <v>0.13100000000000001</v>
      </c>
      <c r="H291" s="73">
        <v>0</v>
      </c>
      <c r="I291" s="73">
        <v>0.13100000000000001</v>
      </c>
    </row>
    <row r="292" spans="1:9" x14ac:dyDescent="0.3">
      <c r="A292" s="78">
        <v>45078</v>
      </c>
      <c r="B292" s="77">
        <v>45090.083333333336</v>
      </c>
      <c r="C292" s="76">
        <v>10614</v>
      </c>
      <c r="D292" s="76" t="s">
        <v>68</v>
      </c>
      <c r="E292" s="76" t="s">
        <v>67</v>
      </c>
      <c r="F292" s="76">
        <v>0</v>
      </c>
      <c r="G292" s="76">
        <v>0.13300000000000001</v>
      </c>
      <c r="H292" s="76">
        <v>0</v>
      </c>
      <c r="I292" s="76">
        <v>0.13300000000000001</v>
      </c>
    </row>
    <row r="293" spans="1:9" x14ac:dyDescent="0.3">
      <c r="A293" s="75">
        <v>45078</v>
      </c>
      <c r="B293" s="74">
        <v>45090.125</v>
      </c>
      <c r="C293" s="73">
        <v>10614</v>
      </c>
      <c r="D293" s="73" t="s">
        <v>68</v>
      </c>
      <c r="E293" s="73" t="s">
        <v>67</v>
      </c>
      <c r="F293" s="73">
        <v>0</v>
      </c>
      <c r="G293" s="73">
        <v>0.129</v>
      </c>
      <c r="H293" s="73">
        <v>0</v>
      </c>
      <c r="I293" s="73">
        <v>0.129</v>
      </c>
    </row>
    <row r="294" spans="1:9" x14ac:dyDescent="0.3">
      <c r="A294" s="78">
        <v>45078</v>
      </c>
      <c r="B294" s="77">
        <v>45090.166666666664</v>
      </c>
      <c r="C294" s="76">
        <v>10614</v>
      </c>
      <c r="D294" s="76" t="s">
        <v>68</v>
      </c>
      <c r="E294" s="76" t="s">
        <v>67</v>
      </c>
      <c r="F294" s="76">
        <v>0</v>
      </c>
      <c r="G294" s="76">
        <v>0.127</v>
      </c>
      <c r="H294" s="76">
        <v>0</v>
      </c>
      <c r="I294" s="76">
        <v>0.127</v>
      </c>
    </row>
    <row r="295" spans="1:9" x14ac:dyDescent="0.3">
      <c r="A295" s="75">
        <v>45078</v>
      </c>
      <c r="B295" s="74">
        <v>45090.208333333336</v>
      </c>
      <c r="C295" s="73">
        <v>10614</v>
      </c>
      <c r="D295" s="73" t="s">
        <v>68</v>
      </c>
      <c r="E295" s="73" t="s">
        <v>67</v>
      </c>
      <c r="F295" s="73">
        <v>0</v>
      </c>
      <c r="G295" s="73">
        <v>0.123</v>
      </c>
      <c r="H295" s="73">
        <v>0</v>
      </c>
      <c r="I295" s="73">
        <v>0.123</v>
      </c>
    </row>
    <row r="296" spans="1:9" x14ac:dyDescent="0.3">
      <c r="A296" s="78">
        <v>45078</v>
      </c>
      <c r="B296" s="77">
        <v>45090.25</v>
      </c>
      <c r="C296" s="76">
        <v>10614</v>
      </c>
      <c r="D296" s="76" t="s">
        <v>68</v>
      </c>
      <c r="E296" s="76" t="s">
        <v>67</v>
      </c>
      <c r="F296" s="76">
        <v>0</v>
      </c>
      <c r="G296" s="76">
        <v>0.125</v>
      </c>
      <c r="H296" s="76">
        <v>0</v>
      </c>
      <c r="I296" s="76">
        <v>0.125</v>
      </c>
    </row>
    <row r="297" spans="1:9" x14ac:dyDescent="0.3">
      <c r="A297" s="75">
        <v>45078</v>
      </c>
      <c r="B297" s="74">
        <v>45090.291666666664</v>
      </c>
      <c r="C297" s="73">
        <v>10614</v>
      </c>
      <c r="D297" s="73" t="s">
        <v>68</v>
      </c>
      <c r="E297" s="73" t="s">
        <v>67</v>
      </c>
      <c r="F297" s="73">
        <v>0</v>
      </c>
      <c r="G297" s="73">
        <v>0.124</v>
      </c>
      <c r="H297" s="73">
        <v>0</v>
      </c>
      <c r="I297" s="73">
        <v>0.124</v>
      </c>
    </row>
    <row r="298" spans="1:9" x14ac:dyDescent="0.3">
      <c r="A298" s="78">
        <v>45078</v>
      </c>
      <c r="B298" s="77">
        <v>45090.333333333336</v>
      </c>
      <c r="C298" s="76">
        <v>10614</v>
      </c>
      <c r="D298" s="76" t="s">
        <v>68</v>
      </c>
      <c r="E298" s="76" t="s">
        <v>67</v>
      </c>
      <c r="F298" s="76">
        <v>0</v>
      </c>
      <c r="G298" s="76">
        <v>0.121</v>
      </c>
      <c r="H298" s="76">
        <v>0</v>
      </c>
      <c r="I298" s="76">
        <v>0.121</v>
      </c>
    </row>
    <row r="299" spans="1:9" x14ac:dyDescent="0.3">
      <c r="A299" s="75">
        <v>45078</v>
      </c>
      <c r="B299" s="74">
        <v>45090.375</v>
      </c>
      <c r="C299" s="73">
        <v>10614</v>
      </c>
      <c r="D299" s="73" t="s">
        <v>68</v>
      </c>
      <c r="E299" s="73" t="s">
        <v>67</v>
      </c>
      <c r="F299" s="73">
        <v>0</v>
      </c>
      <c r="G299" s="73">
        <v>0.114</v>
      </c>
      <c r="H299" s="73">
        <v>0</v>
      </c>
      <c r="I299" s="73">
        <v>0.114</v>
      </c>
    </row>
    <row r="300" spans="1:9" x14ac:dyDescent="0.3">
      <c r="A300" s="78">
        <v>45078</v>
      </c>
      <c r="B300" s="77">
        <v>45090.416666666664</v>
      </c>
      <c r="C300" s="76">
        <v>10614</v>
      </c>
      <c r="D300" s="76" t="s">
        <v>68</v>
      </c>
      <c r="E300" s="76" t="s">
        <v>67</v>
      </c>
      <c r="F300" s="76">
        <v>0</v>
      </c>
      <c r="G300" s="76">
        <v>0.126</v>
      </c>
      <c r="H300" s="76">
        <v>0</v>
      </c>
      <c r="I300" s="76">
        <v>0.126</v>
      </c>
    </row>
    <row r="301" spans="1:9" x14ac:dyDescent="0.3">
      <c r="A301" s="75">
        <v>45078</v>
      </c>
      <c r="B301" s="74">
        <v>45090.458333333336</v>
      </c>
      <c r="C301" s="73">
        <v>10614</v>
      </c>
      <c r="D301" s="73" t="s">
        <v>68</v>
      </c>
      <c r="E301" s="73" t="s">
        <v>67</v>
      </c>
      <c r="F301" s="73">
        <v>0</v>
      </c>
      <c r="G301" s="73">
        <v>0.13600000000000001</v>
      </c>
      <c r="H301" s="73">
        <v>0</v>
      </c>
      <c r="I301" s="73">
        <v>0.13600000000000001</v>
      </c>
    </row>
    <row r="302" spans="1:9" x14ac:dyDescent="0.3">
      <c r="A302" s="78">
        <v>45078</v>
      </c>
      <c r="B302" s="77">
        <v>45090.5</v>
      </c>
      <c r="C302" s="76">
        <v>10614</v>
      </c>
      <c r="D302" s="76" t="s">
        <v>68</v>
      </c>
      <c r="E302" s="76" t="s">
        <v>67</v>
      </c>
      <c r="F302" s="76">
        <v>8.9999999999999993E-3</v>
      </c>
      <c r="G302" s="76">
        <v>0.13</v>
      </c>
      <c r="H302" s="76">
        <v>8.9999999999999993E-3</v>
      </c>
      <c r="I302" s="76">
        <v>0.13</v>
      </c>
    </row>
    <row r="303" spans="1:9" x14ac:dyDescent="0.3">
      <c r="A303" s="75">
        <v>45078</v>
      </c>
      <c r="B303" s="74">
        <v>45090.541666666664</v>
      </c>
      <c r="C303" s="73">
        <v>10614</v>
      </c>
      <c r="D303" s="73" t="s">
        <v>68</v>
      </c>
      <c r="E303" s="73" t="s">
        <v>67</v>
      </c>
      <c r="F303" s="73">
        <v>0.93100000000000005</v>
      </c>
      <c r="G303" s="73">
        <v>4.2999999999999997E-2</v>
      </c>
      <c r="H303" s="73">
        <v>0.93100000000000005</v>
      </c>
      <c r="I303" s="73">
        <v>4.2999999999999997E-2</v>
      </c>
    </row>
    <row r="304" spans="1:9" x14ac:dyDescent="0.3">
      <c r="A304" s="78">
        <v>45078</v>
      </c>
      <c r="B304" s="77">
        <v>45090.583333333336</v>
      </c>
      <c r="C304" s="76">
        <v>10614</v>
      </c>
      <c r="D304" s="76" t="s">
        <v>68</v>
      </c>
      <c r="E304" s="76" t="s">
        <v>67</v>
      </c>
      <c r="F304" s="76">
        <v>0.70199999999999996</v>
      </c>
      <c r="G304" s="76">
        <v>2E-3</v>
      </c>
      <c r="H304" s="76">
        <v>0.70199999999999996</v>
      </c>
      <c r="I304" s="76">
        <v>2E-3</v>
      </c>
    </row>
    <row r="305" spans="1:9" x14ac:dyDescent="0.3">
      <c r="A305" s="75">
        <v>45078</v>
      </c>
      <c r="B305" s="74">
        <v>45090.625</v>
      </c>
      <c r="C305" s="73">
        <v>10614</v>
      </c>
      <c r="D305" s="73" t="s">
        <v>68</v>
      </c>
      <c r="E305" s="73" t="s">
        <v>67</v>
      </c>
      <c r="F305" s="73">
        <v>2.157</v>
      </c>
      <c r="G305" s="73">
        <v>0</v>
      </c>
      <c r="H305" s="73">
        <v>2.157</v>
      </c>
      <c r="I305" s="73">
        <v>0</v>
      </c>
    </row>
    <row r="306" spans="1:9" x14ac:dyDescent="0.3">
      <c r="A306" s="78">
        <v>45078</v>
      </c>
      <c r="B306" s="77">
        <v>45090.666666666664</v>
      </c>
      <c r="C306" s="76">
        <v>10614</v>
      </c>
      <c r="D306" s="76" t="s">
        <v>68</v>
      </c>
      <c r="E306" s="76" t="s">
        <v>67</v>
      </c>
      <c r="F306" s="76">
        <v>0.95399999999999996</v>
      </c>
      <c r="G306" s="76">
        <v>0</v>
      </c>
      <c r="H306" s="76">
        <v>0.95399999999999996</v>
      </c>
      <c r="I306" s="76">
        <v>0</v>
      </c>
    </row>
    <row r="307" spans="1:9" x14ac:dyDescent="0.3">
      <c r="A307" s="75">
        <v>45078</v>
      </c>
      <c r="B307" s="74">
        <v>45090.708333333336</v>
      </c>
      <c r="C307" s="73">
        <v>10614</v>
      </c>
      <c r="D307" s="73" t="s">
        <v>68</v>
      </c>
      <c r="E307" s="73" t="s">
        <v>67</v>
      </c>
      <c r="F307" s="73">
        <v>5.0000000000000001E-3</v>
      </c>
      <c r="G307" s="73">
        <v>0.13400000000000001</v>
      </c>
      <c r="H307" s="73">
        <v>5.0000000000000001E-3</v>
      </c>
      <c r="I307" s="73">
        <v>0.13400000000000001</v>
      </c>
    </row>
    <row r="308" spans="1:9" x14ac:dyDescent="0.3">
      <c r="A308" s="78">
        <v>45078</v>
      </c>
      <c r="B308" s="77">
        <v>45090.75</v>
      </c>
      <c r="C308" s="76">
        <v>10614</v>
      </c>
      <c r="D308" s="76" t="s">
        <v>68</v>
      </c>
      <c r="E308" s="76" t="s">
        <v>67</v>
      </c>
      <c r="F308" s="76">
        <v>0</v>
      </c>
      <c r="G308" s="76">
        <v>0.159</v>
      </c>
      <c r="H308" s="76">
        <v>0</v>
      </c>
      <c r="I308" s="76">
        <v>0.159</v>
      </c>
    </row>
    <row r="309" spans="1:9" x14ac:dyDescent="0.3">
      <c r="A309" s="75">
        <v>45078</v>
      </c>
      <c r="B309" s="74">
        <v>45090.791666666664</v>
      </c>
      <c r="C309" s="73">
        <v>10614</v>
      </c>
      <c r="D309" s="73" t="s">
        <v>68</v>
      </c>
      <c r="E309" s="73" t="s">
        <v>67</v>
      </c>
      <c r="F309" s="73">
        <v>0</v>
      </c>
      <c r="G309" s="73">
        <v>0.121</v>
      </c>
      <c r="H309" s="73">
        <v>0</v>
      </c>
      <c r="I309" s="73">
        <v>0.121</v>
      </c>
    </row>
    <row r="310" spans="1:9" x14ac:dyDescent="0.3">
      <c r="A310" s="78">
        <v>45078</v>
      </c>
      <c r="B310" s="77">
        <v>45090.833333333336</v>
      </c>
      <c r="C310" s="76">
        <v>10614</v>
      </c>
      <c r="D310" s="76" t="s">
        <v>68</v>
      </c>
      <c r="E310" s="76" t="s">
        <v>67</v>
      </c>
      <c r="F310" s="76">
        <v>0</v>
      </c>
      <c r="G310" s="76">
        <v>0.11</v>
      </c>
      <c r="H310" s="76">
        <v>0</v>
      </c>
      <c r="I310" s="76">
        <v>0.11</v>
      </c>
    </row>
    <row r="311" spans="1:9" x14ac:dyDescent="0.3">
      <c r="A311" s="75">
        <v>45078</v>
      </c>
      <c r="B311" s="74">
        <v>45090.875</v>
      </c>
      <c r="C311" s="73">
        <v>10614</v>
      </c>
      <c r="D311" s="73" t="s">
        <v>68</v>
      </c>
      <c r="E311" s="73" t="s">
        <v>67</v>
      </c>
      <c r="F311" s="73">
        <v>0</v>
      </c>
      <c r="G311" s="73">
        <v>0.11799999999999999</v>
      </c>
      <c r="H311" s="73">
        <v>0</v>
      </c>
      <c r="I311" s="73">
        <v>0.11799999999999999</v>
      </c>
    </row>
    <row r="312" spans="1:9" x14ac:dyDescent="0.3">
      <c r="A312" s="78">
        <v>45078</v>
      </c>
      <c r="B312" s="77">
        <v>45090.916666666664</v>
      </c>
      <c r="C312" s="76">
        <v>10614</v>
      </c>
      <c r="D312" s="76" t="s">
        <v>68</v>
      </c>
      <c r="E312" s="76" t="s">
        <v>67</v>
      </c>
      <c r="F312" s="76">
        <v>0.2</v>
      </c>
      <c r="G312" s="76">
        <v>4.7E-2</v>
      </c>
      <c r="H312" s="76">
        <v>0.2</v>
      </c>
      <c r="I312" s="76">
        <v>4.7E-2</v>
      </c>
    </row>
    <row r="313" spans="1:9" x14ac:dyDescent="0.3">
      <c r="A313" s="75">
        <v>45078</v>
      </c>
      <c r="B313" s="74">
        <v>45090.958333333336</v>
      </c>
      <c r="C313" s="73">
        <v>10614</v>
      </c>
      <c r="D313" s="73" t="s">
        <v>68</v>
      </c>
      <c r="E313" s="73" t="s">
        <v>67</v>
      </c>
      <c r="F313" s="73">
        <v>8.1000000000000003E-2</v>
      </c>
      <c r="G313" s="73">
        <v>0.124</v>
      </c>
      <c r="H313" s="73">
        <v>8.1000000000000003E-2</v>
      </c>
      <c r="I313" s="73">
        <v>0.124</v>
      </c>
    </row>
    <row r="314" spans="1:9" x14ac:dyDescent="0.3">
      <c r="A314" s="78">
        <v>45078</v>
      </c>
      <c r="B314" s="77">
        <v>45091</v>
      </c>
      <c r="C314" s="76">
        <v>10614</v>
      </c>
      <c r="D314" s="76" t="s">
        <v>68</v>
      </c>
      <c r="E314" s="76" t="s">
        <v>67</v>
      </c>
      <c r="F314" s="76">
        <v>5.45</v>
      </c>
      <c r="G314" s="76">
        <v>0</v>
      </c>
      <c r="H314" s="76">
        <v>5.45</v>
      </c>
      <c r="I314" s="76">
        <v>0</v>
      </c>
    </row>
    <row r="315" spans="1:9" x14ac:dyDescent="0.3">
      <c r="A315" s="75">
        <v>45078</v>
      </c>
      <c r="B315" s="74">
        <v>45091.041666666664</v>
      </c>
      <c r="C315" s="73">
        <v>10614</v>
      </c>
      <c r="D315" s="73" t="s">
        <v>68</v>
      </c>
      <c r="E315" s="73" t="s">
        <v>67</v>
      </c>
      <c r="F315" s="73">
        <v>13.724</v>
      </c>
      <c r="G315" s="73">
        <v>0</v>
      </c>
      <c r="H315" s="73">
        <v>13.724</v>
      </c>
      <c r="I315" s="73">
        <v>0</v>
      </c>
    </row>
    <row r="316" spans="1:9" x14ac:dyDescent="0.3">
      <c r="A316" s="78">
        <v>45078</v>
      </c>
      <c r="B316" s="77">
        <v>45091.083333333336</v>
      </c>
      <c r="C316" s="76">
        <v>10614</v>
      </c>
      <c r="D316" s="76" t="s">
        <v>68</v>
      </c>
      <c r="E316" s="76" t="s">
        <v>67</v>
      </c>
      <c r="F316" s="76">
        <v>12.082000000000001</v>
      </c>
      <c r="G316" s="76">
        <v>0</v>
      </c>
      <c r="H316" s="76">
        <v>12.082000000000001</v>
      </c>
      <c r="I316" s="76">
        <v>0</v>
      </c>
    </row>
    <row r="317" spans="1:9" x14ac:dyDescent="0.3">
      <c r="A317" s="75">
        <v>45078</v>
      </c>
      <c r="B317" s="74">
        <v>45091.125</v>
      </c>
      <c r="C317" s="73">
        <v>10614</v>
      </c>
      <c r="D317" s="73" t="s">
        <v>68</v>
      </c>
      <c r="E317" s="73" t="s">
        <v>67</v>
      </c>
      <c r="F317" s="73">
        <v>9.8130000000000006</v>
      </c>
      <c r="G317" s="73">
        <v>0</v>
      </c>
      <c r="H317" s="73">
        <v>9.8130000000000006</v>
      </c>
      <c r="I317" s="73">
        <v>0</v>
      </c>
    </row>
    <row r="318" spans="1:9" x14ac:dyDescent="0.3">
      <c r="A318" s="78">
        <v>45078</v>
      </c>
      <c r="B318" s="77">
        <v>45091.166666666664</v>
      </c>
      <c r="C318" s="76">
        <v>10614</v>
      </c>
      <c r="D318" s="76" t="s">
        <v>68</v>
      </c>
      <c r="E318" s="76" t="s">
        <v>67</v>
      </c>
      <c r="F318" s="76">
        <v>12.718</v>
      </c>
      <c r="G318" s="76">
        <v>0</v>
      </c>
      <c r="H318" s="76">
        <v>12.718</v>
      </c>
      <c r="I318" s="76">
        <v>0</v>
      </c>
    </row>
    <row r="319" spans="1:9" x14ac:dyDescent="0.3">
      <c r="A319" s="75">
        <v>45078</v>
      </c>
      <c r="B319" s="74">
        <v>45091.208333333336</v>
      </c>
      <c r="C319" s="73">
        <v>10614</v>
      </c>
      <c r="D319" s="73" t="s">
        <v>68</v>
      </c>
      <c r="E319" s="73" t="s">
        <v>67</v>
      </c>
      <c r="F319" s="73">
        <v>12.843999999999999</v>
      </c>
      <c r="G319" s="73">
        <v>0</v>
      </c>
      <c r="H319" s="73">
        <v>12.843999999999999</v>
      </c>
      <c r="I319" s="73">
        <v>0</v>
      </c>
    </row>
    <row r="320" spans="1:9" x14ac:dyDescent="0.3">
      <c r="A320" s="78">
        <v>45078</v>
      </c>
      <c r="B320" s="77">
        <v>45091.25</v>
      </c>
      <c r="C320" s="76">
        <v>10614</v>
      </c>
      <c r="D320" s="76" t="s">
        <v>68</v>
      </c>
      <c r="E320" s="76" t="s">
        <v>67</v>
      </c>
      <c r="F320" s="76">
        <v>6.4470000000000001</v>
      </c>
      <c r="G320" s="76">
        <v>0</v>
      </c>
      <c r="H320" s="76">
        <v>6.4470000000000001</v>
      </c>
      <c r="I320" s="76">
        <v>0</v>
      </c>
    </row>
    <row r="321" spans="1:9" x14ac:dyDescent="0.3">
      <c r="A321" s="75">
        <v>45078</v>
      </c>
      <c r="B321" s="74">
        <v>45091.291666666664</v>
      </c>
      <c r="C321" s="73">
        <v>10614</v>
      </c>
      <c r="D321" s="73" t="s">
        <v>68</v>
      </c>
      <c r="E321" s="73" t="s">
        <v>67</v>
      </c>
      <c r="F321" s="73">
        <v>8.1080000000000005</v>
      </c>
      <c r="G321" s="73">
        <v>0</v>
      </c>
      <c r="H321" s="73">
        <v>8.1080000000000005</v>
      </c>
      <c r="I321" s="73">
        <v>0</v>
      </c>
    </row>
    <row r="322" spans="1:9" x14ac:dyDescent="0.3">
      <c r="A322" s="78">
        <v>45078</v>
      </c>
      <c r="B322" s="77">
        <v>45091.333333333336</v>
      </c>
      <c r="C322" s="76">
        <v>10614</v>
      </c>
      <c r="D322" s="76" t="s">
        <v>68</v>
      </c>
      <c r="E322" s="76" t="s">
        <v>67</v>
      </c>
      <c r="F322" s="76">
        <v>9.9169999999999998</v>
      </c>
      <c r="G322" s="76">
        <v>0</v>
      </c>
      <c r="H322" s="76">
        <v>9.9169999999999998</v>
      </c>
      <c r="I322" s="76">
        <v>0</v>
      </c>
    </row>
    <row r="323" spans="1:9" x14ac:dyDescent="0.3">
      <c r="A323" s="75">
        <v>45078</v>
      </c>
      <c r="B323" s="74">
        <v>45091.375</v>
      </c>
      <c r="C323" s="73">
        <v>10614</v>
      </c>
      <c r="D323" s="73" t="s">
        <v>68</v>
      </c>
      <c r="E323" s="73" t="s">
        <v>67</v>
      </c>
      <c r="F323" s="73">
        <v>8.1809999999999992</v>
      </c>
      <c r="G323" s="73">
        <v>0</v>
      </c>
      <c r="H323" s="73">
        <v>8.1809999999999992</v>
      </c>
      <c r="I323" s="73">
        <v>0</v>
      </c>
    </row>
    <row r="324" spans="1:9" x14ac:dyDescent="0.3">
      <c r="A324" s="78">
        <v>45078</v>
      </c>
      <c r="B324" s="77">
        <v>45091.416666666664</v>
      </c>
      <c r="C324" s="76">
        <v>10614</v>
      </c>
      <c r="D324" s="76" t="s">
        <v>68</v>
      </c>
      <c r="E324" s="76" t="s">
        <v>67</v>
      </c>
      <c r="F324" s="76">
        <v>7.8570000000000002</v>
      </c>
      <c r="G324" s="76">
        <v>0</v>
      </c>
      <c r="H324" s="76">
        <v>7.8570000000000002</v>
      </c>
      <c r="I324" s="76">
        <v>0</v>
      </c>
    </row>
    <row r="325" spans="1:9" x14ac:dyDescent="0.3">
      <c r="A325" s="75">
        <v>45078</v>
      </c>
      <c r="B325" s="74">
        <v>45091.458333333336</v>
      </c>
      <c r="C325" s="73">
        <v>10614</v>
      </c>
      <c r="D325" s="73" t="s">
        <v>68</v>
      </c>
      <c r="E325" s="73" t="s">
        <v>67</v>
      </c>
      <c r="F325" s="73">
        <v>2.91</v>
      </c>
      <c r="G325" s="73">
        <v>0</v>
      </c>
      <c r="H325" s="73">
        <v>2.91</v>
      </c>
      <c r="I325" s="73">
        <v>0</v>
      </c>
    </row>
    <row r="326" spans="1:9" x14ac:dyDescent="0.3">
      <c r="A326" s="78">
        <v>45078</v>
      </c>
      <c r="B326" s="77">
        <v>45091.5</v>
      </c>
      <c r="C326" s="76">
        <v>10614</v>
      </c>
      <c r="D326" s="76" t="s">
        <v>68</v>
      </c>
      <c r="E326" s="76" t="s">
        <v>67</v>
      </c>
      <c r="F326" s="76">
        <v>2E-3</v>
      </c>
      <c r="G326" s="76">
        <v>0.123</v>
      </c>
      <c r="H326" s="76">
        <v>2E-3</v>
      </c>
      <c r="I326" s="76">
        <v>0.123</v>
      </c>
    </row>
    <row r="327" spans="1:9" x14ac:dyDescent="0.3">
      <c r="A327" s="75">
        <v>45078</v>
      </c>
      <c r="B327" s="74">
        <v>45091.541666666664</v>
      </c>
      <c r="C327" s="73">
        <v>10614</v>
      </c>
      <c r="D327" s="73" t="s">
        <v>68</v>
      </c>
      <c r="E327" s="73" t="s">
        <v>67</v>
      </c>
      <c r="F327" s="73">
        <v>0.13800000000000001</v>
      </c>
      <c r="G327" s="73">
        <v>0.123</v>
      </c>
      <c r="H327" s="73">
        <v>0.13800000000000001</v>
      </c>
      <c r="I327" s="73">
        <v>0.123</v>
      </c>
    </row>
    <row r="328" spans="1:9" x14ac:dyDescent="0.3">
      <c r="A328" s="78">
        <v>45078</v>
      </c>
      <c r="B328" s="77">
        <v>45091.583333333336</v>
      </c>
      <c r="C328" s="76">
        <v>10614</v>
      </c>
      <c r="D328" s="76" t="s">
        <v>68</v>
      </c>
      <c r="E328" s="76" t="s">
        <v>67</v>
      </c>
      <c r="F328" s="76">
        <v>1.871</v>
      </c>
      <c r="G328" s="76">
        <v>0</v>
      </c>
      <c r="H328" s="76">
        <v>1.871</v>
      </c>
      <c r="I328" s="76">
        <v>0</v>
      </c>
    </row>
    <row r="329" spans="1:9" x14ac:dyDescent="0.3">
      <c r="A329" s="75">
        <v>45078</v>
      </c>
      <c r="B329" s="74">
        <v>45091.625</v>
      </c>
      <c r="C329" s="73">
        <v>10614</v>
      </c>
      <c r="D329" s="73" t="s">
        <v>68</v>
      </c>
      <c r="E329" s="73" t="s">
        <v>67</v>
      </c>
      <c r="F329" s="73">
        <v>0.91800000000000004</v>
      </c>
      <c r="G329" s="73">
        <v>3.9E-2</v>
      </c>
      <c r="H329" s="73">
        <v>0.91800000000000004</v>
      </c>
      <c r="I329" s="73">
        <v>3.9E-2</v>
      </c>
    </row>
    <row r="330" spans="1:9" x14ac:dyDescent="0.3">
      <c r="A330" s="78">
        <v>45078</v>
      </c>
      <c r="B330" s="77">
        <v>45091.666666666664</v>
      </c>
      <c r="C330" s="76">
        <v>10614</v>
      </c>
      <c r="D330" s="76" t="s">
        <v>68</v>
      </c>
      <c r="E330" s="76" t="s">
        <v>67</v>
      </c>
      <c r="F330" s="76">
        <v>0.12</v>
      </c>
      <c r="G330" s="76">
        <v>0.10199999999999999</v>
      </c>
      <c r="H330" s="76">
        <v>0.12</v>
      </c>
      <c r="I330" s="76">
        <v>0.10199999999999999</v>
      </c>
    </row>
    <row r="331" spans="1:9" x14ac:dyDescent="0.3">
      <c r="A331" s="75">
        <v>45078</v>
      </c>
      <c r="B331" s="74">
        <v>45091.708333333336</v>
      </c>
      <c r="C331" s="73">
        <v>10614</v>
      </c>
      <c r="D331" s="73" t="s">
        <v>68</v>
      </c>
      <c r="E331" s="73" t="s">
        <v>67</v>
      </c>
      <c r="F331" s="73">
        <v>4.1210000000000004</v>
      </c>
      <c r="G331" s="73">
        <v>0</v>
      </c>
      <c r="H331" s="73">
        <v>4.1210000000000004</v>
      </c>
      <c r="I331" s="73">
        <v>0</v>
      </c>
    </row>
    <row r="332" spans="1:9" x14ac:dyDescent="0.3">
      <c r="A332" s="78">
        <v>45078</v>
      </c>
      <c r="B332" s="77">
        <v>45091.75</v>
      </c>
      <c r="C332" s="76">
        <v>10614</v>
      </c>
      <c r="D332" s="76" t="s">
        <v>68</v>
      </c>
      <c r="E332" s="76" t="s">
        <v>67</v>
      </c>
      <c r="F332" s="76">
        <v>2.081</v>
      </c>
      <c r="G332" s="76">
        <v>0</v>
      </c>
      <c r="H332" s="76">
        <v>2.081</v>
      </c>
      <c r="I332" s="76">
        <v>0</v>
      </c>
    </row>
    <row r="333" spans="1:9" x14ac:dyDescent="0.3">
      <c r="A333" s="75">
        <v>45078</v>
      </c>
      <c r="B333" s="74">
        <v>45091.791666666664</v>
      </c>
      <c r="C333" s="73">
        <v>10614</v>
      </c>
      <c r="D333" s="73" t="s">
        <v>68</v>
      </c>
      <c r="E333" s="73" t="s">
        <v>67</v>
      </c>
      <c r="F333" s="73">
        <v>2.532</v>
      </c>
      <c r="G333" s="73">
        <v>0</v>
      </c>
      <c r="H333" s="73">
        <v>2.532</v>
      </c>
      <c r="I333" s="73">
        <v>0</v>
      </c>
    </row>
    <row r="334" spans="1:9" x14ac:dyDescent="0.3">
      <c r="A334" s="78">
        <v>45078</v>
      </c>
      <c r="B334" s="77">
        <v>45091.833333333336</v>
      </c>
      <c r="C334" s="76">
        <v>10614</v>
      </c>
      <c r="D334" s="76" t="s">
        <v>68</v>
      </c>
      <c r="E334" s="76" t="s">
        <v>67</v>
      </c>
      <c r="F334" s="76">
        <v>3.391</v>
      </c>
      <c r="G334" s="76">
        <v>0</v>
      </c>
      <c r="H334" s="76">
        <v>3.391</v>
      </c>
      <c r="I334" s="76">
        <v>0</v>
      </c>
    </row>
    <row r="335" spans="1:9" x14ac:dyDescent="0.3">
      <c r="A335" s="75">
        <v>45078</v>
      </c>
      <c r="B335" s="74">
        <v>45091.875</v>
      </c>
      <c r="C335" s="73">
        <v>10614</v>
      </c>
      <c r="D335" s="73" t="s">
        <v>68</v>
      </c>
      <c r="E335" s="73" t="s">
        <v>67</v>
      </c>
      <c r="F335" s="73">
        <v>5.117</v>
      </c>
      <c r="G335" s="73">
        <v>0</v>
      </c>
      <c r="H335" s="73">
        <v>5.117</v>
      </c>
      <c r="I335" s="73">
        <v>0</v>
      </c>
    </row>
    <row r="336" spans="1:9" x14ac:dyDescent="0.3">
      <c r="A336" s="78">
        <v>45078</v>
      </c>
      <c r="B336" s="77">
        <v>45091.916666666664</v>
      </c>
      <c r="C336" s="76">
        <v>10614</v>
      </c>
      <c r="D336" s="76" t="s">
        <v>68</v>
      </c>
      <c r="E336" s="76" t="s">
        <v>67</v>
      </c>
      <c r="F336" s="76">
        <v>14.076000000000001</v>
      </c>
      <c r="G336" s="76">
        <v>0</v>
      </c>
      <c r="H336" s="76">
        <v>14.076000000000001</v>
      </c>
      <c r="I336" s="76">
        <v>0</v>
      </c>
    </row>
    <row r="337" spans="1:9" x14ac:dyDescent="0.3">
      <c r="A337" s="75">
        <v>45078</v>
      </c>
      <c r="B337" s="74">
        <v>45091.958333333336</v>
      </c>
      <c r="C337" s="73">
        <v>10614</v>
      </c>
      <c r="D337" s="73" t="s">
        <v>68</v>
      </c>
      <c r="E337" s="73" t="s">
        <v>67</v>
      </c>
      <c r="F337" s="73">
        <v>11.446</v>
      </c>
      <c r="G337" s="73">
        <v>0</v>
      </c>
      <c r="H337" s="73">
        <v>11.446</v>
      </c>
      <c r="I337" s="73">
        <v>0</v>
      </c>
    </row>
    <row r="338" spans="1:9" x14ac:dyDescent="0.3">
      <c r="A338" s="78">
        <v>45078</v>
      </c>
      <c r="B338" s="77">
        <v>45092</v>
      </c>
      <c r="C338" s="76">
        <v>10614</v>
      </c>
      <c r="D338" s="76" t="s">
        <v>68</v>
      </c>
      <c r="E338" s="76" t="s">
        <v>67</v>
      </c>
      <c r="F338" s="76">
        <v>10.632999999999999</v>
      </c>
      <c r="G338" s="76">
        <v>0</v>
      </c>
      <c r="H338" s="76">
        <v>10.632999999999999</v>
      </c>
      <c r="I338" s="76">
        <v>0</v>
      </c>
    </row>
    <row r="339" spans="1:9" x14ac:dyDescent="0.3">
      <c r="A339" s="75">
        <v>45078</v>
      </c>
      <c r="B339" s="74">
        <v>45092.041666666664</v>
      </c>
      <c r="C339" s="73">
        <v>10614</v>
      </c>
      <c r="D339" s="73" t="s">
        <v>68</v>
      </c>
      <c r="E339" s="73" t="s">
        <v>67</v>
      </c>
      <c r="F339" s="73">
        <v>7.6470000000000002</v>
      </c>
      <c r="G339" s="73">
        <v>0</v>
      </c>
      <c r="H339" s="73">
        <v>7.6470000000000002</v>
      </c>
      <c r="I339" s="73">
        <v>0</v>
      </c>
    </row>
    <row r="340" spans="1:9" x14ac:dyDescent="0.3">
      <c r="A340" s="78">
        <v>45078</v>
      </c>
      <c r="B340" s="77">
        <v>45092.083333333336</v>
      </c>
      <c r="C340" s="76">
        <v>10614</v>
      </c>
      <c r="D340" s="76" t="s">
        <v>68</v>
      </c>
      <c r="E340" s="76" t="s">
        <v>67</v>
      </c>
      <c r="F340" s="76">
        <v>7.4379999999999997</v>
      </c>
      <c r="G340" s="76">
        <v>0</v>
      </c>
      <c r="H340" s="76">
        <v>7.4379999999999997</v>
      </c>
      <c r="I340" s="76">
        <v>0</v>
      </c>
    </row>
    <row r="341" spans="1:9" x14ac:dyDescent="0.3">
      <c r="A341" s="75">
        <v>45078</v>
      </c>
      <c r="B341" s="74">
        <v>45092.125</v>
      </c>
      <c r="C341" s="73">
        <v>10614</v>
      </c>
      <c r="D341" s="73" t="s">
        <v>68</v>
      </c>
      <c r="E341" s="73" t="s">
        <v>67</v>
      </c>
      <c r="F341" s="73">
        <v>11.03</v>
      </c>
      <c r="G341" s="73">
        <v>0</v>
      </c>
      <c r="H341" s="73">
        <v>11.03</v>
      </c>
      <c r="I341" s="73">
        <v>0</v>
      </c>
    </row>
    <row r="342" spans="1:9" x14ac:dyDescent="0.3">
      <c r="A342" s="78">
        <v>45078</v>
      </c>
      <c r="B342" s="77">
        <v>45092.166666666664</v>
      </c>
      <c r="C342" s="76">
        <v>10614</v>
      </c>
      <c r="D342" s="76" t="s">
        <v>68</v>
      </c>
      <c r="E342" s="76" t="s">
        <v>67</v>
      </c>
      <c r="F342" s="76">
        <v>3.585</v>
      </c>
      <c r="G342" s="76">
        <v>0</v>
      </c>
      <c r="H342" s="76">
        <v>3.585</v>
      </c>
      <c r="I342" s="76">
        <v>0</v>
      </c>
    </row>
    <row r="343" spans="1:9" x14ac:dyDescent="0.3">
      <c r="A343" s="75">
        <v>45078</v>
      </c>
      <c r="B343" s="74">
        <v>45092.208333333336</v>
      </c>
      <c r="C343" s="73">
        <v>10614</v>
      </c>
      <c r="D343" s="73" t="s">
        <v>68</v>
      </c>
      <c r="E343" s="73" t="s">
        <v>67</v>
      </c>
      <c r="F343" s="73">
        <v>0.309</v>
      </c>
      <c r="G343" s="73">
        <v>8.7999999999999995E-2</v>
      </c>
      <c r="H343" s="73">
        <v>0.309</v>
      </c>
      <c r="I343" s="73">
        <v>8.7999999999999995E-2</v>
      </c>
    </row>
    <row r="344" spans="1:9" x14ac:dyDescent="0.3">
      <c r="A344" s="78">
        <v>45078</v>
      </c>
      <c r="B344" s="77">
        <v>45092.25</v>
      </c>
      <c r="C344" s="76">
        <v>10614</v>
      </c>
      <c r="D344" s="76" t="s">
        <v>68</v>
      </c>
      <c r="E344" s="76" t="s">
        <v>67</v>
      </c>
      <c r="F344" s="76">
        <v>2.4990000000000001</v>
      </c>
      <c r="G344" s="76">
        <v>4.2000000000000003E-2</v>
      </c>
      <c r="H344" s="76">
        <v>2.4990000000000001</v>
      </c>
      <c r="I344" s="76">
        <v>4.2000000000000003E-2</v>
      </c>
    </row>
    <row r="345" spans="1:9" x14ac:dyDescent="0.3">
      <c r="A345" s="75">
        <v>45078</v>
      </c>
      <c r="B345" s="74">
        <v>45092.291666666664</v>
      </c>
      <c r="C345" s="73">
        <v>10614</v>
      </c>
      <c r="D345" s="73" t="s">
        <v>68</v>
      </c>
      <c r="E345" s="73" t="s">
        <v>67</v>
      </c>
      <c r="F345" s="73">
        <v>3.9809999999999999</v>
      </c>
      <c r="G345" s="73">
        <v>0</v>
      </c>
      <c r="H345" s="73">
        <v>3.9809999999999999</v>
      </c>
      <c r="I345" s="73">
        <v>0</v>
      </c>
    </row>
    <row r="346" spans="1:9" x14ac:dyDescent="0.3">
      <c r="A346" s="78">
        <v>45078</v>
      </c>
      <c r="B346" s="77">
        <v>45092.333333333336</v>
      </c>
      <c r="C346" s="76">
        <v>10614</v>
      </c>
      <c r="D346" s="76" t="s">
        <v>68</v>
      </c>
      <c r="E346" s="76" t="s">
        <v>67</v>
      </c>
      <c r="F346" s="76">
        <v>1.262</v>
      </c>
      <c r="G346" s="76">
        <v>0.08</v>
      </c>
      <c r="H346" s="76">
        <v>1.262</v>
      </c>
      <c r="I346" s="76">
        <v>0.08</v>
      </c>
    </row>
    <row r="347" spans="1:9" x14ac:dyDescent="0.3">
      <c r="A347" s="75">
        <v>45078</v>
      </c>
      <c r="B347" s="74">
        <v>45092.375</v>
      </c>
      <c r="C347" s="73">
        <v>10614</v>
      </c>
      <c r="D347" s="73" t="s">
        <v>68</v>
      </c>
      <c r="E347" s="73" t="s">
        <v>67</v>
      </c>
      <c r="F347" s="73">
        <v>0</v>
      </c>
      <c r="G347" s="73">
        <v>0.127</v>
      </c>
      <c r="H347" s="73">
        <v>0</v>
      </c>
      <c r="I347" s="73">
        <v>0.127</v>
      </c>
    </row>
    <row r="348" spans="1:9" x14ac:dyDescent="0.3">
      <c r="A348" s="78">
        <v>45078</v>
      </c>
      <c r="B348" s="77">
        <v>45092.416666666664</v>
      </c>
      <c r="C348" s="76">
        <v>10614</v>
      </c>
      <c r="D348" s="76" t="s">
        <v>68</v>
      </c>
      <c r="E348" s="76" t="s">
        <v>67</v>
      </c>
      <c r="F348" s="76">
        <v>0</v>
      </c>
      <c r="G348" s="76">
        <v>0.122</v>
      </c>
      <c r="H348" s="76">
        <v>0</v>
      </c>
      <c r="I348" s="76">
        <v>0.122</v>
      </c>
    </row>
    <row r="349" spans="1:9" x14ac:dyDescent="0.3">
      <c r="A349" s="75">
        <v>45078</v>
      </c>
      <c r="B349" s="74">
        <v>45092.458333333336</v>
      </c>
      <c r="C349" s="73">
        <v>10614</v>
      </c>
      <c r="D349" s="73" t="s">
        <v>68</v>
      </c>
      <c r="E349" s="73" t="s">
        <v>67</v>
      </c>
      <c r="F349" s="73">
        <v>0</v>
      </c>
      <c r="G349" s="73">
        <v>0.127</v>
      </c>
      <c r="H349" s="73">
        <v>0</v>
      </c>
      <c r="I349" s="73">
        <v>0.127</v>
      </c>
    </row>
    <row r="350" spans="1:9" x14ac:dyDescent="0.3">
      <c r="A350" s="78">
        <v>45078</v>
      </c>
      <c r="B350" s="77">
        <v>45092.5</v>
      </c>
      <c r="C350" s="76">
        <v>10614</v>
      </c>
      <c r="D350" s="76" t="s">
        <v>68</v>
      </c>
      <c r="E350" s="76" t="s">
        <v>67</v>
      </c>
      <c r="F350" s="76">
        <v>0</v>
      </c>
      <c r="G350" s="76">
        <v>0.14899999999999999</v>
      </c>
      <c r="H350" s="76">
        <v>0</v>
      </c>
      <c r="I350" s="76">
        <v>0.14899999999999999</v>
      </c>
    </row>
    <row r="351" spans="1:9" x14ac:dyDescent="0.3">
      <c r="A351" s="75">
        <v>45078</v>
      </c>
      <c r="B351" s="74">
        <v>45092.541666666664</v>
      </c>
      <c r="C351" s="73">
        <v>10614</v>
      </c>
      <c r="D351" s="73" t="s">
        <v>68</v>
      </c>
      <c r="E351" s="73" t="s">
        <v>67</v>
      </c>
      <c r="F351" s="73">
        <v>1.371</v>
      </c>
      <c r="G351" s="73">
        <v>1.4E-2</v>
      </c>
      <c r="H351" s="73">
        <v>1.371</v>
      </c>
      <c r="I351" s="73">
        <v>1.4E-2</v>
      </c>
    </row>
    <row r="352" spans="1:9" x14ac:dyDescent="0.3">
      <c r="A352" s="78">
        <v>45078</v>
      </c>
      <c r="B352" s="77">
        <v>45092.583333333336</v>
      </c>
      <c r="C352" s="76">
        <v>10614</v>
      </c>
      <c r="D352" s="76" t="s">
        <v>68</v>
      </c>
      <c r="E352" s="76" t="s">
        <v>67</v>
      </c>
      <c r="F352" s="76">
        <v>0.33400000000000002</v>
      </c>
      <c r="G352" s="76">
        <v>6.9000000000000006E-2</v>
      </c>
      <c r="H352" s="76">
        <v>0.33400000000000002</v>
      </c>
      <c r="I352" s="76">
        <v>6.9000000000000006E-2</v>
      </c>
    </row>
    <row r="353" spans="1:9" x14ac:dyDescent="0.3">
      <c r="A353" s="75">
        <v>45078</v>
      </c>
      <c r="B353" s="74">
        <v>45092.625</v>
      </c>
      <c r="C353" s="73">
        <v>10614</v>
      </c>
      <c r="D353" s="73" t="s">
        <v>68</v>
      </c>
      <c r="E353" s="73" t="s">
        <v>67</v>
      </c>
      <c r="F353" s="73">
        <v>2.2229999999999999</v>
      </c>
      <c r="G353" s="73">
        <v>0.01</v>
      </c>
      <c r="H353" s="73">
        <v>2.2229999999999999</v>
      </c>
      <c r="I353" s="73">
        <v>0.01</v>
      </c>
    </row>
    <row r="354" spans="1:9" x14ac:dyDescent="0.3">
      <c r="A354" s="78">
        <v>45078</v>
      </c>
      <c r="B354" s="77">
        <v>45092.666666666664</v>
      </c>
      <c r="C354" s="76">
        <v>10614</v>
      </c>
      <c r="D354" s="76" t="s">
        <v>68</v>
      </c>
      <c r="E354" s="76" t="s">
        <v>67</v>
      </c>
      <c r="F354" s="76">
        <v>0.29599999999999999</v>
      </c>
      <c r="G354" s="76">
        <v>5.8999999999999997E-2</v>
      </c>
      <c r="H354" s="76">
        <v>0.29599999999999999</v>
      </c>
      <c r="I354" s="76">
        <v>5.8999999999999997E-2</v>
      </c>
    </row>
    <row r="355" spans="1:9" x14ac:dyDescent="0.3">
      <c r="A355" s="75">
        <v>45078</v>
      </c>
      <c r="B355" s="74">
        <v>45092.708333333336</v>
      </c>
      <c r="C355" s="73">
        <v>10614</v>
      </c>
      <c r="D355" s="73" t="s">
        <v>68</v>
      </c>
      <c r="E355" s="73" t="s">
        <v>67</v>
      </c>
      <c r="F355" s="73">
        <v>0.76400000000000001</v>
      </c>
      <c r="G355" s="73">
        <v>8.2000000000000003E-2</v>
      </c>
      <c r="H355" s="73">
        <v>0.76400000000000001</v>
      </c>
      <c r="I355" s="73">
        <v>8.2000000000000003E-2</v>
      </c>
    </row>
    <row r="356" spans="1:9" x14ac:dyDescent="0.3">
      <c r="A356" s="78">
        <v>45078</v>
      </c>
      <c r="B356" s="77">
        <v>45092.75</v>
      </c>
      <c r="C356" s="76">
        <v>10614</v>
      </c>
      <c r="D356" s="76" t="s">
        <v>68</v>
      </c>
      <c r="E356" s="76" t="s">
        <v>67</v>
      </c>
      <c r="F356" s="76">
        <v>1.0999999999999999E-2</v>
      </c>
      <c r="G356" s="76">
        <v>0.13100000000000001</v>
      </c>
      <c r="H356" s="76">
        <v>1.0999999999999999E-2</v>
      </c>
      <c r="I356" s="76">
        <v>0.13100000000000001</v>
      </c>
    </row>
    <row r="357" spans="1:9" x14ac:dyDescent="0.3">
      <c r="A357" s="75">
        <v>45078</v>
      </c>
      <c r="B357" s="74">
        <v>45092.791666666664</v>
      </c>
      <c r="C357" s="73">
        <v>10614</v>
      </c>
      <c r="D357" s="73" t="s">
        <v>68</v>
      </c>
      <c r="E357" s="73" t="s">
        <v>67</v>
      </c>
      <c r="F357" s="73">
        <v>0</v>
      </c>
      <c r="G357" s="73">
        <v>0.15</v>
      </c>
      <c r="H357" s="73">
        <v>0</v>
      </c>
      <c r="I357" s="73">
        <v>0.15</v>
      </c>
    </row>
    <row r="358" spans="1:9" x14ac:dyDescent="0.3">
      <c r="A358" s="78">
        <v>45078</v>
      </c>
      <c r="B358" s="77">
        <v>45092.833333333336</v>
      </c>
      <c r="C358" s="76">
        <v>10614</v>
      </c>
      <c r="D358" s="76" t="s">
        <v>68</v>
      </c>
      <c r="E358" s="76" t="s">
        <v>67</v>
      </c>
      <c r="F358" s="76">
        <v>0</v>
      </c>
      <c r="G358" s="76">
        <v>0.13700000000000001</v>
      </c>
      <c r="H358" s="76">
        <v>0</v>
      </c>
      <c r="I358" s="76">
        <v>0.13700000000000001</v>
      </c>
    </row>
    <row r="359" spans="1:9" x14ac:dyDescent="0.3">
      <c r="A359" s="75">
        <v>45078</v>
      </c>
      <c r="B359" s="74">
        <v>45092.875</v>
      </c>
      <c r="C359" s="73">
        <v>10614</v>
      </c>
      <c r="D359" s="73" t="s">
        <v>68</v>
      </c>
      <c r="E359" s="73" t="s">
        <v>67</v>
      </c>
      <c r="F359" s="73">
        <v>0</v>
      </c>
      <c r="G359" s="73">
        <v>0.14499999999999999</v>
      </c>
      <c r="H359" s="73">
        <v>0</v>
      </c>
      <c r="I359" s="73">
        <v>0.14499999999999999</v>
      </c>
    </row>
    <row r="360" spans="1:9" x14ac:dyDescent="0.3">
      <c r="A360" s="78">
        <v>45078</v>
      </c>
      <c r="B360" s="77">
        <v>45092.916666666664</v>
      </c>
      <c r="C360" s="76">
        <v>10614</v>
      </c>
      <c r="D360" s="76" t="s">
        <v>68</v>
      </c>
      <c r="E360" s="76" t="s">
        <v>67</v>
      </c>
      <c r="F360" s="76">
        <v>0</v>
      </c>
      <c r="G360" s="76">
        <v>0.17199999999999999</v>
      </c>
      <c r="H360" s="76">
        <v>0</v>
      </c>
      <c r="I360" s="76">
        <v>0.17199999999999999</v>
      </c>
    </row>
    <row r="361" spans="1:9" x14ac:dyDescent="0.3">
      <c r="A361" s="75">
        <v>45078</v>
      </c>
      <c r="B361" s="74">
        <v>45092.958333333336</v>
      </c>
      <c r="C361" s="73">
        <v>10614</v>
      </c>
      <c r="D361" s="73" t="s">
        <v>68</v>
      </c>
      <c r="E361" s="73" t="s">
        <v>67</v>
      </c>
      <c r="F361" s="73">
        <v>0.156</v>
      </c>
      <c r="G361" s="73">
        <v>0.1</v>
      </c>
      <c r="H361" s="73">
        <v>0.156</v>
      </c>
      <c r="I361" s="73">
        <v>0.1</v>
      </c>
    </row>
    <row r="362" spans="1:9" x14ac:dyDescent="0.3">
      <c r="A362" s="78">
        <v>45078</v>
      </c>
      <c r="B362" s="77">
        <v>45093</v>
      </c>
      <c r="C362" s="76">
        <v>10614</v>
      </c>
      <c r="D362" s="76" t="s">
        <v>68</v>
      </c>
      <c r="E362" s="76" t="s">
        <v>67</v>
      </c>
      <c r="F362" s="76">
        <v>3.1629999999999998</v>
      </c>
      <c r="G362" s="76">
        <v>0</v>
      </c>
      <c r="H362" s="76">
        <v>3.1629999999999998</v>
      </c>
      <c r="I362" s="76">
        <v>0</v>
      </c>
    </row>
    <row r="363" spans="1:9" x14ac:dyDescent="0.3">
      <c r="A363" s="75">
        <v>45078</v>
      </c>
      <c r="B363" s="74">
        <v>45093.041666666664</v>
      </c>
      <c r="C363" s="73">
        <v>10614</v>
      </c>
      <c r="D363" s="73" t="s">
        <v>68</v>
      </c>
      <c r="E363" s="73" t="s">
        <v>67</v>
      </c>
      <c r="F363" s="73">
        <v>3.6120000000000001</v>
      </c>
      <c r="G363" s="73">
        <v>0</v>
      </c>
      <c r="H363" s="73">
        <v>3.6120000000000001</v>
      </c>
      <c r="I363" s="73">
        <v>0</v>
      </c>
    </row>
    <row r="364" spans="1:9" x14ac:dyDescent="0.3">
      <c r="A364" s="78">
        <v>45078</v>
      </c>
      <c r="B364" s="77">
        <v>45093.083333333336</v>
      </c>
      <c r="C364" s="76">
        <v>10614</v>
      </c>
      <c r="D364" s="76" t="s">
        <v>68</v>
      </c>
      <c r="E364" s="76" t="s">
        <v>67</v>
      </c>
      <c r="F364" s="76">
        <v>1.597</v>
      </c>
      <c r="G364" s="76">
        <v>1.7999999999999999E-2</v>
      </c>
      <c r="H364" s="76">
        <v>1.597</v>
      </c>
      <c r="I364" s="76">
        <v>1.7999999999999999E-2</v>
      </c>
    </row>
    <row r="365" spans="1:9" x14ac:dyDescent="0.3">
      <c r="A365" s="75">
        <v>45078</v>
      </c>
      <c r="B365" s="74">
        <v>45093.125</v>
      </c>
      <c r="C365" s="73">
        <v>10614</v>
      </c>
      <c r="D365" s="73" t="s">
        <v>68</v>
      </c>
      <c r="E365" s="73" t="s">
        <v>67</v>
      </c>
      <c r="F365" s="73">
        <v>1E-3</v>
      </c>
      <c r="G365" s="73">
        <v>0.161</v>
      </c>
      <c r="H365" s="73">
        <v>1E-3</v>
      </c>
      <c r="I365" s="73">
        <v>0.161</v>
      </c>
    </row>
    <row r="366" spans="1:9" x14ac:dyDescent="0.3">
      <c r="A366" s="78">
        <v>45078</v>
      </c>
      <c r="B366" s="77">
        <v>45093.166666666664</v>
      </c>
      <c r="C366" s="76">
        <v>10614</v>
      </c>
      <c r="D366" s="76" t="s">
        <v>68</v>
      </c>
      <c r="E366" s="76" t="s">
        <v>67</v>
      </c>
      <c r="F366" s="76">
        <v>2E-3</v>
      </c>
      <c r="G366" s="76">
        <v>0.121</v>
      </c>
      <c r="H366" s="76">
        <v>2E-3</v>
      </c>
      <c r="I366" s="76">
        <v>0.121</v>
      </c>
    </row>
    <row r="367" spans="1:9" x14ac:dyDescent="0.3">
      <c r="A367" s="75">
        <v>45078</v>
      </c>
      <c r="B367" s="74">
        <v>45093.208333333336</v>
      </c>
      <c r="C367" s="73">
        <v>10614</v>
      </c>
      <c r="D367" s="73" t="s">
        <v>68</v>
      </c>
      <c r="E367" s="73" t="s">
        <v>67</v>
      </c>
      <c r="F367" s="73">
        <v>1.556</v>
      </c>
      <c r="G367" s="73">
        <v>4.2000000000000003E-2</v>
      </c>
      <c r="H367" s="73">
        <v>1.556</v>
      </c>
      <c r="I367" s="73">
        <v>4.2000000000000003E-2</v>
      </c>
    </row>
    <row r="368" spans="1:9" x14ac:dyDescent="0.3">
      <c r="A368" s="78">
        <v>45078</v>
      </c>
      <c r="B368" s="77">
        <v>45093.25</v>
      </c>
      <c r="C368" s="76">
        <v>10614</v>
      </c>
      <c r="D368" s="76" t="s">
        <v>68</v>
      </c>
      <c r="E368" s="76" t="s">
        <v>67</v>
      </c>
      <c r="F368" s="76">
        <v>4.4509999999999996</v>
      </c>
      <c r="G368" s="76">
        <v>1.4999999999999999E-2</v>
      </c>
      <c r="H368" s="76">
        <v>4.4509999999999996</v>
      </c>
      <c r="I368" s="76">
        <v>1.4999999999999999E-2</v>
      </c>
    </row>
    <row r="369" spans="1:9" x14ac:dyDescent="0.3">
      <c r="A369" s="75">
        <v>45078</v>
      </c>
      <c r="B369" s="74">
        <v>45093.291666666664</v>
      </c>
      <c r="C369" s="73">
        <v>10614</v>
      </c>
      <c r="D369" s="73" t="s">
        <v>68</v>
      </c>
      <c r="E369" s="73" t="s">
        <v>67</v>
      </c>
      <c r="F369" s="73">
        <v>17.727</v>
      </c>
      <c r="G369" s="73">
        <v>0</v>
      </c>
      <c r="H369" s="73">
        <v>17.727</v>
      </c>
      <c r="I369" s="73">
        <v>0</v>
      </c>
    </row>
    <row r="370" spans="1:9" x14ac:dyDescent="0.3">
      <c r="A370" s="78">
        <v>45078</v>
      </c>
      <c r="B370" s="77">
        <v>45093.333333333336</v>
      </c>
      <c r="C370" s="76">
        <v>10614</v>
      </c>
      <c r="D370" s="76" t="s">
        <v>68</v>
      </c>
      <c r="E370" s="76" t="s">
        <v>67</v>
      </c>
      <c r="F370" s="76">
        <v>1.123</v>
      </c>
      <c r="G370" s="76">
        <v>4.2999999999999997E-2</v>
      </c>
      <c r="H370" s="76">
        <v>1.123</v>
      </c>
      <c r="I370" s="76">
        <v>4.2999999999999997E-2</v>
      </c>
    </row>
    <row r="371" spans="1:9" x14ac:dyDescent="0.3">
      <c r="A371" s="75">
        <v>45078</v>
      </c>
      <c r="B371" s="74">
        <v>45093.375</v>
      </c>
      <c r="C371" s="73">
        <v>10614</v>
      </c>
      <c r="D371" s="73" t="s">
        <v>68</v>
      </c>
      <c r="E371" s="73" t="s">
        <v>67</v>
      </c>
      <c r="F371" s="73">
        <v>0</v>
      </c>
      <c r="G371" s="73">
        <v>0.154</v>
      </c>
      <c r="H371" s="73">
        <v>0</v>
      </c>
      <c r="I371" s="73">
        <v>0.154</v>
      </c>
    </row>
    <row r="372" spans="1:9" x14ac:dyDescent="0.3">
      <c r="A372" s="78">
        <v>45078</v>
      </c>
      <c r="B372" s="77">
        <v>45093.416666666664</v>
      </c>
      <c r="C372" s="76">
        <v>10614</v>
      </c>
      <c r="D372" s="76" t="s">
        <v>68</v>
      </c>
      <c r="E372" s="76" t="s">
        <v>67</v>
      </c>
      <c r="F372" s="76">
        <v>13.369</v>
      </c>
      <c r="G372" s="76">
        <v>3.1E-2</v>
      </c>
      <c r="H372" s="76">
        <v>13.369</v>
      </c>
      <c r="I372" s="76">
        <v>3.1E-2</v>
      </c>
    </row>
    <row r="373" spans="1:9" x14ac:dyDescent="0.3">
      <c r="A373" s="75">
        <v>45078</v>
      </c>
      <c r="B373" s="74">
        <v>45093.458333333336</v>
      </c>
      <c r="C373" s="73">
        <v>10614</v>
      </c>
      <c r="D373" s="73" t="s">
        <v>68</v>
      </c>
      <c r="E373" s="73" t="s">
        <v>67</v>
      </c>
      <c r="F373" s="73">
        <v>25.042999999999999</v>
      </c>
      <c r="G373" s="73">
        <v>0</v>
      </c>
      <c r="H373" s="73">
        <v>25.042999999999999</v>
      </c>
      <c r="I373" s="73">
        <v>0</v>
      </c>
    </row>
    <row r="374" spans="1:9" x14ac:dyDescent="0.3">
      <c r="A374" s="78">
        <v>45078</v>
      </c>
      <c r="B374" s="77">
        <v>45093.5</v>
      </c>
      <c r="C374" s="76">
        <v>10614</v>
      </c>
      <c r="D374" s="76" t="s">
        <v>68</v>
      </c>
      <c r="E374" s="76" t="s">
        <v>67</v>
      </c>
      <c r="F374" s="76">
        <v>23.006</v>
      </c>
      <c r="G374" s="76">
        <v>0</v>
      </c>
      <c r="H374" s="76">
        <v>23.006</v>
      </c>
      <c r="I374" s="76">
        <v>0</v>
      </c>
    </row>
    <row r="375" spans="1:9" x14ac:dyDescent="0.3">
      <c r="A375" s="75">
        <v>45078</v>
      </c>
      <c r="B375" s="74">
        <v>45093.541666666664</v>
      </c>
      <c r="C375" s="73">
        <v>10614</v>
      </c>
      <c r="D375" s="73" t="s">
        <v>68</v>
      </c>
      <c r="E375" s="73" t="s">
        <v>67</v>
      </c>
      <c r="F375" s="73">
        <v>27.181999999999999</v>
      </c>
      <c r="G375" s="73">
        <v>0</v>
      </c>
      <c r="H375" s="73">
        <v>27.181999999999999</v>
      </c>
      <c r="I375" s="73">
        <v>0</v>
      </c>
    </row>
    <row r="376" spans="1:9" x14ac:dyDescent="0.3">
      <c r="A376" s="78">
        <v>45078</v>
      </c>
      <c r="B376" s="77">
        <v>45093.583333333336</v>
      </c>
      <c r="C376" s="76">
        <v>10614</v>
      </c>
      <c r="D376" s="76" t="s">
        <v>68</v>
      </c>
      <c r="E376" s="76" t="s">
        <v>67</v>
      </c>
      <c r="F376" s="76">
        <v>22.052</v>
      </c>
      <c r="G376" s="76">
        <v>0</v>
      </c>
      <c r="H376" s="76">
        <v>22.052</v>
      </c>
      <c r="I376" s="76">
        <v>0</v>
      </c>
    </row>
    <row r="377" spans="1:9" x14ac:dyDescent="0.3">
      <c r="A377" s="75">
        <v>45078</v>
      </c>
      <c r="B377" s="74">
        <v>45093.625</v>
      </c>
      <c r="C377" s="73">
        <v>10614</v>
      </c>
      <c r="D377" s="73" t="s">
        <v>68</v>
      </c>
      <c r="E377" s="73" t="s">
        <v>67</v>
      </c>
      <c r="F377" s="73">
        <v>17.856000000000002</v>
      </c>
      <c r="G377" s="73">
        <v>0</v>
      </c>
      <c r="H377" s="73">
        <v>17.856000000000002</v>
      </c>
      <c r="I377" s="73">
        <v>0</v>
      </c>
    </row>
    <row r="378" spans="1:9" x14ac:dyDescent="0.3">
      <c r="A378" s="78">
        <v>45078</v>
      </c>
      <c r="B378" s="77">
        <v>45093.666666666664</v>
      </c>
      <c r="C378" s="76">
        <v>10614</v>
      </c>
      <c r="D378" s="76" t="s">
        <v>68</v>
      </c>
      <c r="E378" s="76" t="s">
        <v>67</v>
      </c>
      <c r="F378" s="76">
        <v>16.567</v>
      </c>
      <c r="G378" s="76">
        <v>0</v>
      </c>
      <c r="H378" s="76">
        <v>16.567</v>
      </c>
      <c r="I378" s="76">
        <v>0</v>
      </c>
    </row>
    <row r="379" spans="1:9" x14ac:dyDescent="0.3">
      <c r="A379" s="75">
        <v>45078</v>
      </c>
      <c r="B379" s="74">
        <v>45093.708333333336</v>
      </c>
      <c r="C379" s="73">
        <v>10614</v>
      </c>
      <c r="D379" s="73" t="s">
        <v>68</v>
      </c>
      <c r="E379" s="73" t="s">
        <v>67</v>
      </c>
      <c r="F379" s="73">
        <v>26.129000000000001</v>
      </c>
      <c r="G379" s="73">
        <v>0</v>
      </c>
      <c r="H379" s="73">
        <v>26.129000000000001</v>
      </c>
      <c r="I379" s="73">
        <v>0</v>
      </c>
    </row>
    <row r="380" spans="1:9" x14ac:dyDescent="0.3">
      <c r="A380" s="78">
        <v>45078</v>
      </c>
      <c r="B380" s="77">
        <v>45093.75</v>
      </c>
      <c r="C380" s="76">
        <v>10614</v>
      </c>
      <c r="D380" s="76" t="s">
        <v>68</v>
      </c>
      <c r="E380" s="76" t="s">
        <v>67</v>
      </c>
      <c r="F380" s="76">
        <v>20.518000000000001</v>
      </c>
      <c r="G380" s="76">
        <v>0</v>
      </c>
      <c r="H380" s="76">
        <v>20.518000000000001</v>
      </c>
      <c r="I380" s="76">
        <v>0</v>
      </c>
    </row>
    <row r="381" spans="1:9" x14ac:dyDescent="0.3">
      <c r="A381" s="75">
        <v>45078</v>
      </c>
      <c r="B381" s="74">
        <v>45093.791666666664</v>
      </c>
      <c r="C381" s="73">
        <v>10614</v>
      </c>
      <c r="D381" s="73" t="s">
        <v>68</v>
      </c>
      <c r="E381" s="73" t="s">
        <v>67</v>
      </c>
      <c r="F381" s="73">
        <v>23.917999999999999</v>
      </c>
      <c r="G381" s="73">
        <v>0</v>
      </c>
      <c r="H381" s="73">
        <v>23.917999999999999</v>
      </c>
      <c r="I381" s="73">
        <v>0</v>
      </c>
    </row>
    <row r="382" spans="1:9" x14ac:dyDescent="0.3">
      <c r="A382" s="78">
        <v>45078</v>
      </c>
      <c r="B382" s="77">
        <v>45093.833333333336</v>
      </c>
      <c r="C382" s="76">
        <v>10614</v>
      </c>
      <c r="D382" s="76" t="s">
        <v>68</v>
      </c>
      <c r="E382" s="76" t="s">
        <v>67</v>
      </c>
      <c r="F382" s="76">
        <v>27.806999999999999</v>
      </c>
      <c r="G382" s="76">
        <v>0</v>
      </c>
      <c r="H382" s="76">
        <v>27.806999999999999</v>
      </c>
      <c r="I382" s="76">
        <v>0</v>
      </c>
    </row>
    <row r="383" spans="1:9" x14ac:dyDescent="0.3">
      <c r="A383" s="75">
        <v>45078</v>
      </c>
      <c r="B383" s="74">
        <v>45093.875</v>
      </c>
      <c r="C383" s="73">
        <v>10614</v>
      </c>
      <c r="D383" s="73" t="s">
        <v>68</v>
      </c>
      <c r="E383" s="73" t="s">
        <v>67</v>
      </c>
      <c r="F383" s="73">
        <v>24.204000000000001</v>
      </c>
      <c r="G383" s="73">
        <v>0</v>
      </c>
      <c r="H383" s="73">
        <v>24.204000000000001</v>
      </c>
      <c r="I383" s="73">
        <v>0</v>
      </c>
    </row>
    <row r="384" spans="1:9" x14ac:dyDescent="0.3">
      <c r="A384" s="78">
        <v>45078</v>
      </c>
      <c r="B384" s="77">
        <v>45093.916666666664</v>
      </c>
      <c r="C384" s="76">
        <v>10614</v>
      </c>
      <c r="D384" s="76" t="s">
        <v>68</v>
      </c>
      <c r="E384" s="76" t="s">
        <v>67</v>
      </c>
      <c r="F384" s="76">
        <v>21.443999999999999</v>
      </c>
      <c r="G384" s="76">
        <v>0</v>
      </c>
      <c r="H384" s="76">
        <v>21.443999999999999</v>
      </c>
      <c r="I384" s="76">
        <v>0</v>
      </c>
    </row>
    <row r="385" spans="1:9" x14ac:dyDescent="0.3">
      <c r="A385" s="75">
        <v>45078</v>
      </c>
      <c r="B385" s="74">
        <v>45093.958333333336</v>
      </c>
      <c r="C385" s="73">
        <v>10614</v>
      </c>
      <c r="D385" s="73" t="s">
        <v>68</v>
      </c>
      <c r="E385" s="73" t="s">
        <v>67</v>
      </c>
      <c r="F385" s="73">
        <v>13.464</v>
      </c>
      <c r="G385" s="73">
        <v>0</v>
      </c>
      <c r="H385" s="73">
        <v>13.464</v>
      </c>
      <c r="I385" s="73">
        <v>0</v>
      </c>
    </row>
    <row r="386" spans="1:9" x14ac:dyDescent="0.3">
      <c r="A386" s="78">
        <v>45078</v>
      </c>
      <c r="B386" s="77">
        <v>45094</v>
      </c>
      <c r="C386" s="76">
        <v>10614</v>
      </c>
      <c r="D386" s="76" t="s">
        <v>68</v>
      </c>
      <c r="E386" s="76" t="s">
        <v>67</v>
      </c>
      <c r="F386" s="76">
        <v>7.9429999999999996</v>
      </c>
      <c r="G386" s="76">
        <v>0</v>
      </c>
      <c r="H386" s="76">
        <v>7.9429999999999996</v>
      </c>
      <c r="I386" s="76">
        <v>0</v>
      </c>
    </row>
    <row r="387" spans="1:9" x14ac:dyDescent="0.3">
      <c r="A387" s="75">
        <v>45078</v>
      </c>
      <c r="B387" s="74">
        <v>45094.041666666664</v>
      </c>
      <c r="C387" s="73">
        <v>10614</v>
      </c>
      <c r="D387" s="73" t="s">
        <v>68</v>
      </c>
      <c r="E387" s="73" t="s">
        <v>67</v>
      </c>
      <c r="F387" s="73">
        <v>10.425000000000001</v>
      </c>
      <c r="G387" s="73">
        <v>0</v>
      </c>
      <c r="H387" s="73">
        <v>10.425000000000001</v>
      </c>
      <c r="I387" s="73">
        <v>0</v>
      </c>
    </row>
    <row r="388" spans="1:9" x14ac:dyDescent="0.3">
      <c r="A388" s="78">
        <v>45078</v>
      </c>
      <c r="B388" s="77">
        <v>45094.083333333336</v>
      </c>
      <c r="C388" s="76">
        <v>10614</v>
      </c>
      <c r="D388" s="76" t="s">
        <v>68</v>
      </c>
      <c r="E388" s="76" t="s">
        <v>67</v>
      </c>
      <c r="F388" s="76">
        <v>9.9109999999999996</v>
      </c>
      <c r="G388" s="76">
        <v>0</v>
      </c>
      <c r="H388" s="76">
        <v>9.9109999999999996</v>
      </c>
      <c r="I388" s="76">
        <v>0</v>
      </c>
    </row>
    <row r="389" spans="1:9" x14ac:dyDescent="0.3">
      <c r="A389" s="75">
        <v>45078</v>
      </c>
      <c r="B389" s="74">
        <v>45094.125</v>
      </c>
      <c r="C389" s="73">
        <v>10614</v>
      </c>
      <c r="D389" s="73" t="s">
        <v>68</v>
      </c>
      <c r="E389" s="73" t="s">
        <v>67</v>
      </c>
      <c r="F389" s="73">
        <v>8.8360000000000003</v>
      </c>
      <c r="G389" s="73">
        <v>0</v>
      </c>
      <c r="H389" s="73">
        <v>8.8360000000000003</v>
      </c>
      <c r="I389" s="73">
        <v>0</v>
      </c>
    </row>
    <row r="390" spans="1:9" x14ac:dyDescent="0.3">
      <c r="A390" s="78">
        <v>45078</v>
      </c>
      <c r="B390" s="77">
        <v>45094.166666666664</v>
      </c>
      <c r="C390" s="76">
        <v>10614</v>
      </c>
      <c r="D390" s="76" t="s">
        <v>68</v>
      </c>
      <c r="E390" s="76" t="s">
        <v>67</v>
      </c>
      <c r="F390" s="76">
        <v>12.593</v>
      </c>
      <c r="G390" s="76">
        <v>0</v>
      </c>
      <c r="H390" s="76">
        <v>12.593</v>
      </c>
      <c r="I390" s="76">
        <v>0</v>
      </c>
    </row>
    <row r="391" spans="1:9" x14ac:dyDescent="0.3">
      <c r="A391" s="75">
        <v>45078</v>
      </c>
      <c r="B391" s="74">
        <v>45094.208333333336</v>
      </c>
      <c r="C391" s="73">
        <v>10614</v>
      </c>
      <c r="D391" s="73" t="s">
        <v>68</v>
      </c>
      <c r="E391" s="73" t="s">
        <v>67</v>
      </c>
      <c r="F391" s="73">
        <v>14.013</v>
      </c>
      <c r="G391" s="73">
        <v>0</v>
      </c>
      <c r="H391" s="73">
        <v>14.013</v>
      </c>
      <c r="I391" s="73">
        <v>0</v>
      </c>
    </row>
    <row r="392" spans="1:9" x14ac:dyDescent="0.3">
      <c r="A392" s="78">
        <v>45078</v>
      </c>
      <c r="B392" s="77">
        <v>45094.25</v>
      </c>
      <c r="C392" s="76">
        <v>10614</v>
      </c>
      <c r="D392" s="76" t="s">
        <v>68</v>
      </c>
      <c r="E392" s="76" t="s">
        <v>67</v>
      </c>
      <c r="F392" s="76">
        <v>15.461</v>
      </c>
      <c r="G392" s="76">
        <v>0</v>
      </c>
      <c r="H392" s="76">
        <v>15.461</v>
      </c>
      <c r="I392" s="76">
        <v>0</v>
      </c>
    </row>
    <row r="393" spans="1:9" x14ac:dyDescent="0.3">
      <c r="A393" s="75">
        <v>45078</v>
      </c>
      <c r="B393" s="74">
        <v>45094.291666666664</v>
      </c>
      <c r="C393" s="73">
        <v>10614</v>
      </c>
      <c r="D393" s="73" t="s">
        <v>68</v>
      </c>
      <c r="E393" s="73" t="s">
        <v>67</v>
      </c>
      <c r="F393" s="73">
        <v>9.4250000000000007</v>
      </c>
      <c r="G393" s="73">
        <v>0</v>
      </c>
      <c r="H393" s="73">
        <v>9.4250000000000007</v>
      </c>
      <c r="I393" s="73">
        <v>0</v>
      </c>
    </row>
    <row r="394" spans="1:9" x14ac:dyDescent="0.3">
      <c r="A394" s="78">
        <v>45078</v>
      </c>
      <c r="B394" s="77">
        <v>45094.333333333336</v>
      </c>
      <c r="C394" s="76">
        <v>10614</v>
      </c>
      <c r="D394" s="76" t="s">
        <v>68</v>
      </c>
      <c r="E394" s="76" t="s">
        <v>67</v>
      </c>
      <c r="F394" s="76">
        <v>9.2379999999999995</v>
      </c>
      <c r="G394" s="76">
        <v>0</v>
      </c>
      <c r="H394" s="76">
        <v>9.2379999999999995</v>
      </c>
      <c r="I394" s="76">
        <v>0</v>
      </c>
    </row>
    <row r="395" spans="1:9" x14ac:dyDescent="0.3">
      <c r="A395" s="75">
        <v>45078</v>
      </c>
      <c r="B395" s="74">
        <v>45094.375</v>
      </c>
      <c r="C395" s="73">
        <v>10614</v>
      </c>
      <c r="D395" s="73" t="s">
        <v>68</v>
      </c>
      <c r="E395" s="73" t="s">
        <v>67</v>
      </c>
      <c r="F395" s="73">
        <v>15.967000000000001</v>
      </c>
      <c r="G395" s="73">
        <v>0</v>
      </c>
      <c r="H395" s="73">
        <v>15.967000000000001</v>
      </c>
      <c r="I395" s="73">
        <v>0</v>
      </c>
    </row>
    <row r="396" spans="1:9" x14ac:dyDescent="0.3">
      <c r="A396" s="78">
        <v>45078</v>
      </c>
      <c r="B396" s="77">
        <v>45094.416666666664</v>
      </c>
      <c r="C396" s="76">
        <v>10614</v>
      </c>
      <c r="D396" s="76" t="s">
        <v>68</v>
      </c>
      <c r="E396" s="76" t="s">
        <v>67</v>
      </c>
      <c r="F396" s="76">
        <v>18.728999999999999</v>
      </c>
      <c r="G396" s="76">
        <v>1.2999999999999999E-2</v>
      </c>
      <c r="H396" s="76">
        <v>18.728999999999999</v>
      </c>
      <c r="I396" s="76">
        <v>1.2999999999999999E-2</v>
      </c>
    </row>
    <row r="397" spans="1:9" x14ac:dyDescent="0.3">
      <c r="A397" s="75">
        <v>45078</v>
      </c>
      <c r="B397" s="74">
        <v>45094.458333333336</v>
      </c>
      <c r="C397" s="73">
        <v>10614</v>
      </c>
      <c r="D397" s="73" t="s">
        <v>68</v>
      </c>
      <c r="E397" s="73" t="s">
        <v>67</v>
      </c>
      <c r="F397" s="73">
        <v>13.372999999999999</v>
      </c>
      <c r="G397" s="73">
        <v>0</v>
      </c>
      <c r="H397" s="73">
        <v>13.372999999999999</v>
      </c>
      <c r="I397" s="73">
        <v>0</v>
      </c>
    </row>
    <row r="398" spans="1:9" x14ac:dyDescent="0.3">
      <c r="A398" s="78">
        <v>45078</v>
      </c>
      <c r="B398" s="77">
        <v>45094.5</v>
      </c>
      <c r="C398" s="76">
        <v>10614</v>
      </c>
      <c r="D398" s="76" t="s">
        <v>68</v>
      </c>
      <c r="E398" s="76" t="s">
        <v>67</v>
      </c>
      <c r="F398" s="76">
        <v>7.1109999999999998</v>
      </c>
      <c r="G398" s="76">
        <v>0</v>
      </c>
      <c r="H398" s="76">
        <v>7.1109999999999998</v>
      </c>
      <c r="I398" s="76">
        <v>0</v>
      </c>
    </row>
    <row r="399" spans="1:9" x14ac:dyDescent="0.3">
      <c r="A399" s="75">
        <v>45078</v>
      </c>
      <c r="B399" s="74">
        <v>45094.541666666664</v>
      </c>
      <c r="C399" s="73">
        <v>10614</v>
      </c>
      <c r="D399" s="73" t="s">
        <v>68</v>
      </c>
      <c r="E399" s="73" t="s">
        <v>67</v>
      </c>
      <c r="F399" s="73">
        <v>1.863</v>
      </c>
      <c r="G399" s="73">
        <v>0</v>
      </c>
      <c r="H399" s="73">
        <v>1.863</v>
      </c>
      <c r="I399" s="73">
        <v>0</v>
      </c>
    </row>
    <row r="400" spans="1:9" x14ac:dyDescent="0.3">
      <c r="A400" s="78">
        <v>45078</v>
      </c>
      <c r="B400" s="77">
        <v>45094.583333333336</v>
      </c>
      <c r="C400" s="76">
        <v>10614</v>
      </c>
      <c r="D400" s="76" t="s">
        <v>68</v>
      </c>
      <c r="E400" s="76" t="s">
        <v>67</v>
      </c>
      <c r="F400" s="76">
        <v>2.3919999999999999</v>
      </c>
      <c r="G400" s="76">
        <v>0</v>
      </c>
      <c r="H400" s="76">
        <v>2.3919999999999999</v>
      </c>
      <c r="I400" s="76">
        <v>0</v>
      </c>
    </row>
    <row r="401" spans="1:9" x14ac:dyDescent="0.3">
      <c r="A401" s="75">
        <v>45078</v>
      </c>
      <c r="B401" s="74">
        <v>45094.625</v>
      </c>
      <c r="C401" s="73">
        <v>10614</v>
      </c>
      <c r="D401" s="73" t="s">
        <v>68</v>
      </c>
      <c r="E401" s="73" t="s">
        <v>67</v>
      </c>
      <c r="F401" s="73">
        <v>1.9950000000000001</v>
      </c>
      <c r="G401" s="73">
        <v>0</v>
      </c>
      <c r="H401" s="73">
        <v>1.9950000000000001</v>
      </c>
      <c r="I401" s="73">
        <v>0</v>
      </c>
    </row>
    <row r="402" spans="1:9" x14ac:dyDescent="0.3">
      <c r="A402" s="78">
        <v>45078</v>
      </c>
      <c r="B402" s="77">
        <v>45094.666666666664</v>
      </c>
      <c r="C402" s="76">
        <v>10614</v>
      </c>
      <c r="D402" s="76" t="s">
        <v>68</v>
      </c>
      <c r="E402" s="76" t="s">
        <v>67</v>
      </c>
      <c r="F402" s="76">
        <v>0.44600000000000001</v>
      </c>
      <c r="G402" s="76">
        <v>6.7000000000000004E-2</v>
      </c>
      <c r="H402" s="76">
        <v>0.44600000000000001</v>
      </c>
      <c r="I402" s="76">
        <v>6.7000000000000004E-2</v>
      </c>
    </row>
    <row r="403" spans="1:9" x14ac:dyDescent="0.3">
      <c r="A403" s="75">
        <v>45078</v>
      </c>
      <c r="B403" s="74">
        <v>45094.708333333336</v>
      </c>
      <c r="C403" s="73">
        <v>10614</v>
      </c>
      <c r="D403" s="73" t="s">
        <v>68</v>
      </c>
      <c r="E403" s="73" t="s">
        <v>67</v>
      </c>
      <c r="F403" s="73">
        <v>2.4E-2</v>
      </c>
      <c r="G403" s="73">
        <v>0.104</v>
      </c>
      <c r="H403" s="73">
        <v>2.4E-2</v>
      </c>
      <c r="I403" s="73">
        <v>0.104</v>
      </c>
    </row>
    <row r="404" spans="1:9" x14ac:dyDescent="0.3">
      <c r="A404" s="78">
        <v>45078</v>
      </c>
      <c r="B404" s="77">
        <v>45094.75</v>
      </c>
      <c r="C404" s="76">
        <v>10614</v>
      </c>
      <c r="D404" s="76" t="s">
        <v>68</v>
      </c>
      <c r="E404" s="76" t="s">
        <v>67</v>
      </c>
      <c r="F404" s="76">
        <v>0.27200000000000002</v>
      </c>
      <c r="G404" s="76">
        <v>7.0000000000000007E-2</v>
      </c>
      <c r="H404" s="76">
        <v>0.27200000000000002</v>
      </c>
      <c r="I404" s="76">
        <v>7.0000000000000007E-2</v>
      </c>
    </row>
    <row r="405" spans="1:9" x14ac:dyDescent="0.3">
      <c r="A405" s="75">
        <v>45078</v>
      </c>
      <c r="B405" s="74">
        <v>45094.791666666664</v>
      </c>
      <c r="C405" s="73">
        <v>10614</v>
      </c>
      <c r="D405" s="73" t="s">
        <v>68</v>
      </c>
      <c r="E405" s="73" t="s">
        <v>67</v>
      </c>
      <c r="F405" s="73">
        <v>0</v>
      </c>
      <c r="G405" s="73">
        <v>0.151</v>
      </c>
      <c r="H405" s="73">
        <v>0</v>
      </c>
      <c r="I405" s="73">
        <v>0.151</v>
      </c>
    </row>
    <row r="406" spans="1:9" x14ac:dyDescent="0.3">
      <c r="A406" s="78">
        <v>45078</v>
      </c>
      <c r="B406" s="77">
        <v>45094.833333333336</v>
      </c>
      <c r="C406" s="76">
        <v>10614</v>
      </c>
      <c r="D406" s="76" t="s">
        <v>68</v>
      </c>
      <c r="E406" s="76" t="s">
        <v>67</v>
      </c>
      <c r="F406" s="76">
        <v>0</v>
      </c>
      <c r="G406" s="76">
        <v>0.14299999999999999</v>
      </c>
      <c r="H406" s="76">
        <v>0</v>
      </c>
      <c r="I406" s="76">
        <v>0.14299999999999999</v>
      </c>
    </row>
    <row r="407" spans="1:9" x14ac:dyDescent="0.3">
      <c r="A407" s="75">
        <v>45078</v>
      </c>
      <c r="B407" s="74">
        <v>45094.875</v>
      </c>
      <c r="C407" s="73">
        <v>10614</v>
      </c>
      <c r="D407" s="73" t="s">
        <v>68</v>
      </c>
      <c r="E407" s="73" t="s">
        <v>67</v>
      </c>
      <c r="F407" s="73">
        <v>0</v>
      </c>
      <c r="G407" s="73">
        <v>0.124</v>
      </c>
      <c r="H407" s="73">
        <v>0</v>
      </c>
      <c r="I407" s="73">
        <v>0.124</v>
      </c>
    </row>
    <row r="408" spans="1:9" x14ac:dyDescent="0.3">
      <c r="A408" s="78">
        <v>45078</v>
      </c>
      <c r="B408" s="77">
        <v>45094.916666666664</v>
      </c>
      <c r="C408" s="76">
        <v>10614</v>
      </c>
      <c r="D408" s="76" t="s">
        <v>68</v>
      </c>
      <c r="E408" s="76" t="s">
        <v>67</v>
      </c>
      <c r="F408" s="76">
        <v>0</v>
      </c>
      <c r="G408" s="76">
        <v>0.124</v>
      </c>
      <c r="H408" s="76">
        <v>0</v>
      </c>
      <c r="I408" s="76">
        <v>0.124</v>
      </c>
    </row>
    <row r="409" spans="1:9" x14ac:dyDescent="0.3">
      <c r="A409" s="75">
        <v>45078</v>
      </c>
      <c r="B409" s="74">
        <v>45094.958333333336</v>
      </c>
      <c r="C409" s="73">
        <v>10614</v>
      </c>
      <c r="D409" s="73" t="s">
        <v>68</v>
      </c>
      <c r="E409" s="73" t="s">
        <v>67</v>
      </c>
      <c r="F409" s="73">
        <v>0</v>
      </c>
      <c r="G409" s="73">
        <v>0.123</v>
      </c>
      <c r="H409" s="73">
        <v>0</v>
      </c>
      <c r="I409" s="73">
        <v>0.123</v>
      </c>
    </row>
    <row r="410" spans="1:9" x14ac:dyDescent="0.3">
      <c r="A410" s="78">
        <v>45078</v>
      </c>
      <c r="B410" s="77">
        <v>45095</v>
      </c>
      <c r="C410" s="76">
        <v>10614</v>
      </c>
      <c r="D410" s="76" t="s">
        <v>68</v>
      </c>
      <c r="E410" s="76" t="s">
        <v>67</v>
      </c>
      <c r="F410" s="76">
        <v>0</v>
      </c>
      <c r="G410" s="76">
        <v>0.124</v>
      </c>
      <c r="H410" s="76">
        <v>0</v>
      </c>
      <c r="I410" s="76">
        <v>0.124</v>
      </c>
    </row>
    <row r="411" spans="1:9" x14ac:dyDescent="0.3">
      <c r="A411" s="75">
        <v>45078</v>
      </c>
      <c r="B411" s="74">
        <v>45095.041666666664</v>
      </c>
      <c r="C411" s="73">
        <v>10614</v>
      </c>
      <c r="D411" s="73" t="s">
        <v>68</v>
      </c>
      <c r="E411" s="73" t="s">
        <v>67</v>
      </c>
      <c r="F411" s="73">
        <v>0</v>
      </c>
      <c r="G411" s="73">
        <v>0.13700000000000001</v>
      </c>
      <c r="H411" s="73">
        <v>0</v>
      </c>
      <c r="I411" s="73">
        <v>0.13700000000000001</v>
      </c>
    </row>
    <row r="412" spans="1:9" x14ac:dyDescent="0.3">
      <c r="A412" s="78">
        <v>45078</v>
      </c>
      <c r="B412" s="77">
        <v>45095.083333333336</v>
      </c>
      <c r="C412" s="76">
        <v>10614</v>
      </c>
      <c r="D412" s="76" t="s">
        <v>68</v>
      </c>
      <c r="E412" s="76" t="s">
        <v>67</v>
      </c>
      <c r="F412" s="76">
        <v>0</v>
      </c>
      <c r="G412" s="76">
        <v>0.159</v>
      </c>
      <c r="H412" s="76">
        <v>0</v>
      </c>
      <c r="I412" s="76">
        <v>0.159</v>
      </c>
    </row>
    <row r="413" spans="1:9" x14ac:dyDescent="0.3">
      <c r="A413" s="75">
        <v>45078</v>
      </c>
      <c r="B413" s="74">
        <v>45095.125</v>
      </c>
      <c r="C413" s="73">
        <v>10614</v>
      </c>
      <c r="D413" s="73" t="s">
        <v>68</v>
      </c>
      <c r="E413" s="73" t="s">
        <v>67</v>
      </c>
      <c r="F413" s="73">
        <v>0</v>
      </c>
      <c r="G413" s="73">
        <v>0.13800000000000001</v>
      </c>
      <c r="H413" s="73">
        <v>0</v>
      </c>
      <c r="I413" s="73">
        <v>0.13800000000000001</v>
      </c>
    </row>
    <row r="414" spans="1:9" x14ac:dyDescent="0.3">
      <c r="A414" s="78">
        <v>45078</v>
      </c>
      <c r="B414" s="77">
        <v>45095.166666666664</v>
      </c>
      <c r="C414" s="76">
        <v>10614</v>
      </c>
      <c r="D414" s="76" t="s">
        <v>68</v>
      </c>
      <c r="E414" s="76" t="s">
        <v>67</v>
      </c>
      <c r="F414" s="76">
        <v>2E-3</v>
      </c>
      <c r="G414" s="76">
        <v>0.159</v>
      </c>
      <c r="H414" s="76">
        <v>2E-3</v>
      </c>
      <c r="I414" s="76">
        <v>0.159</v>
      </c>
    </row>
    <row r="415" spans="1:9" x14ac:dyDescent="0.3">
      <c r="A415" s="75">
        <v>45078</v>
      </c>
      <c r="B415" s="74">
        <v>45095.208333333336</v>
      </c>
      <c r="C415" s="73">
        <v>10614</v>
      </c>
      <c r="D415" s="73" t="s">
        <v>68</v>
      </c>
      <c r="E415" s="73" t="s">
        <v>67</v>
      </c>
      <c r="F415" s="73">
        <v>4.2000000000000003E-2</v>
      </c>
      <c r="G415" s="73">
        <v>0.14299999999999999</v>
      </c>
      <c r="H415" s="73">
        <v>4.2000000000000003E-2</v>
      </c>
      <c r="I415" s="73">
        <v>0.14299999999999999</v>
      </c>
    </row>
    <row r="416" spans="1:9" x14ac:dyDescent="0.3">
      <c r="A416" s="78">
        <v>45078</v>
      </c>
      <c r="B416" s="77">
        <v>45095.25</v>
      </c>
      <c r="C416" s="76">
        <v>10614</v>
      </c>
      <c r="D416" s="76" t="s">
        <v>68</v>
      </c>
      <c r="E416" s="76" t="s">
        <v>67</v>
      </c>
      <c r="F416" s="76">
        <v>0</v>
      </c>
      <c r="G416" s="76">
        <v>0.13600000000000001</v>
      </c>
      <c r="H416" s="76">
        <v>0</v>
      </c>
      <c r="I416" s="76">
        <v>0.13600000000000001</v>
      </c>
    </row>
    <row r="417" spans="1:9" x14ac:dyDescent="0.3">
      <c r="A417" s="75">
        <v>45078</v>
      </c>
      <c r="B417" s="74">
        <v>45095.291666666664</v>
      </c>
      <c r="C417" s="73">
        <v>10614</v>
      </c>
      <c r="D417" s="73" t="s">
        <v>68</v>
      </c>
      <c r="E417" s="73" t="s">
        <v>67</v>
      </c>
      <c r="F417" s="73">
        <v>0</v>
      </c>
      <c r="G417" s="73">
        <v>0.129</v>
      </c>
      <c r="H417" s="73">
        <v>0</v>
      </c>
      <c r="I417" s="73">
        <v>0.129</v>
      </c>
    </row>
    <row r="418" spans="1:9" x14ac:dyDescent="0.3">
      <c r="A418" s="78">
        <v>45078</v>
      </c>
      <c r="B418" s="77">
        <v>45095.333333333336</v>
      </c>
      <c r="C418" s="76">
        <v>10614</v>
      </c>
      <c r="D418" s="76" t="s">
        <v>68</v>
      </c>
      <c r="E418" s="76" t="s">
        <v>67</v>
      </c>
      <c r="F418" s="76">
        <v>0</v>
      </c>
      <c r="G418" s="76">
        <v>0.129</v>
      </c>
      <c r="H418" s="76">
        <v>0</v>
      </c>
      <c r="I418" s="76">
        <v>0.129</v>
      </c>
    </row>
    <row r="419" spans="1:9" x14ac:dyDescent="0.3">
      <c r="A419" s="75">
        <v>45078</v>
      </c>
      <c r="B419" s="74">
        <v>45095.375</v>
      </c>
      <c r="C419" s="73">
        <v>10614</v>
      </c>
      <c r="D419" s="73" t="s">
        <v>68</v>
      </c>
      <c r="E419" s="73" t="s">
        <v>67</v>
      </c>
      <c r="F419" s="73">
        <v>0.161</v>
      </c>
      <c r="G419" s="73">
        <v>0.109</v>
      </c>
      <c r="H419" s="73">
        <v>0.161</v>
      </c>
      <c r="I419" s="73">
        <v>0.109</v>
      </c>
    </row>
    <row r="420" spans="1:9" x14ac:dyDescent="0.3">
      <c r="A420" s="78">
        <v>45078</v>
      </c>
      <c r="B420" s="77">
        <v>45095.416666666664</v>
      </c>
      <c r="C420" s="76">
        <v>10614</v>
      </c>
      <c r="D420" s="76" t="s">
        <v>68</v>
      </c>
      <c r="E420" s="76" t="s">
        <v>67</v>
      </c>
      <c r="F420" s="76">
        <v>1.2929999999999999</v>
      </c>
      <c r="G420" s="76">
        <v>0.04</v>
      </c>
      <c r="H420" s="76">
        <v>1.2929999999999999</v>
      </c>
      <c r="I420" s="76">
        <v>0.04</v>
      </c>
    </row>
    <row r="421" spans="1:9" x14ac:dyDescent="0.3">
      <c r="A421" s="75">
        <v>45078</v>
      </c>
      <c r="B421" s="74">
        <v>45095.458333333336</v>
      </c>
      <c r="C421" s="73">
        <v>10614</v>
      </c>
      <c r="D421" s="73" t="s">
        <v>68</v>
      </c>
      <c r="E421" s="73" t="s">
        <v>67</v>
      </c>
      <c r="F421" s="73">
        <v>0.504</v>
      </c>
      <c r="G421" s="73">
        <v>7.4999999999999997E-2</v>
      </c>
      <c r="H421" s="73">
        <v>0.504</v>
      </c>
      <c r="I421" s="73">
        <v>7.4999999999999997E-2</v>
      </c>
    </row>
    <row r="422" spans="1:9" x14ac:dyDescent="0.3">
      <c r="A422" s="78">
        <v>45078</v>
      </c>
      <c r="B422" s="77">
        <v>45095.5</v>
      </c>
      <c r="C422" s="76">
        <v>10614</v>
      </c>
      <c r="D422" s="76" t="s">
        <v>68</v>
      </c>
      <c r="E422" s="76" t="s">
        <v>67</v>
      </c>
      <c r="F422" s="76">
        <v>2.5190000000000001</v>
      </c>
      <c r="G422" s="76">
        <v>5.1999999999999998E-2</v>
      </c>
      <c r="H422" s="76">
        <v>2.5190000000000001</v>
      </c>
      <c r="I422" s="76">
        <v>5.1999999999999998E-2</v>
      </c>
    </row>
    <row r="423" spans="1:9" x14ac:dyDescent="0.3">
      <c r="A423" s="75">
        <v>45078</v>
      </c>
      <c r="B423" s="74">
        <v>45095.541666666664</v>
      </c>
      <c r="C423" s="73">
        <v>10614</v>
      </c>
      <c r="D423" s="73" t="s">
        <v>68</v>
      </c>
      <c r="E423" s="73" t="s">
        <v>67</v>
      </c>
      <c r="F423" s="73">
        <v>8.5079999999999991</v>
      </c>
      <c r="G423" s="73">
        <v>0</v>
      </c>
      <c r="H423" s="73">
        <v>8.5079999999999991</v>
      </c>
      <c r="I423" s="73">
        <v>0</v>
      </c>
    </row>
    <row r="424" spans="1:9" x14ac:dyDescent="0.3">
      <c r="A424" s="78">
        <v>45078</v>
      </c>
      <c r="B424" s="77">
        <v>45095.583333333336</v>
      </c>
      <c r="C424" s="76">
        <v>10614</v>
      </c>
      <c r="D424" s="76" t="s">
        <v>68</v>
      </c>
      <c r="E424" s="76" t="s">
        <v>67</v>
      </c>
      <c r="F424" s="76">
        <v>6.0190000000000001</v>
      </c>
      <c r="G424" s="76">
        <v>0</v>
      </c>
      <c r="H424" s="76">
        <v>6.0190000000000001</v>
      </c>
      <c r="I424" s="76">
        <v>0</v>
      </c>
    </row>
    <row r="425" spans="1:9" x14ac:dyDescent="0.3">
      <c r="A425" s="75">
        <v>45078</v>
      </c>
      <c r="B425" s="74">
        <v>45095.625</v>
      </c>
      <c r="C425" s="73">
        <v>10614</v>
      </c>
      <c r="D425" s="73" t="s">
        <v>68</v>
      </c>
      <c r="E425" s="73" t="s">
        <v>67</v>
      </c>
      <c r="F425" s="73">
        <v>3.6970000000000001</v>
      </c>
      <c r="G425" s="73">
        <v>0</v>
      </c>
      <c r="H425" s="73">
        <v>3.6970000000000001</v>
      </c>
      <c r="I425" s="73">
        <v>0</v>
      </c>
    </row>
    <row r="426" spans="1:9" x14ac:dyDescent="0.3">
      <c r="A426" s="78">
        <v>45078</v>
      </c>
      <c r="B426" s="77">
        <v>45095.666666666664</v>
      </c>
      <c r="C426" s="76">
        <v>10614</v>
      </c>
      <c r="D426" s="76" t="s">
        <v>68</v>
      </c>
      <c r="E426" s="76" t="s">
        <v>67</v>
      </c>
      <c r="F426" s="76">
        <v>1.4219999999999999</v>
      </c>
      <c r="G426" s="76">
        <v>3.3000000000000002E-2</v>
      </c>
      <c r="H426" s="76">
        <v>1.4219999999999999</v>
      </c>
      <c r="I426" s="76">
        <v>3.3000000000000002E-2</v>
      </c>
    </row>
    <row r="427" spans="1:9" x14ac:dyDescent="0.3">
      <c r="A427" s="75">
        <v>45078</v>
      </c>
      <c r="B427" s="74">
        <v>45095.708333333336</v>
      </c>
      <c r="C427" s="73">
        <v>10614</v>
      </c>
      <c r="D427" s="73" t="s">
        <v>68</v>
      </c>
      <c r="E427" s="73" t="s">
        <v>67</v>
      </c>
      <c r="F427" s="73">
        <v>5.8369999999999997</v>
      </c>
      <c r="G427" s="73">
        <v>1.6E-2</v>
      </c>
      <c r="H427" s="73">
        <v>5.8369999999999997</v>
      </c>
      <c r="I427" s="73">
        <v>1.6E-2</v>
      </c>
    </row>
    <row r="428" spans="1:9" x14ac:dyDescent="0.3">
      <c r="A428" s="78">
        <v>45078</v>
      </c>
      <c r="B428" s="77">
        <v>45095.75</v>
      </c>
      <c r="C428" s="76">
        <v>10614</v>
      </c>
      <c r="D428" s="76" t="s">
        <v>68</v>
      </c>
      <c r="E428" s="76" t="s">
        <v>67</v>
      </c>
      <c r="F428" s="76">
        <v>2.4929999999999999</v>
      </c>
      <c r="G428" s="76">
        <v>0</v>
      </c>
      <c r="H428" s="76">
        <v>2.4929999999999999</v>
      </c>
      <c r="I428" s="76">
        <v>0</v>
      </c>
    </row>
    <row r="429" spans="1:9" x14ac:dyDescent="0.3">
      <c r="A429" s="75">
        <v>45078</v>
      </c>
      <c r="B429" s="74">
        <v>45095.791666666664</v>
      </c>
      <c r="C429" s="73">
        <v>10614</v>
      </c>
      <c r="D429" s="73" t="s">
        <v>68</v>
      </c>
      <c r="E429" s="73" t="s">
        <v>67</v>
      </c>
      <c r="F429" s="73">
        <v>2.8940000000000001</v>
      </c>
      <c r="G429" s="73">
        <v>0</v>
      </c>
      <c r="H429" s="73">
        <v>2.8940000000000001</v>
      </c>
      <c r="I429" s="73">
        <v>0</v>
      </c>
    </row>
    <row r="430" spans="1:9" x14ac:dyDescent="0.3">
      <c r="A430" s="78">
        <v>45078</v>
      </c>
      <c r="B430" s="77">
        <v>45095.833333333336</v>
      </c>
      <c r="C430" s="76">
        <v>10614</v>
      </c>
      <c r="D430" s="76" t="s">
        <v>68</v>
      </c>
      <c r="E430" s="76" t="s">
        <v>67</v>
      </c>
      <c r="F430" s="76">
        <v>4.8810000000000002</v>
      </c>
      <c r="G430" s="76">
        <v>0</v>
      </c>
      <c r="H430" s="76">
        <v>4.8810000000000002</v>
      </c>
      <c r="I430" s="76">
        <v>0</v>
      </c>
    </row>
    <row r="431" spans="1:9" x14ac:dyDescent="0.3">
      <c r="A431" s="75">
        <v>45078</v>
      </c>
      <c r="B431" s="74">
        <v>45095.875</v>
      </c>
      <c r="C431" s="73">
        <v>10614</v>
      </c>
      <c r="D431" s="73" t="s">
        <v>68</v>
      </c>
      <c r="E431" s="73" t="s">
        <v>67</v>
      </c>
      <c r="F431" s="73">
        <v>4.7709999999999999</v>
      </c>
      <c r="G431" s="73">
        <v>0</v>
      </c>
      <c r="H431" s="73">
        <v>4.7709999999999999</v>
      </c>
      <c r="I431" s="73">
        <v>0</v>
      </c>
    </row>
    <row r="432" spans="1:9" x14ac:dyDescent="0.3">
      <c r="A432" s="78">
        <v>45078</v>
      </c>
      <c r="B432" s="77">
        <v>45095.916666666664</v>
      </c>
      <c r="C432" s="76">
        <v>10614</v>
      </c>
      <c r="D432" s="76" t="s">
        <v>68</v>
      </c>
      <c r="E432" s="76" t="s">
        <v>67</v>
      </c>
      <c r="F432" s="76">
        <v>1.778</v>
      </c>
      <c r="G432" s="76">
        <v>0</v>
      </c>
      <c r="H432" s="76">
        <v>1.778</v>
      </c>
      <c r="I432" s="76">
        <v>0</v>
      </c>
    </row>
    <row r="433" spans="1:9" x14ac:dyDescent="0.3">
      <c r="A433" s="75">
        <v>45078</v>
      </c>
      <c r="B433" s="74">
        <v>45095.958333333336</v>
      </c>
      <c r="C433" s="73">
        <v>10614</v>
      </c>
      <c r="D433" s="73" t="s">
        <v>68</v>
      </c>
      <c r="E433" s="73" t="s">
        <v>67</v>
      </c>
      <c r="F433" s="73">
        <v>4.1829999999999998</v>
      </c>
      <c r="G433" s="73">
        <v>0</v>
      </c>
      <c r="H433" s="73">
        <v>4.1829999999999998</v>
      </c>
      <c r="I433" s="73">
        <v>0</v>
      </c>
    </row>
    <row r="434" spans="1:9" x14ac:dyDescent="0.3">
      <c r="A434" s="78">
        <v>45078</v>
      </c>
      <c r="B434" s="77">
        <v>45096</v>
      </c>
      <c r="C434" s="76">
        <v>10614</v>
      </c>
      <c r="D434" s="76" t="s">
        <v>68</v>
      </c>
      <c r="E434" s="76" t="s">
        <v>67</v>
      </c>
      <c r="F434" s="76">
        <v>9.6929999999999996</v>
      </c>
      <c r="G434" s="76">
        <v>0</v>
      </c>
      <c r="H434" s="76">
        <v>9.6929999999999996</v>
      </c>
      <c r="I434" s="76">
        <v>0</v>
      </c>
    </row>
    <row r="435" spans="1:9" x14ac:dyDescent="0.3">
      <c r="A435" s="75">
        <v>45078</v>
      </c>
      <c r="B435" s="74">
        <v>45096.041666666664</v>
      </c>
      <c r="C435" s="73">
        <v>10614</v>
      </c>
      <c r="D435" s="73" t="s">
        <v>68</v>
      </c>
      <c r="E435" s="73" t="s">
        <v>67</v>
      </c>
      <c r="F435" s="73">
        <v>11.361000000000001</v>
      </c>
      <c r="G435" s="73">
        <v>0</v>
      </c>
      <c r="H435" s="73">
        <v>11.361000000000001</v>
      </c>
      <c r="I435" s="73">
        <v>0</v>
      </c>
    </row>
    <row r="436" spans="1:9" x14ac:dyDescent="0.3">
      <c r="A436" s="78">
        <v>45078</v>
      </c>
      <c r="B436" s="77">
        <v>45096.083333333336</v>
      </c>
      <c r="C436" s="76">
        <v>10614</v>
      </c>
      <c r="D436" s="76" t="s">
        <v>68</v>
      </c>
      <c r="E436" s="76" t="s">
        <v>67</v>
      </c>
      <c r="F436" s="76">
        <v>14.613</v>
      </c>
      <c r="G436" s="76">
        <v>0</v>
      </c>
      <c r="H436" s="76">
        <v>14.613</v>
      </c>
      <c r="I436" s="76">
        <v>0</v>
      </c>
    </row>
    <row r="437" spans="1:9" x14ac:dyDescent="0.3">
      <c r="A437" s="75">
        <v>45078</v>
      </c>
      <c r="B437" s="74">
        <v>45096.125</v>
      </c>
      <c r="C437" s="73">
        <v>10614</v>
      </c>
      <c r="D437" s="73" t="s">
        <v>68</v>
      </c>
      <c r="E437" s="73" t="s">
        <v>67</v>
      </c>
      <c r="F437" s="73">
        <v>16.552</v>
      </c>
      <c r="G437" s="73">
        <v>0</v>
      </c>
      <c r="H437" s="73">
        <v>16.552</v>
      </c>
      <c r="I437" s="73">
        <v>0</v>
      </c>
    </row>
    <row r="438" spans="1:9" x14ac:dyDescent="0.3">
      <c r="A438" s="78">
        <v>45078</v>
      </c>
      <c r="B438" s="77">
        <v>45096.166666666664</v>
      </c>
      <c r="C438" s="76">
        <v>10614</v>
      </c>
      <c r="D438" s="76" t="s">
        <v>68</v>
      </c>
      <c r="E438" s="76" t="s">
        <v>67</v>
      </c>
      <c r="F438" s="76">
        <v>14.409000000000001</v>
      </c>
      <c r="G438" s="76">
        <v>0</v>
      </c>
      <c r="H438" s="76">
        <v>14.409000000000001</v>
      </c>
      <c r="I438" s="76">
        <v>0</v>
      </c>
    </row>
    <row r="439" spans="1:9" x14ac:dyDescent="0.3">
      <c r="A439" s="75">
        <v>45078</v>
      </c>
      <c r="B439" s="74">
        <v>45096.208333333336</v>
      </c>
      <c r="C439" s="73">
        <v>10614</v>
      </c>
      <c r="D439" s="73" t="s">
        <v>68</v>
      </c>
      <c r="E439" s="73" t="s">
        <v>67</v>
      </c>
      <c r="F439" s="73">
        <v>15.521000000000001</v>
      </c>
      <c r="G439" s="73">
        <v>0</v>
      </c>
      <c r="H439" s="73">
        <v>15.521000000000001</v>
      </c>
      <c r="I439" s="73">
        <v>0</v>
      </c>
    </row>
    <row r="440" spans="1:9" x14ac:dyDescent="0.3">
      <c r="A440" s="78">
        <v>45078</v>
      </c>
      <c r="B440" s="77">
        <v>45096.25</v>
      </c>
      <c r="C440" s="76">
        <v>10614</v>
      </c>
      <c r="D440" s="76" t="s">
        <v>68</v>
      </c>
      <c r="E440" s="76" t="s">
        <v>67</v>
      </c>
      <c r="F440" s="76">
        <v>14.141999999999999</v>
      </c>
      <c r="G440" s="76">
        <v>0</v>
      </c>
      <c r="H440" s="76">
        <v>14.141999999999999</v>
      </c>
      <c r="I440" s="76">
        <v>0</v>
      </c>
    </row>
    <row r="441" spans="1:9" x14ac:dyDescent="0.3">
      <c r="A441" s="75">
        <v>45078</v>
      </c>
      <c r="B441" s="74">
        <v>45096.291666666664</v>
      </c>
      <c r="C441" s="73">
        <v>10614</v>
      </c>
      <c r="D441" s="73" t="s">
        <v>68</v>
      </c>
      <c r="E441" s="73" t="s">
        <v>67</v>
      </c>
      <c r="F441" s="73">
        <v>16.523</v>
      </c>
      <c r="G441" s="73">
        <v>0</v>
      </c>
      <c r="H441" s="73">
        <v>16.523</v>
      </c>
      <c r="I441" s="73">
        <v>0</v>
      </c>
    </row>
    <row r="442" spans="1:9" x14ac:dyDescent="0.3">
      <c r="A442" s="78">
        <v>45078</v>
      </c>
      <c r="B442" s="77">
        <v>45096.333333333336</v>
      </c>
      <c r="C442" s="76">
        <v>10614</v>
      </c>
      <c r="D442" s="76" t="s">
        <v>68</v>
      </c>
      <c r="E442" s="76" t="s">
        <v>67</v>
      </c>
      <c r="F442" s="76">
        <v>19.324999999999999</v>
      </c>
      <c r="G442" s="76">
        <v>0</v>
      </c>
      <c r="H442" s="76">
        <v>19.324999999999999</v>
      </c>
      <c r="I442" s="76">
        <v>0</v>
      </c>
    </row>
    <row r="443" spans="1:9" x14ac:dyDescent="0.3">
      <c r="A443" s="75">
        <v>45078</v>
      </c>
      <c r="B443" s="74">
        <v>45096.375</v>
      </c>
      <c r="C443" s="73">
        <v>10614</v>
      </c>
      <c r="D443" s="73" t="s">
        <v>68</v>
      </c>
      <c r="E443" s="73" t="s">
        <v>67</v>
      </c>
      <c r="F443" s="73">
        <v>9.3040000000000003</v>
      </c>
      <c r="G443" s="73">
        <v>0</v>
      </c>
      <c r="H443" s="73">
        <v>9.3040000000000003</v>
      </c>
      <c r="I443" s="73">
        <v>0</v>
      </c>
    </row>
    <row r="444" spans="1:9" x14ac:dyDescent="0.3">
      <c r="A444" s="78">
        <v>45078</v>
      </c>
      <c r="B444" s="77">
        <v>45096.416666666664</v>
      </c>
      <c r="C444" s="76">
        <v>10614</v>
      </c>
      <c r="D444" s="76" t="s">
        <v>68</v>
      </c>
      <c r="E444" s="76" t="s">
        <v>67</v>
      </c>
      <c r="F444" s="76">
        <v>13.837999999999999</v>
      </c>
      <c r="G444" s="76">
        <v>0</v>
      </c>
      <c r="H444" s="76">
        <v>13.837999999999999</v>
      </c>
      <c r="I444" s="76">
        <v>0</v>
      </c>
    </row>
    <row r="445" spans="1:9" x14ac:dyDescent="0.3">
      <c r="A445" s="75">
        <v>45078</v>
      </c>
      <c r="B445" s="74">
        <v>45096.458333333336</v>
      </c>
      <c r="C445" s="73">
        <v>10614</v>
      </c>
      <c r="D445" s="73" t="s">
        <v>68</v>
      </c>
      <c r="E445" s="73" t="s">
        <v>67</v>
      </c>
      <c r="F445" s="73">
        <v>13.493</v>
      </c>
      <c r="G445" s="73">
        <v>0</v>
      </c>
      <c r="H445" s="73">
        <v>13.493</v>
      </c>
      <c r="I445" s="73">
        <v>0</v>
      </c>
    </row>
    <row r="446" spans="1:9" x14ac:dyDescent="0.3">
      <c r="A446" s="78">
        <v>45078</v>
      </c>
      <c r="B446" s="77">
        <v>45096.5</v>
      </c>
      <c r="C446" s="76">
        <v>10614</v>
      </c>
      <c r="D446" s="76" t="s">
        <v>68</v>
      </c>
      <c r="E446" s="76" t="s">
        <v>67</v>
      </c>
      <c r="F446" s="76">
        <v>19.593</v>
      </c>
      <c r="G446" s="76">
        <v>0</v>
      </c>
      <c r="H446" s="76">
        <v>19.593</v>
      </c>
      <c r="I446" s="76">
        <v>0</v>
      </c>
    </row>
    <row r="447" spans="1:9" x14ac:dyDescent="0.3">
      <c r="A447" s="75">
        <v>45078</v>
      </c>
      <c r="B447" s="74">
        <v>45096.541666666664</v>
      </c>
      <c r="C447" s="73">
        <v>10614</v>
      </c>
      <c r="D447" s="73" t="s">
        <v>68</v>
      </c>
      <c r="E447" s="73" t="s">
        <v>67</v>
      </c>
      <c r="F447" s="73">
        <v>23.045000000000002</v>
      </c>
      <c r="G447" s="73">
        <v>0</v>
      </c>
      <c r="H447" s="73">
        <v>23.045000000000002</v>
      </c>
      <c r="I447" s="73">
        <v>0</v>
      </c>
    </row>
    <row r="448" spans="1:9" x14ac:dyDescent="0.3">
      <c r="A448" s="78">
        <v>45078</v>
      </c>
      <c r="B448" s="77">
        <v>45096.583333333336</v>
      </c>
      <c r="C448" s="76">
        <v>10614</v>
      </c>
      <c r="D448" s="76" t="s">
        <v>68</v>
      </c>
      <c r="E448" s="76" t="s">
        <v>67</v>
      </c>
      <c r="F448" s="76">
        <v>18.984999999999999</v>
      </c>
      <c r="G448" s="76">
        <v>0</v>
      </c>
      <c r="H448" s="76">
        <v>18.984999999999999</v>
      </c>
      <c r="I448" s="76">
        <v>0</v>
      </c>
    </row>
    <row r="449" spans="1:9" x14ac:dyDescent="0.3">
      <c r="A449" s="75">
        <v>45078</v>
      </c>
      <c r="B449" s="74">
        <v>45096.625</v>
      </c>
      <c r="C449" s="73">
        <v>10614</v>
      </c>
      <c r="D449" s="73" t="s">
        <v>68</v>
      </c>
      <c r="E449" s="73" t="s">
        <v>67</v>
      </c>
      <c r="F449" s="73">
        <v>15.173999999999999</v>
      </c>
      <c r="G449" s="73">
        <v>0</v>
      </c>
      <c r="H449" s="73">
        <v>15.173999999999999</v>
      </c>
      <c r="I449" s="73">
        <v>0</v>
      </c>
    </row>
    <row r="450" spans="1:9" x14ac:dyDescent="0.3">
      <c r="A450" s="78">
        <v>45078</v>
      </c>
      <c r="B450" s="77">
        <v>45096.666666666664</v>
      </c>
      <c r="C450" s="76">
        <v>10614</v>
      </c>
      <c r="D450" s="76" t="s">
        <v>68</v>
      </c>
      <c r="E450" s="76" t="s">
        <v>67</v>
      </c>
      <c r="F450" s="76">
        <v>15.41</v>
      </c>
      <c r="G450" s="76">
        <v>0</v>
      </c>
      <c r="H450" s="76">
        <v>15.41</v>
      </c>
      <c r="I450" s="76">
        <v>0</v>
      </c>
    </row>
    <row r="451" spans="1:9" x14ac:dyDescent="0.3">
      <c r="A451" s="75">
        <v>45078</v>
      </c>
      <c r="B451" s="74">
        <v>45096.708333333336</v>
      </c>
      <c r="C451" s="73">
        <v>10614</v>
      </c>
      <c r="D451" s="73" t="s">
        <v>68</v>
      </c>
      <c r="E451" s="73" t="s">
        <v>67</v>
      </c>
      <c r="F451" s="73">
        <v>14.038</v>
      </c>
      <c r="G451" s="73">
        <v>0</v>
      </c>
      <c r="H451" s="73">
        <v>14.038</v>
      </c>
      <c r="I451" s="73">
        <v>0</v>
      </c>
    </row>
    <row r="452" spans="1:9" x14ac:dyDescent="0.3">
      <c r="A452" s="78">
        <v>45078</v>
      </c>
      <c r="B452" s="77">
        <v>45096.75</v>
      </c>
      <c r="C452" s="76">
        <v>10614</v>
      </c>
      <c r="D452" s="76" t="s">
        <v>68</v>
      </c>
      <c r="E452" s="76" t="s">
        <v>67</v>
      </c>
      <c r="F452" s="76">
        <v>22.219000000000001</v>
      </c>
      <c r="G452" s="76">
        <v>0</v>
      </c>
      <c r="H452" s="76">
        <v>22.219000000000001</v>
      </c>
      <c r="I452" s="76">
        <v>0</v>
      </c>
    </row>
    <row r="453" spans="1:9" x14ac:dyDescent="0.3">
      <c r="A453" s="75">
        <v>45078</v>
      </c>
      <c r="B453" s="74">
        <v>45096.791666666664</v>
      </c>
      <c r="C453" s="73">
        <v>10614</v>
      </c>
      <c r="D453" s="73" t="s">
        <v>68</v>
      </c>
      <c r="E453" s="73" t="s">
        <v>67</v>
      </c>
      <c r="F453" s="73">
        <v>19.285</v>
      </c>
      <c r="G453" s="73">
        <v>0</v>
      </c>
      <c r="H453" s="73">
        <v>19.285</v>
      </c>
      <c r="I453" s="73">
        <v>0</v>
      </c>
    </row>
    <row r="454" spans="1:9" x14ac:dyDescent="0.3">
      <c r="A454" s="78">
        <v>45078</v>
      </c>
      <c r="B454" s="77">
        <v>45096.833333333336</v>
      </c>
      <c r="C454" s="76">
        <v>10614</v>
      </c>
      <c r="D454" s="76" t="s">
        <v>68</v>
      </c>
      <c r="E454" s="76" t="s">
        <v>67</v>
      </c>
      <c r="F454" s="76">
        <v>13.561999999999999</v>
      </c>
      <c r="G454" s="76">
        <v>0</v>
      </c>
      <c r="H454" s="76">
        <v>13.561999999999999</v>
      </c>
      <c r="I454" s="76">
        <v>0</v>
      </c>
    </row>
    <row r="455" spans="1:9" x14ac:dyDescent="0.3">
      <c r="A455" s="75">
        <v>45078</v>
      </c>
      <c r="B455" s="74">
        <v>45096.875</v>
      </c>
      <c r="C455" s="73">
        <v>10614</v>
      </c>
      <c r="D455" s="73" t="s">
        <v>68</v>
      </c>
      <c r="E455" s="73" t="s">
        <v>67</v>
      </c>
      <c r="F455" s="73">
        <v>18.018000000000001</v>
      </c>
      <c r="G455" s="73">
        <v>0</v>
      </c>
      <c r="H455" s="73">
        <v>18.018000000000001</v>
      </c>
      <c r="I455" s="73">
        <v>0</v>
      </c>
    </row>
    <row r="456" spans="1:9" x14ac:dyDescent="0.3">
      <c r="A456" s="78">
        <v>45078</v>
      </c>
      <c r="B456" s="77">
        <v>45096.916666666664</v>
      </c>
      <c r="C456" s="76">
        <v>10614</v>
      </c>
      <c r="D456" s="76" t="s">
        <v>68</v>
      </c>
      <c r="E456" s="76" t="s">
        <v>67</v>
      </c>
      <c r="F456" s="76">
        <v>16.306999999999999</v>
      </c>
      <c r="G456" s="76">
        <v>0</v>
      </c>
      <c r="H456" s="76">
        <v>16.306999999999999</v>
      </c>
      <c r="I456" s="76">
        <v>0</v>
      </c>
    </row>
    <row r="457" spans="1:9" x14ac:dyDescent="0.3">
      <c r="A457" s="75">
        <v>45078</v>
      </c>
      <c r="B457" s="74">
        <v>45096.958333333336</v>
      </c>
      <c r="C457" s="73">
        <v>10614</v>
      </c>
      <c r="D457" s="73" t="s">
        <v>68</v>
      </c>
      <c r="E457" s="73" t="s">
        <v>67</v>
      </c>
      <c r="F457" s="73">
        <v>19.23</v>
      </c>
      <c r="G457" s="73">
        <v>0</v>
      </c>
      <c r="H457" s="73">
        <v>19.23</v>
      </c>
      <c r="I457" s="73">
        <v>0</v>
      </c>
    </row>
    <row r="458" spans="1:9" x14ac:dyDescent="0.3">
      <c r="A458" s="78">
        <v>45078</v>
      </c>
      <c r="B458" s="77">
        <v>45097</v>
      </c>
      <c r="C458" s="76">
        <v>10614</v>
      </c>
      <c r="D458" s="76" t="s">
        <v>68</v>
      </c>
      <c r="E458" s="76" t="s">
        <v>67</v>
      </c>
      <c r="F458" s="76">
        <v>24.427</v>
      </c>
      <c r="G458" s="76">
        <v>0</v>
      </c>
      <c r="H458" s="76">
        <v>24.427</v>
      </c>
      <c r="I458" s="76">
        <v>0</v>
      </c>
    </row>
    <row r="459" spans="1:9" x14ac:dyDescent="0.3">
      <c r="A459" s="75">
        <v>45078</v>
      </c>
      <c r="B459" s="74">
        <v>45097.041666666664</v>
      </c>
      <c r="C459" s="73">
        <v>10614</v>
      </c>
      <c r="D459" s="73" t="s">
        <v>68</v>
      </c>
      <c r="E459" s="73" t="s">
        <v>67</v>
      </c>
      <c r="F459" s="73">
        <v>22.86</v>
      </c>
      <c r="G459" s="73">
        <v>0</v>
      </c>
      <c r="H459" s="73">
        <v>22.86</v>
      </c>
      <c r="I459" s="73">
        <v>0</v>
      </c>
    </row>
    <row r="460" spans="1:9" x14ac:dyDescent="0.3">
      <c r="A460" s="78">
        <v>45078</v>
      </c>
      <c r="B460" s="77">
        <v>45097.083333333336</v>
      </c>
      <c r="C460" s="76">
        <v>10614</v>
      </c>
      <c r="D460" s="76" t="s">
        <v>68</v>
      </c>
      <c r="E460" s="76" t="s">
        <v>67</v>
      </c>
      <c r="F460" s="76">
        <v>20.92</v>
      </c>
      <c r="G460" s="76">
        <v>0</v>
      </c>
      <c r="H460" s="76">
        <v>20.92</v>
      </c>
      <c r="I460" s="76">
        <v>0</v>
      </c>
    </row>
    <row r="461" spans="1:9" x14ac:dyDescent="0.3">
      <c r="A461" s="75">
        <v>45078</v>
      </c>
      <c r="B461" s="74">
        <v>45097.125</v>
      </c>
      <c r="C461" s="73">
        <v>10614</v>
      </c>
      <c r="D461" s="73" t="s">
        <v>68</v>
      </c>
      <c r="E461" s="73" t="s">
        <v>67</v>
      </c>
      <c r="F461" s="73">
        <v>22.111999999999998</v>
      </c>
      <c r="G461" s="73">
        <v>0</v>
      </c>
      <c r="H461" s="73">
        <v>22.111999999999998</v>
      </c>
      <c r="I461" s="73">
        <v>0</v>
      </c>
    </row>
    <row r="462" spans="1:9" x14ac:dyDescent="0.3">
      <c r="A462" s="78">
        <v>45078</v>
      </c>
      <c r="B462" s="77">
        <v>45097.166666666664</v>
      </c>
      <c r="C462" s="76">
        <v>10614</v>
      </c>
      <c r="D462" s="76" t="s">
        <v>68</v>
      </c>
      <c r="E462" s="76" t="s">
        <v>67</v>
      </c>
      <c r="F462" s="76">
        <v>24.654</v>
      </c>
      <c r="G462" s="76">
        <v>0</v>
      </c>
      <c r="H462" s="76">
        <v>24.654</v>
      </c>
      <c r="I462" s="76">
        <v>0</v>
      </c>
    </row>
    <row r="463" spans="1:9" x14ac:dyDescent="0.3">
      <c r="A463" s="75">
        <v>45078</v>
      </c>
      <c r="B463" s="74">
        <v>45097.208333333336</v>
      </c>
      <c r="C463" s="73">
        <v>10614</v>
      </c>
      <c r="D463" s="73" t="s">
        <v>68</v>
      </c>
      <c r="E463" s="73" t="s">
        <v>67</v>
      </c>
      <c r="F463" s="73">
        <v>23.379000000000001</v>
      </c>
      <c r="G463" s="73">
        <v>0</v>
      </c>
      <c r="H463" s="73">
        <v>23.379000000000001</v>
      </c>
      <c r="I463" s="73">
        <v>0</v>
      </c>
    </row>
    <row r="464" spans="1:9" x14ac:dyDescent="0.3">
      <c r="A464" s="78">
        <v>45078</v>
      </c>
      <c r="B464" s="77">
        <v>45097.25</v>
      </c>
      <c r="C464" s="76">
        <v>10614</v>
      </c>
      <c r="D464" s="76" t="s">
        <v>68</v>
      </c>
      <c r="E464" s="76" t="s">
        <v>67</v>
      </c>
      <c r="F464" s="76">
        <v>23.609000000000002</v>
      </c>
      <c r="G464" s="76">
        <v>0</v>
      </c>
      <c r="H464" s="76">
        <v>23.609000000000002</v>
      </c>
      <c r="I464" s="76">
        <v>0</v>
      </c>
    </row>
    <row r="465" spans="1:9" x14ac:dyDescent="0.3">
      <c r="A465" s="75">
        <v>45078</v>
      </c>
      <c r="B465" s="74">
        <v>45097.291666666664</v>
      </c>
      <c r="C465" s="73">
        <v>10614</v>
      </c>
      <c r="D465" s="73" t="s">
        <v>68</v>
      </c>
      <c r="E465" s="73" t="s">
        <v>67</v>
      </c>
      <c r="F465" s="73">
        <v>21.481999999999999</v>
      </c>
      <c r="G465" s="73">
        <v>0</v>
      </c>
      <c r="H465" s="73">
        <v>21.481999999999999</v>
      </c>
      <c r="I465" s="73">
        <v>0</v>
      </c>
    </row>
    <row r="466" spans="1:9" x14ac:dyDescent="0.3">
      <c r="A466" s="78">
        <v>45078</v>
      </c>
      <c r="B466" s="77">
        <v>45097.333333333336</v>
      </c>
      <c r="C466" s="76">
        <v>10614</v>
      </c>
      <c r="D466" s="76" t="s">
        <v>68</v>
      </c>
      <c r="E466" s="76" t="s">
        <v>67</v>
      </c>
      <c r="F466" s="76">
        <v>22.687999999999999</v>
      </c>
      <c r="G466" s="76">
        <v>0</v>
      </c>
      <c r="H466" s="76">
        <v>22.687999999999999</v>
      </c>
      <c r="I466" s="76">
        <v>0</v>
      </c>
    </row>
    <row r="467" spans="1:9" x14ac:dyDescent="0.3">
      <c r="A467" s="75">
        <v>45078</v>
      </c>
      <c r="B467" s="74">
        <v>45097.375</v>
      </c>
      <c r="C467" s="73">
        <v>10614</v>
      </c>
      <c r="D467" s="73" t="s">
        <v>68</v>
      </c>
      <c r="E467" s="73" t="s">
        <v>67</v>
      </c>
      <c r="F467" s="73">
        <v>18.14</v>
      </c>
      <c r="G467" s="73">
        <v>0</v>
      </c>
      <c r="H467" s="73">
        <v>18.14</v>
      </c>
      <c r="I467" s="73">
        <v>0</v>
      </c>
    </row>
    <row r="468" spans="1:9" x14ac:dyDescent="0.3">
      <c r="A468" s="78">
        <v>45078</v>
      </c>
      <c r="B468" s="77">
        <v>45097.416666666664</v>
      </c>
      <c r="C468" s="76">
        <v>10614</v>
      </c>
      <c r="D468" s="76" t="s">
        <v>68</v>
      </c>
      <c r="E468" s="76" t="s">
        <v>67</v>
      </c>
      <c r="F468" s="76">
        <v>12.211</v>
      </c>
      <c r="G468" s="76">
        <v>0</v>
      </c>
      <c r="H468" s="76">
        <v>12.211</v>
      </c>
      <c r="I468" s="76">
        <v>0</v>
      </c>
    </row>
    <row r="469" spans="1:9" x14ac:dyDescent="0.3">
      <c r="A469" s="75">
        <v>45078</v>
      </c>
      <c r="B469" s="74">
        <v>45097.458333333336</v>
      </c>
      <c r="C469" s="73">
        <v>10614</v>
      </c>
      <c r="D469" s="73" t="s">
        <v>68</v>
      </c>
      <c r="E469" s="73" t="s">
        <v>67</v>
      </c>
      <c r="F469" s="73">
        <v>17.388000000000002</v>
      </c>
      <c r="G469" s="73">
        <v>0</v>
      </c>
      <c r="H469" s="73">
        <v>17.388000000000002</v>
      </c>
      <c r="I469" s="73">
        <v>0</v>
      </c>
    </row>
    <row r="470" spans="1:9" x14ac:dyDescent="0.3">
      <c r="A470" s="78">
        <v>45078</v>
      </c>
      <c r="B470" s="77">
        <v>45097.5</v>
      </c>
      <c r="C470" s="76">
        <v>10614</v>
      </c>
      <c r="D470" s="76" t="s">
        <v>68</v>
      </c>
      <c r="E470" s="76" t="s">
        <v>67</v>
      </c>
      <c r="F470" s="76">
        <v>15.941000000000001</v>
      </c>
      <c r="G470" s="76">
        <v>0</v>
      </c>
      <c r="H470" s="76">
        <v>15.941000000000001</v>
      </c>
      <c r="I470" s="76">
        <v>0</v>
      </c>
    </row>
    <row r="471" spans="1:9" x14ac:dyDescent="0.3">
      <c r="A471" s="75">
        <v>45078</v>
      </c>
      <c r="B471" s="74">
        <v>45097.541666666664</v>
      </c>
      <c r="C471" s="73">
        <v>10614</v>
      </c>
      <c r="D471" s="73" t="s">
        <v>68</v>
      </c>
      <c r="E471" s="73" t="s">
        <v>67</v>
      </c>
      <c r="F471" s="73">
        <v>17.768999999999998</v>
      </c>
      <c r="G471" s="73">
        <v>0</v>
      </c>
      <c r="H471" s="73">
        <v>17.768999999999998</v>
      </c>
      <c r="I471" s="73">
        <v>0</v>
      </c>
    </row>
    <row r="472" spans="1:9" x14ac:dyDescent="0.3">
      <c r="A472" s="78">
        <v>45078</v>
      </c>
      <c r="B472" s="77">
        <v>45097.583333333336</v>
      </c>
      <c r="C472" s="76">
        <v>10614</v>
      </c>
      <c r="D472" s="76" t="s">
        <v>68</v>
      </c>
      <c r="E472" s="76" t="s">
        <v>67</v>
      </c>
      <c r="F472" s="76">
        <v>23.053999999999998</v>
      </c>
      <c r="G472" s="76">
        <v>0</v>
      </c>
      <c r="H472" s="76">
        <v>23.053999999999998</v>
      </c>
      <c r="I472" s="76">
        <v>0</v>
      </c>
    </row>
    <row r="473" spans="1:9" x14ac:dyDescent="0.3">
      <c r="A473" s="75">
        <v>45078</v>
      </c>
      <c r="B473" s="74">
        <v>45097.625</v>
      </c>
      <c r="C473" s="73">
        <v>10614</v>
      </c>
      <c r="D473" s="73" t="s">
        <v>68</v>
      </c>
      <c r="E473" s="73" t="s">
        <v>67</v>
      </c>
      <c r="F473" s="73">
        <v>21.972000000000001</v>
      </c>
      <c r="G473" s="73">
        <v>0</v>
      </c>
      <c r="H473" s="73">
        <v>21.972000000000001</v>
      </c>
      <c r="I473" s="73">
        <v>0</v>
      </c>
    </row>
    <row r="474" spans="1:9" x14ac:dyDescent="0.3">
      <c r="A474" s="78">
        <v>45078</v>
      </c>
      <c r="B474" s="77">
        <v>45097.666666666664</v>
      </c>
      <c r="C474" s="76">
        <v>10614</v>
      </c>
      <c r="D474" s="76" t="s">
        <v>68</v>
      </c>
      <c r="E474" s="76" t="s">
        <v>67</v>
      </c>
      <c r="F474" s="76">
        <v>21.792999999999999</v>
      </c>
      <c r="G474" s="76">
        <v>0</v>
      </c>
      <c r="H474" s="76">
        <v>21.792999999999999</v>
      </c>
      <c r="I474" s="76">
        <v>0</v>
      </c>
    </row>
    <row r="475" spans="1:9" x14ac:dyDescent="0.3">
      <c r="A475" s="75">
        <v>45078</v>
      </c>
      <c r="B475" s="74">
        <v>45097.708333333336</v>
      </c>
      <c r="C475" s="73">
        <v>10614</v>
      </c>
      <c r="D475" s="73" t="s">
        <v>68</v>
      </c>
      <c r="E475" s="73" t="s">
        <v>67</v>
      </c>
      <c r="F475" s="73">
        <v>20.952000000000002</v>
      </c>
      <c r="G475" s="73">
        <v>0</v>
      </c>
      <c r="H475" s="73">
        <v>20.952000000000002</v>
      </c>
      <c r="I475" s="73">
        <v>0</v>
      </c>
    </row>
    <row r="476" spans="1:9" x14ac:dyDescent="0.3">
      <c r="A476" s="78">
        <v>45078</v>
      </c>
      <c r="B476" s="77">
        <v>45097.75</v>
      </c>
      <c r="C476" s="76">
        <v>10614</v>
      </c>
      <c r="D476" s="76" t="s">
        <v>68</v>
      </c>
      <c r="E476" s="76" t="s">
        <v>67</v>
      </c>
      <c r="F476" s="76">
        <v>20.536999999999999</v>
      </c>
      <c r="G476" s="76">
        <v>0</v>
      </c>
      <c r="H476" s="76">
        <v>20.536999999999999</v>
      </c>
      <c r="I476" s="76">
        <v>0</v>
      </c>
    </row>
    <row r="477" spans="1:9" x14ac:dyDescent="0.3">
      <c r="A477" s="75">
        <v>45078</v>
      </c>
      <c r="B477" s="74">
        <v>45097.791666666664</v>
      </c>
      <c r="C477" s="73">
        <v>10614</v>
      </c>
      <c r="D477" s="73" t="s">
        <v>68</v>
      </c>
      <c r="E477" s="73" t="s">
        <v>67</v>
      </c>
      <c r="F477" s="73">
        <v>21.544</v>
      </c>
      <c r="G477" s="73">
        <v>0</v>
      </c>
      <c r="H477" s="73">
        <v>21.544</v>
      </c>
      <c r="I477" s="73">
        <v>0</v>
      </c>
    </row>
    <row r="478" spans="1:9" x14ac:dyDescent="0.3">
      <c r="A478" s="78">
        <v>45078</v>
      </c>
      <c r="B478" s="77">
        <v>45097.833333333336</v>
      </c>
      <c r="C478" s="76">
        <v>10614</v>
      </c>
      <c r="D478" s="76" t="s">
        <v>68</v>
      </c>
      <c r="E478" s="76" t="s">
        <v>67</v>
      </c>
      <c r="F478" s="76">
        <v>25.033999999999999</v>
      </c>
      <c r="G478" s="76">
        <v>0</v>
      </c>
      <c r="H478" s="76">
        <v>25.033999999999999</v>
      </c>
      <c r="I478" s="76">
        <v>0</v>
      </c>
    </row>
    <row r="479" spans="1:9" x14ac:dyDescent="0.3">
      <c r="A479" s="75">
        <v>45078</v>
      </c>
      <c r="B479" s="74">
        <v>45097.875</v>
      </c>
      <c r="C479" s="73">
        <v>10614</v>
      </c>
      <c r="D479" s="73" t="s">
        <v>68</v>
      </c>
      <c r="E479" s="73" t="s">
        <v>67</v>
      </c>
      <c r="F479" s="73">
        <v>18.315999999999999</v>
      </c>
      <c r="G479" s="73">
        <v>0</v>
      </c>
      <c r="H479" s="73">
        <v>18.315999999999999</v>
      </c>
      <c r="I479" s="73">
        <v>0</v>
      </c>
    </row>
    <row r="480" spans="1:9" x14ac:dyDescent="0.3">
      <c r="A480" s="78">
        <v>45078</v>
      </c>
      <c r="B480" s="77">
        <v>45097.916666666664</v>
      </c>
      <c r="C480" s="76">
        <v>10614</v>
      </c>
      <c r="D480" s="76" t="s">
        <v>68</v>
      </c>
      <c r="E480" s="76" t="s">
        <v>67</v>
      </c>
      <c r="F480" s="76">
        <v>7.819</v>
      </c>
      <c r="G480" s="76">
        <v>0</v>
      </c>
      <c r="H480" s="76">
        <v>7.819</v>
      </c>
      <c r="I480" s="76">
        <v>0</v>
      </c>
    </row>
    <row r="481" spans="1:9" x14ac:dyDescent="0.3">
      <c r="A481" s="75">
        <v>45078</v>
      </c>
      <c r="B481" s="74">
        <v>45097.958333333336</v>
      </c>
      <c r="C481" s="73">
        <v>10614</v>
      </c>
      <c r="D481" s="73" t="s">
        <v>68</v>
      </c>
      <c r="E481" s="73" t="s">
        <v>67</v>
      </c>
      <c r="F481" s="73">
        <v>15.586</v>
      </c>
      <c r="G481" s="73">
        <v>0</v>
      </c>
      <c r="H481" s="73">
        <v>15.586</v>
      </c>
      <c r="I481" s="73">
        <v>0</v>
      </c>
    </row>
    <row r="482" spans="1:9" x14ac:dyDescent="0.3">
      <c r="A482" s="78">
        <v>45078</v>
      </c>
      <c r="B482" s="77">
        <v>45098</v>
      </c>
      <c r="C482" s="76">
        <v>10614</v>
      </c>
      <c r="D482" s="76" t="s">
        <v>68</v>
      </c>
      <c r="E482" s="76" t="s">
        <v>67</v>
      </c>
      <c r="F482" s="76">
        <v>10.738</v>
      </c>
      <c r="G482" s="76">
        <v>0</v>
      </c>
      <c r="H482" s="76">
        <v>10.738</v>
      </c>
      <c r="I482" s="76">
        <v>0</v>
      </c>
    </row>
    <row r="483" spans="1:9" x14ac:dyDescent="0.3">
      <c r="A483" s="75">
        <v>45078</v>
      </c>
      <c r="B483" s="74">
        <v>45098.041666666664</v>
      </c>
      <c r="C483" s="73">
        <v>10614</v>
      </c>
      <c r="D483" s="73" t="s">
        <v>68</v>
      </c>
      <c r="E483" s="73" t="s">
        <v>67</v>
      </c>
      <c r="F483" s="73">
        <v>11.587</v>
      </c>
      <c r="G483" s="73">
        <v>0</v>
      </c>
      <c r="H483" s="73">
        <v>11.587</v>
      </c>
      <c r="I483" s="73">
        <v>0</v>
      </c>
    </row>
    <row r="484" spans="1:9" x14ac:dyDescent="0.3">
      <c r="A484" s="78">
        <v>45078</v>
      </c>
      <c r="B484" s="77">
        <v>45098.083333333336</v>
      </c>
      <c r="C484" s="76">
        <v>10614</v>
      </c>
      <c r="D484" s="76" t="s">
        <v>68</v>
      </c>
      <c r="E484" s="76" t="s">
        <v>67</v>
      </c>
      <c r="F484" s="76">
        <v>14.032999999999999</v>
      </c>
      <c r="G484" s="76">
        <v>0</v>
      </c>
      <c r="H484" s="76">
        <v>14.032999999999999</v>
      </c>
      <c r="I484" s="76">
        <v>0</v>
      </c>
    </row>
    <row r="485" spans="1:9" x14ac:dyDescent="0.3">
      <c r="A485" s="75">
        <v>45078</v>
      </c>
      <c r="B485" s="74">
        <v>45098.125</v>
      </c>
      <c r="C485" s="73">
        <v>10614</v>
      </c>
      <c r="D485" s="73" t="s">
        <v>68</v>
      </c>
      <c r="E485" s="73" t="s">
        <v>67</v>
      </c>
      <c r="F485" s="73">
        <v>21.172999999999998</v>
      </c>
      <c r="G485" s="73">
        <v>0</v>
      </c>
      <c r="H485" s="73">
        <v>21.172999999999998</v>
      </c>
      <c r="I485" s="73">
        <v>0</v>
      </c>
    </row>
    <row r="486" spans="1:9" x14ac:dyDescent="0.3">
      <c r="A486" s="78">
        <v>45078</v>
      </c>
      <c r="B486" s="77">
        <v>45098.166666666664</v>
      </c>
      <c r="C486" s="76">
        <v>10614</v>
      </c>
      <c r="D486" s="76" t="s">
        <v>68</v>
      </c>
      <c r="E486" s="76" t="s">
        <v>67</v>
      </c>
      <c r="F486" s="76">
        <v>23.646000000000001</v>
      </c>
      <c r="G486" s="76">
        <v>0</v>
      </c>
      <c r="H486" s="76">
        <v>23.646000000000001</v>
      </c>
      <c r="I486" s="76">
        <v>0</v>
      </c>
    </row>
    <row r="487" spans="1:9" x14ac:dyDescent="0.3">
      <c r="A487" s="75">
        <v>45078</v>
      </c>
      <c r="B487" s="74">
        <v>45098.208333333336</v>
      </c>
      <c r="C487" s="73">
        <v>10614</v>
      </c>
      <c r="D487" s="73" t="s">
        <v>68</v>
      </c>
      <c r="E487" s="73" t="s">
        <v>67</v>
      </c>
      <c r="F487" s="73">
        <v>13.779</v>
      </c>
      <c r="G487" s="73">
        <v>0</v>
      </c>
      <c r="H487" s="73">
        <v>13.779</v>
      </c>
      <c r="I487" s="73">
        <v>0</v>
      </c>
    </row>
    <row r="488" spans="1:9" x14ac:dyDescent="0.3">
      <c r="A488" s="78">
        <v>45078</v>
      </c>
      <c r="B488" s="77">
        <v>45098.25</v>
      </c>
      <c r="C488" s="76">
        <v>10614</v>
      </c>
      <c r="D488" s="76" t="s">
        <v>68</v>
      </c>
      <c r="E488" s="76" t="s">
        <v>67</v>
      </c>
      <c r="F488" s="76">
        <v>20.036999999999999</v>
      </c>
      <c r="G488" s="76">
        <v>0</v>
      </c>
      <c r="H488" s="76">
        <v>20.036999999999999</v>
      </c>
      <c r="I488" s="76">
        <v>0</v>
      </c>
    </row>
    <row r="489" spans="1:9" x14ac:dyDescent="0.3">
      <c r="A489" s="75">
        <v>45078</v>
      </c>
      <c r="B489" s="74">
        <v>45098.291666666664</v>
      </c>
      <c r="C489" s="73">
        <v>10614</v>
      </c>
      <c r="D489" s="73" t="s">
        <v>68</v>
      </c>
      <c r="E489" s="73" t="s">
        <v>67</v>
      </c>
      <c r="F489" s="73">
        <v>22.565000000000001</v>
      </c>
      <c r="G489" s="73">
        <v>0</v>
      </c>
      <c r="H489" s="73">
        <v>22.565000000000001</v>
      </c>
      <c r="I489" s="73">
        <v>0</v>
      </c>
    </row>
    <row r="490" spans="1:9" x14ac:dyDescent="0.3">
      <c r="A490" s="78">
        <v>45078</v>
      </c>
      <c r="B490" s="77">
        <v>45098.333333333336</v>
      </c>
      <c r="C490" s="76">
        <v>10614</v>
      </c>
      <c r="D490" s="76" t="s">
        <v>68</v>
      </c>
      <c r="E490" s="76" t="s">
        <v>67</v>
      </c>
      <c r="F490" s="76">
        <v>16.573</v>
      </c>
      <c r="G490" s="76">
        <v>0</v>
      </c>
      <c r="H490" s="76">
        <v>16.573</v>
      </c>
      <c r="I490" s="76">
        <v>0</v>
      </c>
    </row>
    <row r="491" spans="1:9" x14ac:dyDescent="0.3">
      <c r="A491" s="75">
        <v>45078</v>
      </c>
      <c r="B491" s="74">
        <v>45098.375</v>
      </c>
      <c r="C491" s="73">
        <v>10614</v>
      </c>
      <c r="D491" s="73" t="s">
        <v>68</v>
      </c>
      <c r="E491" s="73" t="s">
        <v>67</v>
      </c>
      <c r="F491" s="73">
        <v>14.818</v>
      </c>
      <c r="G491" s="73">
        <v>0</v>
      </c>
      <c r="H491" s="73">
        <v>14.818</v>
      </c>
      <c r="I491" s="73">
        <v>0</v>
      </c>
    </row>
    <row r="492" spans="1:9" x14ac:dyDescent="0.3">
      <c r="A492" s="78">
        <v>45078</v>
      </c>
      <c r="B492" s="77">
        <v>45098.416666666664</v>
      </c>
      <c r="C492" s="76">
        <v>10614</v>
      </c>
      <c r="D492" s="76" t="s">
        <v>68</v>
      </c>
      <c r="E492" s="76" t="s">
        <v>67</v>
      </c>
      <c r="F492" s="76">
        <v>10.420999999999999</v>
      </c>
      <c r="G492" s="76">
        <v>0</v>
      </c>
      <c r="H492" s="76">
        <v>10.420999999999999</v>
      </c>
      <c r="I492" s="76">
        <v>0</v>
      </c>
    </row>
    <row r="493" spans="1:9" x14ac:dyDescent="0.3">
      <c r="A493" s="75">
        <v>45078</v>
      </c>
      <c r="B493" s="74">
        <v>45098.458333333336</v>
      </c>
      <c r="C493" s="73">
        <v>10614</v>
      </c>
      <c r="D493" s="73" t="s">
        <v>68</v>
      </c>
      <c r="E493" s="73" t="s">
        <v>67</v>
      </c>
      <c r="F493" s="73">
        <v>23.349</v>
      </c>
      <c r="G493" s="73">
        <v>0</v>
      </c>
      <c r="H493" s="73">
        <v>23.349</v>
      </c>
      <c r="I493" s="73">
        <v>0</v>
      </c>
    </row>
    <row r="494" spans="1:9" x14ac:dyDescent="0.3">
      <c r="A494" s="78">
        <v>45078</v>
      </c>
      <c r="B494" s="77">
        <v>45098.5</v>
      </c>
      <c r="C494" s="76">
        <v>10614</v>
      </c>
      <c r="D494" s="76" t="s">
        <v>68</v>
      </c>
      <c r="E494" s="76" t="s">
        <v>67</v>
      </c>
      <c r="F494" s="76">
        <v>25.762</v>
      </c>
      <c r="G494" s="76">
        <v>0</v>
      </c>
      <c r="H494" s="76">
        <v>25.762</v>
      </c>
      <c r="I494" s="76">
        <v>0</v>
      </c>
    </row>
    <row r="495" spans="1:9" x14ac:dyDescent="0.3">
      <c r="A495" s="75">
        <v>45078</v>
      </c>
      <c r="B495" s="74">
        <v>45098.541666666664</v>
      </c>
      <c r="C495" s="73">
        <v>10614</v>
      </c>
      <c r="D495" s="73" t="s">
        <v>68</v>
      </c>
      <c r="E495" s="73" t="s">
        <v>67</v>
      </c>
      <c r="F495" s="73">
        <v>23.311</v>
      </c>
      <c r="G495" s="73">
        <v>0</v>
      </c>
      <c r="H495" s="73">
        <v>23.311</v>
      </c>
      <c r="I495" s="73">
        <v>0</v>
      </c>
    </row>
    <row r="496" spans="1:9" x14ac:dyDescent="0.3">
      <c r="A496" s="78">
        <v>45078</v>
      </c>
      <c r="B496" s="77">
        <v>45098.583333333336</v>
      </c>
      <c r="C496" s="76">
        <v>10614</v>
      </c>
      <c r="D496" s="76" t="s">
        <v>68</v>
      </c>
      <c r="E496" s="76" t="s">
        <v>67</v>
      </c>
      <c r="F496" s="76">
        <v>19.036000000000001</v>
      </c>
      <c r="G496" s="76">
        <v>0</v>
      </c>
      <c r="H496" s="76">
        <v>19.036000000000001</v>
      </c>
      <c r="I496" s="76">
        <v>0</v>
      </c>
    </row>
    <row r="497" spans="1:9" x14ac:dyDescent="0.3">
      <c r="A497" s="75">
        <v>45078</v>
      </c>
      <c r="B497" s="74">
        <v>45098.625</v>
      </c>
      <c r="C497" s="73">
        <v>10614</v>
      </c>
      <c r="D497" s="73" t="s">
        <v>68</v>
      </c>
      <c r="E497" s="73" t="s">
        <v>67</v>
      </c>
      <c r="F497" s="73">
        <v>21.611999999999998</v>
      </c>
      <c r="G497" s="73">
        <v>0</v>
      </c>
      <c r="H497" s="73">
        <v>21.611999999999998</v>
      </c>
      <c r="I497" s="73">
        <v>0</v>
      </c>
    </row>
    <row r="498" spans="1:9" x14ac:dyDescent="0.3">
      <c r="A498" s="78">
        <v>45078</v>
      </c>
      <c r="B498" s="77">
        <v>45098.666666666664</v>
      </c>
      <c r="C498" s="76">
        <v>10614</v>
      </c>
      <c r="D498" s="76" t="s">
        <v>68</v>
      </c>
      <c r="E498" s="76" t="s">
        <v>67</v>
      </c>
      <c r="F498" s="76">
        <v>21.05</v>
      </c>
      <c r="G498" s="76">
        <v>0</v>
      </c>
      <c r="H498" s="76">
        <v>21.05</v>
      </c>
      <c r="I498" s="76">
        <v>0</v>
      </c>
    </row>
    <row r="499" spans="1:9" x14ac:dyDescent="0.3">
      <c r="A499" s="75">
        <v>45078</v>
      </c>
      <c r="B499" s="74">
        <v>45098.708333333336</v>
      </c>
      <c r="C499" s="73">
        <v>10614</v>
      </c>
      <c r="D499" s="73" t="s">
        <v>68</v>
      </c>
      <c r="E499" s="73" t="s">
        <v>67</v>
      </c>
      <c r="F499" s="73">
        <v>18.948</v>
      </c>
      <c r="G499" s="73">
        <v>0</v>
      </c>
      <c r="H499" s="73">
        <v>18.948</v>
      </c>
      <c r="I499" s="73">
        <v>0</v>
      </c>
    </row>
    <row r="500" spans="1:9" x14ac:dyDescent="0.3">
      <c r="A500" s="78">
        <v>45078</v>
      </c>
      <c r="B500" s="77">
        <v>45098.75</v>
      </c>
      <c r="C500" s="76">
        <v>10614</v>
      </c>
      <c r="D500" s="76" t="s">
        <v>68</v>
      </c>
      <c r="E500" s="76" t="s">
        <v>67</v>
      </c>
      <c r="F500" s="76">
        <v>19.937000000000001</v>
      </c>
      <c r="G500" s="76">
        <v>0</v>
      </c>
      <c r="H500" s="76">
        <v>19.937000000000001</v>
      </c>
      <c r="I500" s="76">
        <v>0</v>
      </c>
    </row>
    <row r="501" spans="1:9" x14ac:dyDescent="0.3">
      <c r="A501" s="75">
        <v>45078</v>
      </c>
      <c r="B501" s="74">
        <v>45098.791666666664</v>
      </c>
      <c r="C501" s="73">
        <v>10614</v>
      </c>
      <c r="D501" s="73" t="s">
        <v>68</v>
      </c>
      <c r="E501" s="73" t="s">
        <v>67</v>
      </c>
      <c r="F501" s="73">
        <v>18.792999999999999</v>
      </c>
      <c r="G501" s="73">
        <v>0</v>
      </c>
      <c r="H501" s="73">
        <v>18.792999999999999</v>
      </c>
      <c r="I501" s="73">
        <v>0</v>
      </c>
    </row>
    <row r="502" spans="1:9" x14ac:dyDescent="0.3">
      <c r="A502" s="78">
        <v>45078</v>
      </c>
      <c r="B502" s="77">
        <v>45098.833333333336</v>
      </c>
      <c r="C502" s="76">
        <v>10614</v>
      </c>
      <c r="D502" s="76" t="s">
        <v>68</v>
      </c>
      <c r="E502" s="76" t="s">
        <v>67</v>
      </c>
      <c r="F502" s="76">
        <v>13.48</v>
      </c>
      <c r="G502" s="76">
        <v>0</v>
      </c>
      <c r="H502" s="76">
        <v>13.48</v>
      </c>
      <c r="I502" s="76">
        <v>0</v>
      </c>
    </row>
    <row r="503" spans="1:9" x14ac:dyDescent="0.3">
      <c r="A503" s="75">
        <v>45078</v>
      </c>
      <c r="B503" s="74">
        <v>45098.875</v>
      </c>
      <c r="C503" s="73">
        <v>10614</v>
      </c>
      <c r="D503" s="73" t="s">
        <v>68</v>
      </c>
      <c r="E503" s="73" t="s">
        <v>67</v>
      </c>
      <c r="F503" s="73">
        <v>16.876000000000001</v>
      </c>
      <c r="G503" s="73">
        <v>0</v>
      </c>
      <c r="H503" s="73">
        <v>16.876000000000001</v>
      </c>
      <c r="I503" s="73">
        <v>0</v>
      </c>
    </row>
    <row r="504" spans="1:9" x14ac:dyDescent="0.3">
      <c r="A504" s="78">
        <v>45078</v>
      </c>
      <c r="B504" s="77">
        <v>45098.916666666664</v>
      </c>
      <c r="C504" s="76">
        <v>10614</v>
      </c>
      <c r="D504" s="76" t="s">
        <v>68</v>
      </c>
      <c r="E504" s="76" t="s">
        <v>67</v>
      </c>
      <c r="F504" s="76">
        <v>27.78</v>
      </c>
      <c r="G504" s="76">
        <v>0</v>
      </c>
      <c r="H504" s="76">
        <v>27.78</v>
      </c>
      <c r="I504" s="76">
        <v>0</v>
      </c>
    </row>
    <row r="505" spans="1:9" x14ac:dyDescent="0.3">
      <c r="A505" s="75">
        <v>45078</v>
      </c>
      <c r="B505" s="74">
        <v>45098.958333333336</v>
      </c>
      <c r="C505" s="73">
        <v>10614</v>
      </c>
      <c r="D505" s="73" t="s">
        <v>68</v>
      </c>
      <c r="E505" s="73" t="s">
        <v>67</v>
      </c>
      <c r="F505" s="73">
        <v>27.835000000000001</v>
      </c>
      <c r="G505" s="73">
        <v>0</v>
      </c>
      <c r="H505" s="73">
        <v>27.835000000000001</v>
      </c>
      <c r="I505" s="73">
        <v>0</v>
      </c>
    </row>
    <row r="506" spans="1:9" x14ac:dyDescent="0.3">
      <c r="A506" s="78">
        <v>45078</v>
      </c>
      <c r="B506" s="77">
        <v>45099</v>
      </c>
      <c r="C506" s="76">
        <v>10614</v>
      </c>
      <c r="D506" s="76" t="s">
        <v>68</v>
      </c>
      <c r="E506" s="76" t="s">
        <v>67</v>
      </c>
      <c r="F506" s="76">
        <v>26.692</v>
      </c>
      <c r="G506" s="76">
        <v>0</v>
      </c>
      <c r="H506" s="76">
        <v>26.692</v>
      </c>
      <c r="I506" s="76">
        <v>0</v>
      </c>
    </row>
    <row r="507" spans="1:9" x14ac:dyDescent="0.3">
      <c r="A507" s="75">
        <v>45078</v>
      </c>
      <c r="B507" s="74">
        <v>45099.041666666664</v>
      </c>
      <c r="C507" s="73">
        <v>10614</v>
      </c>
      <c r="D507" s="73" t="s">
        <v>68</v>
      </c>
      <c r="E507" s="73" t="s">
        <v>67</v>
      </c>
      <c r="F507" s="73">
        <v>17.876999999999999</v>
      </c>
      <c r="G507" s="73">
        <v>0</v>
      </c>
      <c r="H507" s="73">
        <v>17.876999999999999</v>
      </c>
      <c r="I507" s="73">
        <v>0</v>
      </c>
    </row>
    <row r="508" spans="1:9" x14ac:dyDescent="0.3">
      <c r="A508" s="78">
        <v>45078</v>
      </c>
      <c r="B508" s="77">
        <v>45099.083333333336</v>
      </c>
      <c r="C508" s="76">
        <v>10614</v>
      </c>
      <c r="D508" s="76" t="s">
        <v>68</v>
      </c>
      <c r="E508" s="76" t="s">
        <v>67</v>
      </c>
      <c r="F508" s="76">
        <v>7.5620000000000003</v>
      </c>
      <c r="G508" s="76">
        <v>0</v>
      </c>
      <c r="H508" s="76">
        <v>7.5620000000000003</v>
      </c>
      <c r="I508" s="76">
        <v>0</v>
      </c>
    </row>
    <row r="509" spans="1:9" x14ac:dyDescent="0.3">
      <c r="A509" s="75">
        <v>45078</v>
      </c>
      <c r="B509" s="74">
        <v>45099.125</v>
      </c>
      <c r="C509" s="73">
        <v>10614</v>
      </c>
      <c r="D509" s="73" t="s">
        <v>68</v>
      </c>
      <c r="E509" s="73" t="s">
        <v>67</v>
      </c>
      <c r="F509" s="73">
        <v>11.71</v>
      </c>
      <c r="G509" s="73">
        <v>0</v>
      </c>
      <c r="H509" s="73">
        <v>11.71</v>
      </c>
      <c r="I509" s="73">
        <v>0</v>
      </c>
    </row>
    <row r="510" spans="1:9" x14ac:dyDescent="0.3">
      <c r="A510" s="78">
        <v>45078</v>
      </c>
      <c r="B510" s="77">
        <v>45099.166666666664</v>
      </c>
      <c r="C510" s="76">
        <v>10614</v>
      </c>
      <c r="D510" s="76" t="s">
        <v>68</v>
      </c>
      <c r="E510" s="76" t="s">
        <v>67</v>
      </c>
      <c r="F510" s="76">
        <v>27.867999999999999</v>
      </c>
      <c r="G510" s="76">
        <v>0</v>
      </c>
      <c r="H510" s="76">
        <v>27.867999999999999</v>
      </c>
      <c r="I510" s="76">
        <v>0</v>
      </c>
    </row>
    <row r="511" spans="1:9" x14ac:dyDescent="0.3">
      <c r="A511" s="75">
        <v>45078</v>
      </c>
      <c r="B511" s="74">
        <v>45099.208333333336</v>
      </c>
      <c r="C511" s="73">
        <v>10614</v>
      </c>
      <c r="D511" s="73" t="s">
        <v>68</v>
      </c>
      <c r="E511" s="73" t="s">
        <v>67</v>
      </c>
      <c r="F511" s="73">
        <v>28.861000000000001</v>
      </c>
      <c r="G511" s="73">
        <v>0</v>
      </c>
      <c r="H511" s="73">
        <v>28.861000000000001</v>
      </c>
      <c r="I511" s="73">
        <v>0</v>
      </c>
    </row>
    <row r="512" spans="1:9" x14ac:dyDescent="0.3">
      <c r="A512" s="78">
        <v>45078</v>
      </c>
      <c r="B512" s="77">
        <v>45099.25</v>
      </c>
      <c r="C512" s="76">
        <v>10614</v>
      </c>
      <c r="D512" s="76" t="s">
        <v>68</v>
      </c>
      <c r="E512" s="76" t="s">
        <v>67</v>
      </c>
      <c r="F512" s="76">
        <v>28.015000000000001</v>
      </c>
      <c r="G512" s="76">
        <v>0</v>
      </c>
      <c r="H512" s="76">
        <v>28.015000000000001</v>
      </c>
      <c r="I512" s="76">
        <v>0</v>
      </c>
    </row>
    <row r="513" spans="1:9" x14ac:dyDescent="0.3">
      <c r="A513" s="75">
        <v>45078</v>
      </c>
      <c r="B513" s="74">
        <v>45099.291666666664</v>
      </c>
      <c r="C513" s="73">
        <v>10614</v>
      </c>
      <c r="D513" s="73" t="s">
        <v>68</v>
      </c>
      <c r="E513" s="73" t="s">
        <v>67</v>
      </c>
      <c r="F513" s="73">
        <v>19.122</v>
      </c>
      <c r="G513" s="73">
        <v>0</v>
      </c>
      <c r="H513" s="73">
        <v>19.122</v>
      </c>
      <c r="I513" s="73">
        <v>0</v>
      </c>
    </row>
    <row r="514" spans="1:9" x14ac:dyDescent="0.3">
      <c r="A514" s="78">
        <v>45078</v>
      </c>
      <c r="B514" s="77">
        <v>45099.333333333336</v>
      </c>
      <c r="C514" s="76">
        <v>10614</v>
      </c>
      <c r="D514" s="76" t="s">
        <v>68</v>
      </c>
      <c r="E514" s="76" t="s">
        <v>67</v>
      </c>
      <c r="F514" s="76">
        <v>17.710999999999999</v>
      </c>
      <c r="G514" s="76">
        <v>0</v>
      </c>
      <c r="H514" s="76">
        <v>17.710999999999999</v>
      </c>
      <c r="I514" s="76">
        <v>0</v>
      </c>
    </row>
    <row r="515" spans="1:9" x14ac:dyDescent="0.3">
      <c r="A515" s="75">
        <v>45078</v>
      </c>
      <c r="B515" s="74">
        <v>45099.375</v>
      </c>
      <c r="C515" s="73">
        <v>10614</v>
      </c>
      <c r="D515" s="73" t="s">
        <v>68</v>
      </c>
      <c r="E515" s="73" t="s">
        <v>67</v>
      </c>
      <c r="F515" s="73">
        <v>17.867999999999999</v>
      </c>
      <c r="G515" s="73">
        <v>0</v>
      </c>
      <c r="H515" s="73">
        <v>17.867999999999999</v>
      </c>
      <c r="I515" s="73">
        <v>0</v>
      </c>
    </row>
    <row r="516" spans="1:9" x14ac:dyDescent="0.3">
      <c r="A516" s="78">
        <v>45078</v>
      </c>
      <c r="B516" s="77">
        <v>45099.416666666664</v>
      </c>
      <c r="C516" s="76">
        <v>10614</v>
      </c>
      <c r="D516" s="76" t="s">
        <v>68</v>
      </c>
      <c r="E516" s="76" t="s">
        <v>67</v>
      </c>
      <c r="F516" s="76">
        <v>28.85</v>
      </c>
      <c r="G516" s="76">
        <v>0</v>
      </c>
      <c r="H516" s="76">
        <v>28.85</v>
      </c>
      <c r="I516" s="76">
        <v>0</v>
      </c>
    </row>
    <row r="517" spans="1:9" x14ac:dyDescent="0.3">
      <c r="A517" s="75">
        <v>45078</v>
      </c>
      <c r="B517" s="74">
        <v>45099.458333333336</v>
      </c>
      <c r="C517" s="73">
        <v>10614</v>
      </c>
      <c r="D517" s="73" t="s">
        <v>68</v>
      </c>
      <c r="E517" s="73" t="s">
        <v>67</v>
      </c>
      <c r="F517" s="73">
        <v>28.623999999999999</v>
      </c>
      <c r="G517" s="73">
        <v>0</v>
      </c>
      <c r="H517" s="73">
        <v>28.623999999999999</v>
      </c>
      <c r="I517" s="73">
        <v>0</v>
      </c>
    </row>
    <row r="518" spans="1:9" x14ac:dyDescent="0.3">
      <c r="A518" s="78">
        <v>45078</v>
      </c>
      <c r="B518" s="77">
        <v>45099.5</v>
      </c>
      <c r="C518" s="76">
        <v>10614</v>
      </c>
      <c r="D518" s="76" t="s">
        <v>68</v>
      </c>
      <c r="E518" s="76" t="s">
        <v>67</v>
      </c>
      <c r="F518" s="76">
        <v>26.186</v>
      </c>
      <c r="G518" s="76">
        <v>0</v>
      </c>
      <c r="H518" s="76">
        <v>26.186</v>
      </c>
      <c r="I518" s="76">
        <v>0</v>
      </c>
    </row>
    <row r="519" spans="1:9" x14ac:dyDescent="0.3">
      <c r="A519" s="75">
        <v>45078</v>
      </c>
      <c r="B519" s="74">
        <v>45099.541666666664</v>
      </c>
      <c r="C519" s="73">
        <v>10614</v>
      </c>
      <c r="D519" s="73" t="s">
        <v>68</v>
      </c>
      <c r="E519" s="73" t="s">
        <v>67</v>
      </c>
      <c r="F519" s="73">
        <v>26.097999999999999</v>
      </c>
      <c r="G519" s="73">
        <v>0</v>
      </c>
      <c r="H519" s="73">
        <v>26.097999999999999</v>
      </c>
      <c r="I519" s="73">
        <v>0</v>
      </c>
    </row>
    <row r="520" spans="1:9" x14ac:dyDescent="0.3">
      <c r="A520" s="78">
        <v>45078</v>
      </c>
      <c r="B520" s="77">
        <v>45099.583333333336</v>
      </c>
      <c r="C520" s="76">
        <v>10614</v>
      </c>
      <c r="D520" s="76" t="s">
        <v>68</v>
      </c>
      <c r="E520" s="76" t="s">
        <v>67</v>
      </c>
      <c r="F520" s="76">
        <v>26.463999999999999</v>
      </c>
      <c r="G520" s="76">
        <v>0</v>
      </c>
      <c r="H520" s="76">
        <v>26.463999999999999</v>
      </c>
      <c r="I520" s="76">
        <v>0</v>
      </c>
    </row>
    <row r="521" spans="1:9" x14ac:dyDescent="0.3">
      <c r="A521" s="75">
        <v>45078</v>
      </c>
      <c r="B521" s="74">
        <v>45099.625</v>
      </c>
      <c r="C521" s="73">
        <v>10614</v>
      </c>
      <c r="D521" s="73" t="s">
        <v>68</v>
      </c>
      <c r="E521" s="73" t="s">
        <v>67</v>
      </c>
      <c r="F521" s="73">
        <v>26.111000000000001</v>
      </c>
      <c r="G521" s="73">
        <v>0</v>
      </c>
      <c r="H521" s="73">
        <v>26.111000000000001</v>
      </c>
      <c r="I521" s="73">
        <v>0</v>
      </c>
    </row>
    <row r="522" spans="1:9" x14ac:dyDescent="0.3">
      <c r="A522" s="78">
        <v>45078</v>
      </c>
      <c r="B522" s="77">
        <v>45099.666666666664</v>
      </c>
      <c r="C522" s="76">
        <v>10614</v>
      </c>
      <c r="D522" s="76" t="s">
        <v>68</v>
      </c>
      <c r="E522" s="76" t="s">
        <v>67</v>
      </c>
      <c r="F522" s="76">
        <v>26.317</v>
      </c>
      <c r="G522" s="76">
        <v>0</v>
      </c>
      <c r="H522" s="76">
        <v>26.317</v>
      </c>
      <c r="I522" s="76">
        <v>0</v>
      </c>
    </row>
    <row r="523" spans="1:9" x14ac:dyDescent="0.3">
      <c r="A523" s="75">
        <v>45078</v>
      </c>
      <c r="B523" s="74">
        <v>45099.708333333336</v>
      </c>
      <c r="C523" s="73">
        <v>10614</v>
      </c>
      <c r="D523" s="73" t="s">
        <v>68</v>
      </c>
      <c r="E523" s="73" t="s">
        <v>67</v>
      </c>
      <c r="F523" s="73">
        <v>27.707000000000001</v>
      </c>
      <c r="G523" s="73">
        <v>0</v>
      </c>
      <c r="H523" s="73">
        <v>27.707000000000001</v>
      </c>
      <c r="I523" s="73">
        <v>0</v>
      </c>
    </row>
    <row r="524" spans="1:9" x14ac:dyDescent="0.3">
      <c r="A524" s="78">
        <v>45078</v>
      </c>
      <c r="B524" s="77">
        <v>45099.75</v>
      </c>
      <c r="C524" s="76">
        <v>10614</v>
      </c>
      <c r="D524" s="76" t="s">
        <v>68</v>
      </c>
      <c r="E524" s="76" t="s">
        <v>67</v>
      </c>
      <c r="F524" s="76">
        <v>25.164999999999999</v>
      </c>
      <c r="G524" s="76">
        <v>0</v>
      </c>
      <c r="H524" s="76">
        <v>25.164999999999999</v>
      </c>
      <c r="I524" s="76">
        <v>0</v>
      </c>
    </row>
    <row r="525" spans="1:9" x14ac:dyDescent="0.3">
      <c r="A525" s="75">
        <v>45078</v>
      </c>
      <c r="B525" s="74">
        <v>45099.791666666664</v>
      </c>
      <c r="C525" s="73">
        <v>10614</v>
      </c>
      <c r="D525" s="73" t="s">
        <v>68</v>
      </c>
      <c r="E525" s="73" t="s">
        <v>67</v>
      </c>
      <c r="F525" s="73">
        <v>23.577999999999999</v>
      </c>
      <c r="G525" s="73">
        <v>0</v>
      </c>
      <c r="H525" s="73">
        <v>23.577999999999999</v>
      </c>
      <c r="I525" s="73">
        <v>0</v>
      </c>
    </row>
    <row r="526" spans="1:9" x14ac:dyDescent="0.3">
      <c r="A526" s="78">
        <v>45078</v>
      </c>
      <c r="B526" s="77">
        <v>45099.833333333336</v>
      </c>
      <c r="C526" s="76">
        <v>10614</v>
      </c>
      <c r="D526" s="76" t="s">
        <v>68</v>
      </c>
      <c r="E526" s="76" t="s">
        <v>67</v>
      </c>
      <c r="F526" s="76">
        <v>21.31</v>
      </c>
      <c r="G526" s="76">
        <v>0</v>
      </c>
      <c r="H526" s="76">
        <v>21.31</v>
      </c>
      <c r="I526" s="76">
        <v>0</v>
      </c>
    </row>
    <row r="527" spans="1:9" x14ac:dyDescent="0.3">
      <c r="A527" s="75">
        <v>45078</v>
      </c>
      <c r="B527" s="74">
        <v>45099.875</v>
      </c>
      <c r="C527" s="73">
        <v>10614</v>
      </c>
      <c r="D527" s="73" t="s">
        <v>68</v>
      </c>
      <c r="E527" s="73" t="s">
        <v>67</v>
      </c>
      <c r="F527" s="73">
        <v>7.1509999999999998</v>
      </c>
      <c r="G527" s="73">
        <v>0</v>
      </c>
      <c r="H527" s="73">
        <v>7.1509999999999998</v>
      </c>
      <c r="I527" s="73">
        <v>0</v>
      </c>
    </row>
    <row r="528" spans="1:9" x14ac:dyDescent="0.3">
      <c r="A528" s="78">
        <v>45078</v>
      </c>
      <c r="B528" s="77">
        <v>45099.916666666664</v>
      </c>
      <c r="C528" s="76">
        <v>10614</v>
      </c>
      <c r="D528" s="76" t="s">
        <v>68</v>
      </c>
      <c r="E528" s="76" t="s">
        <v>67</v>
      </c>
      <c r="F528" s="76">
        <v>13.355</v>
      </c>
      <c r="G528" s="76">
        <v>0</v>
      </c>
      <c r="H528" s="76">
        <v>13.355</v>
      </c>
      <c r="I528" s="76">
        <v>0</v>
      </c>
    </row>
    <row r="529" spans="1:9" x14ac:dyDescent="0.3">
      <c r="A529" s="75">
        <v>45078</v>
      </c>
      <c r="B529" s="74">
        <v>45099.958333333336</v>
      </c>
      <c r="C529" s="73">
        <v>10614</v>
      </c>
      <c r="D529" s="73" t="s">
        <v>68</v>
      </c>
      <c r="E529" s="73" t="s">
        <v>67</v>
      </c>
      <c r="F529" s="73">
        <v>16.015999999999998</v>
      </c>
      <c r="G529" s="73">
        <v>0</v>
      </c>
      <c r="H529" s="73">
        <v>16.015999999999998</v>
      </c>
      <c r="I529" s="73">
        <v>0</v>
      </c>
    </row>
    <row r="530" spans="1:9" x14ac:dyDescent="0.3">
      <c r="A530" s="78">
        <v>45078</v>
      </c>
      <c r="B530" s="77">
        <v>45100</v>
      </c>
      <c r="C530" s="76">
        <v>10614</v>
      </c>
      <c r="D530" s="76" t="s">
        <v>68</v>
      </c>
      <c r="E530" s="76" t="s">
        <v>67</v>
      </c>
      <c r="F530" s="76">
        <v>10.307</v>
      </c>
      <c r="G530" s="76">
        <v>0</v>
      </c>
      <c r="H530" s="76">
        <v>10.307</v>
      </c>
      <c r="I530" s="76">
        <v>0</v>
      </c>
    </row>
    <row r="531" spans="1:9" x14ac:dyDescent="0.3">
      <c r="A531" s="75">
        <v>45078</v>
      </c>
      <c r="B531" s="74">
        <v>45100.041666666664</v>
      </c>
      <c r="C531" s="73">
        <v>10614</v>
      </c>
      <c r="D531" s="73" t="s">
        <v>68</v>
      </c>
      <c r="E531" s="73" t="s">
        <v>67</v>
      </c>
      <c r="F531" s="73">
        <v>10.602</v>
      </c>
      <c r="G531" s="73">
        <v>0</v>
      </c>
      <c r="H531" s="73">
        <v>10.602</v>
      </c>
      <c r="I531" s="73">
        <v>0</v>
      </c>
    </row>
    <row r="532" spans="1:9" x14ac:dyDescent="0.3">
      <c r="A532" s="78">
        <v>45078</v>
      </c>
      <c r="B532" s="77">
        <v>45100.083333333336</v>
      </c>
      <c r="C532" s="76">
        <v>10614</v>
      </c>
      <c r="D532" s="76" t="s">
        <v>68</v>
      </c>
      <c r="E532" s="76" t="s">
        <v>67</v>
      </c>
      <c r="F532" s="76">
        <v>22.395</v>
      </c>
      <c r="G532" s="76">
        <v>0</v>
      </c>
      <c r="H532" s="76">
        <v>22.395</v>
      </c>
      <c r="I532" s="76">
        <v>0</v>
      </c>
    </row>
    <row r="533" spans="1:9" x14ac:dyDescent="0.3">
      <c r="A533" s="75">
        <v>45078</v>
      </c>
      <c r="B533" s="74">
        <v>45100.125</v>
      </c>
      <c r="C533" s="73">
        <v>10614</v>
      </c>
      <c r="D533" s="73" t="s">
        <v>68</v>
      </c>
      <c r="E533" s="73" t="s">
        <v>67</v>
      </c>
      <c r="F533" s="73">
        <v>28.673999999999999</v>
      </c>
      <c r="G533" s="73">
        <v>0</v>
      </c>
      <c r="H533" s="73">
        <v>28.673999999999999</v>
      </c>
      <c r="I533" s="73">
        <v>0</v>
      </c>
    </row>
    <row r="534" spans="1:9" x14ac:dyDescent="0.3">
      <c r="A534" s="78">
        <v>45078</v>
      </c>
      <c r="B534" s="77">
        <v>45100.166666666664</v>
      </c>
      <c r="C534" s="76">
        <v>10614</v>
      </c>
      <c r="D534" s="76" t="s">
        <v>68</v>
      </c>
      <c r="E534" s="76" t="s">
        <v>67</v>
      </c>
      <c r="F534" s="76">
        <v>21.492000000000001</v>
      </c>
      <c r="G534" s="76">
        <v>0</v>
      </c>
      <c r="H534" s="76">
        <v>21.492000000000001</v>
      </c>
      <c r="I534" s="76">
        <v>0</v>
      </c>
    </row>
    <row r="535" spans="1:9" x14ac:dyDescent="0.3">
      <c r="A535" s="75">
        <v>45078</v>
      </c>
      <c r="B535" s="74">
        <v>45100.208333333336</v>
      </c>
      <c r="C535" s="73">
        <v>10614</v>
      </c>
      <c r="D535" s="73" t="s">
        <v>68</v>
      </c>
      <c r="E535" s="73" t="s">
        <v>67</v>
      </c>
      <c r="F535" s="73">
        <v>10.505000000000001</v>
      </c>
      <c r="G535" s="73">
        <v>0</v>
      </c>
      <c r="H535" s="73">
        <v>10.505000000000001</v>
      </c>
      <c r="I535" s="73">
        <v>0</v>
      </c>
    </row>
    <row r="536" spans="1:9" x14ac:dyDescent="0.3">
      <c r="A536" s="78">
        <v>45078</v>
      </c>
      <c r="B536" s="77">
        <v>45100.25</v>
      </c>
      <c r="C536" s="76">
        <v>10614</v>
      </c>
      <c r="D536" s="76" t="s">
        <v>68</v>
      </c>
      <c r="E536" s="76" t="s">
        <v>67</v>
      </c>
      <c r="F536" s="76">
        <v>10.127000000000001</v>
      </c>
      <c r="G536" s="76">
        <v>0</v>
      </c>
      <c r="H536" s="76">
        <v>10.127000000000001</v>
      </c>
      <c r="I536" s="76">
        <v>0</v>
      </c>
    </row>
    <row r="537" spans="1:9" x14ac:dyDescent="0.3">
      <c r="A537" s="75">
        <v>45078</v>
      </c>
      <c r="B537" s="74">
        <v>45100.291666666664</v>
      </c>
      <c r="C537" s="73">
        <v>10614</v>
      </c>
      <c r="D537" s="73" t="s">
        <v>68</v>
      </c>
      <c r="E537" s="73" t="s">
        <v>67</v>
      </c>
      <c r="F537" s="73">
        <v>14.368</v>
      </c>
      <c r="G537" s="73">
        <v>0</v>
      </c>
      <c r="H537" s="73">
        <v>14.368</v>
      </c>
      <c r="I537" s="73">
        <v>0</v>
      </c>
    </row>
    <row r="538" spans="1:9" x14ac:dyDescent="0.3">
      <c r="A538" s="78">
        <v>45078</v>
      </c>
      <c r="B538" s="77">
        <v>45100.333333333336</v>
      </c>
      <c r="C538" s="76">
        <v>10614</v>
      </c>
      <c r="D538" s="76" t="s">
        <v>68</v>
      </c>
      <c r="E538" s="76" t="s">
        <v>67</v>
      </c>
      <c r="F538" s="76">
        <v>24.196000000000002</v>
      </c>
      <c r="G538" s="76">
        <v>0</v>
      </c>
      <c r="H538" s="76">
        <v>24.196000000000002</v>
      </c>
      <c r="I538" s="76">
        <v>0</v>
      </c>
    </row>
    <row r="539" spans="1:9" x14ac:dyDescent="0.3">
      <c r="A539" s="75">
        <v>45078</v>
      </c>
      <c r="B539" s="74">
        <v>45100.375</v>
      </c>
      <c r="C539" s="73">
        <v>10614</v>
      </c>
      <c r="D539" s="73" t="s">
        <v>68</v>
      </c>
      <c r="E539" s="73" t="s">
        <v>67</v>
      </c>
      <c r="F539" s="73">
        <v>24.684000000000001</v>
      </c>
      <c r="G539" s="73">
        <v>0</v>
      </c>
      <c r="H539" s="73">
        <v>24.684000000000001</v>
      </c>
      <c r="I539" s="73">
        <v>0</v>
      </c>
    </row>
    <row r="540" spans="1:9" x14ac:dyDescent="0.3">
      <c r="A540" s="78">
        <v>45078</v>
      </c>
      <c r="B540" s="77">
        <v>45100.416666666664</v>
      </c>
      <c r="C540" s="76">
        <v>10614</v>
      </c>
      <c r="D540" s="76" t="s">
        <v>68</v>
      </c>
      <c r="E540" s="76" t="s">
        <v>67</v>
      </c>
      <c r="F540" s="76">
        <v>13.603</v>
      </c>
      <c r="G540" s="76">
        <v>0</v>
      </c>
      <c r="H540" s="76">
        <v>13.603</v>
      </c>
      <c r="I540" s="76">
        <v>0</v>
      </c>
    </row>
    <row r="541" spans="1:9" x14ac:dyDescent="0.3">
      <c r="A541" s="75">
        <v>45078</v>
      </c>
      <c r="B541" s="74">
        <v>45100.458333333336</v>
      </c>
      <c r="C541" s="73">
        <v>10614</v>
      </c>
      <c r="D541" s="73" t="s">
        <v>68</v>
      </c>
      <c r="E541" s="73" t="s">
        <v>67</v>
      </c>
      <c r="F541" s="73">
        <v>17.05</v>
      </c>
      <c r="G541" s="73">
        <v>0</v>
      </c>
      <c r="H541" s="73">
        <v>17.05</v>
      </c>
      <c r="I541" s="73">
        <v>0</v>
      </c>
    </row>
    <row r="542" spans="1:9" x14ac:dyDescent="0.3">
      <c r="A542" s="78">
        <v>45078</v>
      </c>
      <c r="B542" s="77">
        <v>45100.5</v>
      </c>
      <c r="C542" s="76">
        <v>10614</v>
      </c>
      <c r="D542" s="76" t="s">
        <v>68</v>
      </c>
      <c r="E542" s="76" t="s">
        <v>67</v>
      </c>
      <c r="F542" s="76">
        <v>11.163</v>
      </c>
      <c r="G542" s="76">
        <v>0</v>
      </c>
      <c r="H542" s="76">
        <v>11.163</v>
      </c>
      <c r="I542" s="76">
        <v>0</v>
      </c>
    </row>
    <row r="543" spans="1:9" x14ac:dyDescent="0.3">
      <c r="A543" s="75">
        <v>45078</v>
      </c>
      <c r="B543" s="74">
        <v>45100.541666666664</v>
      </c>
      <c r="C543" s="73">
        <v>10614</v>
      </c>
      <c r="D543" s="73" t="s">
        <v>68</v>
      </c>
      <c r="E543" s="73" t="s">
        <v>67</v>
      </c>
      <c r="F543" s="73">
        <v>9.3049999999999997</v>
      </c>
      <c r="G543" s="73">
        <v>0</v>
      </c>
      <c r="H543" s="73">
        <v>9.3049999999999997</v>
      </c>
      <c r="I543" s="73">
        <v>0</v>
      </c>
    </row>
    <row r="544" spans="1:9" x14ac:dyDescent="0.3">
      <c r="A544" s="78">
        <v>45078</v>
      </c>
      <c r="B544" s="77">
        <v>45100.583333333336</v>
      </c>
      <c r="C544" s="76">
        <v>10614</v>
      </c>
      <c r="D544" s="76" t="s">
        <v>68</v>
      </c>
      <c r="E544" s="76" t="s">
        <v>67</v>
      </c>
      <c r="F544" s="76">
        <v>10.23</v>
      </c>
      <c r="G544" s="76">
        <v>0</v>
      </c>
      <c r="H544" s="76">
        <v>10.23</v>
      </c>
      <c r="I544" s="76">
        <v>0</v>
      </c>
    </row>
    <row r="545" spans="1:9" x14ac:dyDescent="0.3">
      <c r="A545" s="75">
        <v>45078</v>
      </c>
      <c r="B545" s="74">
        <v>45100.625</v>
      </c>
      <c r="C545" s="73">
        <v>10614</v>
      </c>
      <c r="D545" s="73" t="s">
        <v>68</v>
      </c>
      <c r="E545" s="73" t="s">
        <v>67</v>
      </c>
      <c r="F545" s="73">
        <v>9.4420000000000002</v>
      </c>
      <c r="G545" s="73">
        <v>0</v>
      </c>
      <c r="H545" s="73">
        <v>9.4420000000000002</v>
      </c>
      <c r="I545" s="73">
        <v>0</v>
      </c>
    </row>
    <row r="546" spans="1:9" x14ac:dyDescent="0.3">
      <c r="A546" s="78">
        <v>45078</v>
      </c>
      <c r="B546" s="77">
        <v>45100.666666666664</v>
      </c>
      <c r="C546" s="76">
        <v>10614</v>
      </c>
      <c r="D546" s="76" t="s">
        <v>68</v>
      </c>
      <c r="E546" s="76" t="s">
        <v>67</v>
      </c>
      <c r="F546" s="76">
        <v>8.4499999999999993</v>
      </c>
      <c r="G546" s="76">
        <v>0</v>
      </c>
      <c r="H546" s="76">
        <v>8.4499999999999993</v>
      </c>
      <c r="I546" s="76">
        <v>0</v>
      </c>
    </row>
    <row r="547" spans="1:9" x14ac:dyDescent="0.3">
      <c r="A547" s="75">
        <v>45078</v>
      </c>
      <c r="B547" s="74">
        <v>45100.708333333336</v>
      </c>
      <c r="C547" s="73">
        <v>10614</v>
      </c>
      <c r="D547" s="73" t="s">
        <v>68</v>
      </c>
      <c r="E547" s="73" t="s">
        <v>67</v>
      </c>
      <c r="F547" s="73">
        <v>2.871</v>
      </c>
      <c r="G547" s="73">
        <v>0</v>
      </c>
      <c r="H547" s="73">
        <v>2.871</v>
      </c>
      <c r="I547" s="73">
        <v>0</v>
      </c>
    </row>
    <row r="548" spans="1:9" x14ac:dyDescent="0.3">
      <c r="A548" s="78">
        <v>45078</v>
      </c>
      <c r="B548" s="77">
        <v>45100.75</v>
      </c>
      <c r="C548" s="76">
        <v>10614</v>
      </c>
      <c r="D548" s="76" t="s">
        <v>68</v>
      </c>
      <c r="E548" s="76" t="s">
        <v>67</v>
      </c>
      <c r="F548" s="76">
        <v>1.0669999999999999</v>
      </c>
      <c r="G548" s="76">
        <v>3.5000000000000003E-2</v>
      </c>
      <c r="H548" s="76">
        <v>1.0669999999999999</v>
      </c>
      <c r="I548" s="76">
        <v>3.5000000000000003E-2</v>
      </c>
    </row>
    <row r="549" spans="1:9" x14ac:dyDescent="0.3">
      <c r="A549" s="75">
        <v>45078</v>
      </c>
      <c r="B549" s="74">
        <v>45100.791666666664</v>
      </c>
      <c r="C549" s="73">
        <v>10614</v>
      </c>
      <c r="D549" s="73" t="s">
        <v>68</v>
      </c>
      <c r="E549" s="73" t="s">
        <v>67</v>
      </c>
      <c r="F549" s="73">
        <v>0.39600000000000002</v>
      </c>
      <c r="G549" s="73">
        <v>2.7E-2</v>
      </c>
      <c r="H549" s="73">
        <v>0.39600000000000002</v>
      </c>
      <c r="I549" s="73">
        <v>2.7E-2</v>
      </c>
    </row>
    <row r="550" spans="1:9" x14ac:dyDescent="0.3">
      <c r="A550" s="78">
        <v>45078</v>
      </c>
      <c r="B550" s="77">
        <v>45100.833333333336</v>
      </c>
      <c r="C550" s="76">
        <v>10614</v>
      </c>
      <c r="D550" s="76" t="s">
        <v>68</v>
      </c>
      <c r="E550" s="76" t="s">
        <v>67</v>
      </c>
      <c r="F550" s="76">
        <v>1.982</v>
      </c>
      <c r="G550" s="76">
        <v>0</v>
      </c>
      <c r="H550" s="76">
        <v>1.982</v>
      </c>
      <c r="I550" s="76">
        <v>0</v>
      </c>
    </row>
    <row r="551" spans="1:9" x14ac:dyDescent="0.3">
      <c r="A551" s="75">
        <v>45078</v>
      </c>
      <c r="B551" s="74">
        <v>45100.875</v>
      </c>
      <c r="C551" s="73">
        <v>10614</v>
      </c>
      <c r="D551" s="73" t="s">
        <v>68</v>
      </c>
      <c r="E551" s="73" t="s">
        <v>67</v>
      </c>
      <c r="F551" s="73">
        <v>11.061999999999999</v>
      </c>
      <c r="G551" s="73">
        <v>0</v>
      </c>
      <c r="H551" s="73">
        <v>11.061999999999999</v>
      </c>
      <c r="I551" s="73">
        <v>0</v>
      </c>
    </row>
    <row r="552" spans="1:9" x14ac:dyDescent="0.3">
      <c r="A552" s="78">
        <v>45078</v>
      </c>
      <c r="B552" s="77">
        <v>45100.916666666664</v>
      </c>
      <c r="C552" s="76">
        <v>10614</v>
      </c>
      <c r="D552" s="76" t="s">
        <v>68</v>
      </c>
      <c r="E552" s="76" t="s">
        <v>67</v>
      </c>
      <c r="F552" s="76">
        <v>13.202999999999999</v>
      </c>
      <c r="G552" s="76">
        <v>0</v>
      </c>
      <c r="H552" s="76">
        <v>13.202999999999999</v>
      </c>
      <c r="I552" s="76">
        <v>0</v>
      </c>
    </row>
    <row r="553" spans="1:9" x14ac:dyDescent="0.3">
      <c r="A553" s="75">
        <v>45078</v>
      </c>
      <c r="B553" s="74">
        <v>45100.958333333336</v>
      </c>
      <c r="C553" s="73">
        <v>10614</v>
      </c>
      <c r="D553" s="73" t="s">
        <v>68</v>
      </c>
      <c r="E553" s="73" t="s">
        <v>67</v>
      </c>
      <c r="F553" s="73">
        <v>18.585000000000001</v>
      </c>
      <c r="G553" s="73">
        <v>0</v>
      </c>
      <c r="H553" s="73">
        <v>18.585000000000001</v>
      </c>
      <c r="I553" s="73">
        <v>0</v>
      </c>
    </row>
    <row r="554" spans="1:9" x14ac:dyDescent="0.3">
      <c r="A554" s="78">
        <v>45078</v>
      </c>
      <c r="B554" s="77">
        <v>45101</v>
      </c>
      <c r="C554" s="76">
        <v>10614</v>
      </c>
      <c r="D554" s="76" t="s">
        <v>68</v>
      </c>
      <c r="E554" s="76" t="s">
        <v>67</v>
      </c>
      <c r="F554" s="76">
        <v>18.210999999999999</v>
      </c>
      <c r="G554" s="76">
        <v>0</v>
      </c>
      <c r="H554" s="76">
        <v>18.210999999999999</v>
      </c>
      <c r="I554" s="76">
        <v>0</v>
      </c>
    </row>
    <row r="555" spans="1:9" x14ac:dyDescent="0.3">
      <c r="A555" s="75">
        <v>45078</v>
      </c>
      <c r="B555" s="74">
        <v>45101.041666666664</v>
      </c>
      <c r="C555" s="73">
        <v>10614</v>
      </c>
      <c r="D555" s="73" t="s">
        <v>68</v>
      </c>
      <c r="E555" s="73" t="s">
        <v>67</v>
      </c>
      <c r="F555" s="73">
        <v>8.16</v>
      </c>
      <c r="G555" s="73">
        <v>0</v>
      </c>
      <c r="H555" s="73">
        <v>8.16</v>
      </c>
      <c r="I555" s="73">
        <v>0</v>
      </c>
    </row>
    <row r="556" spans="1:9" x14ac:dyDescent="0.3">
      <c r="A556" s="78">
        <v>45078</v>
      </c>
      <c r="B556" s="77">
        <v>45101.083333333336</v>
      </c>
      <c r="C556" s="76">
        <v>10614</v>
      </c>
      <c r="D556" s="76" t="s">
        <v>68</v>
      </c>
      <c r="E556" s="76" t="s">
        <v>67</v>
      </c>
      <c r="F556" s="76">
        <v>1.411</v>
      </c>
      <c r="G556" s="76">
        <v>0</v>
      </c>
      <c r="H556" s="76">
        <v>1.411</v>
      </c>
      <c r="I556" s="76">
        <v>0</v>
      </c>
    </row>
    <row r="557" spans="1:9" x14ac:dyDescent="0.3">
      <c r="A557" s="75">
        <v>45078</v>
      </c>
      <c r="B557" s="74">
        <v>45101.125</v>
      </c>
      <c r="C557" s="73">
        <v>10614</v>
      </c>
      <c r="D557" s="73" t="s">
        <v>68</v>
      </c>
      <c r="E557" s="73" t="s">
        <v>67</v>
      </c>
      <c r="F557" s="73">
        <v>0.25700000000000001</v>
      </c>
      <c r="G557" s="73">
        <v>1.0999999999999999E-2</v>
      </c>
      <c r="H557" s="73">
        <v>0.25700000000000001</v>
      </c>
      <c r="I557" s="73">
        <v>1.0999999999999999E-2</v>
      </c>
    </row>
    <row r="558" spans="1:9" x14ac:dyDescent="0.3">
      <c r="A558" s="78">
        <v>45078</v>
      </c>
      <c r="B558" s="77">
        <v>45101.166666666664</v>
      </c>
      <c r="C558" s="76">
        <v>10614</v>
      </c>
      <c r="D558" s="76" t="s">
        <v>68</v>
      </c>
      <c r="E558" s="76" t="s">
        <v>67</v>
      </c>
      <c r="F558" s="76">
        <v>0.35899999999999999</v>
      </c>
      <c r="G558" s="76">
        <v>1E-3</v>
      </c>
      <c r="H558" s="76">
        <v>0.35899999999999999</v>
      </c>
      <c r="I558" s="76">
        <v>1E-3</v>
      </c>
    </row>
    <row r="559" spans="1:9" x14ac:dyDescent="0.3">
      <c r="A559" s="75">
        <v>45078</v>
      </c>
      <c r="B559" s="74">
        <v>45101.208333333336</v>
      </c>
      <c r="C559" s="73">
        <v>10614</v>
      </c>
      <c r="D559" s="73" t="s">
        <v>68</v>
      </c>
      <c r="E559" s="73" t="s">
        <v>67</v>
      </c>
      <c r="F559" s="73">
        <v>4.8000000000000001E-2</v>
      </c>
      <c r="G559" s="73">
        <v>0.11</v>
      </c>
      <c r="H559" s="73">
        <v>4.8000000000000001E-2</v>
      </c>
      <c r="I559" s="73">
        <v>0.11</v>
      </c>
    </row>
    <row r="560" spans="1:9" x14ac:dyDescent="0.3">
      <c r="A560" s="78">
        <v>45078</v>
      </c>
      <c r="B560" s="77">
        <v>45101.25</v>
      </c>
      <c r="C560" s="76">
        <v>10614</v>
      </c>
      <c r="D560" s="76" t="s">
        <v>68</v>
      </c>
      <c r="E560" s="76" t="s">
        <v>67</v>
      </c>
      <c r="F560" s="76">
        <v>0.32900000000000001</v>
      </c>
      <c r="G560" s="76">
        <v>8.2000000000000003E-2</v>
      </c>
      <c r="H560" s="76">
        <v>0.32900000000000001</v>
      </c>
      <c r="I560" s="76">
        <v>8.2000000000000003E-2</v>
      </c>
    </row>
    <row r="561" spans="1:9" x14ac:dyDescent="0.3">
      <c r="A561" s="75">
        <v>45078</v>
      </c>
      <c r="B561" s="74">
        <v>45101.291666666664</v>
      </c>
      <c r="C561" s="73">
        <v>10614</v>
      </c>
      <c r="D561" s="73" t="s">
        <v>68</v>
      </c>
      <c r="E561" s="73" t="s">
        <v>67</v>
      </c>
      <c r="F561" s="73">
        <v>1.7370000000000001</v>
      </c>
      <c r="G561" s="73">
        <v>0</v>
      </c>
      <c r="H561" s="73">
        <v>1.7370000000000001</v>
      </c>
      <c r="I561" s="73">
        <v>0</v>
      </c>
    </row>
    <row r="562" spans="1:9" x14ac:dyDescent="0.3">
      <c r="A562" s="78">
        <v>45078</v>
      </c>
      <c r="B562" s="77">
        <v>45101.333333333336</v>
      </c>
      <c r="C562" s="76">
        <v>10614</v>
      </c>
      <c r="D562" s="76" t="s">
        <v>68</v>
      </c>
      <c r="E562" s="76" t="s">
        <v>67</v>
      </c>
      <c r="F562" s="76">
        <v>0.16400000000000001</v>
      </c>
      <c r="G562" s="76">
        <v>0.112</v>
      </c>
      <c r="H562" s="76">
        <v>0.16400000000000001</v>
      </c>
      <c r="I562" s="76">
        <v>0.112</v>
      </c>
    </row>
    <row r="563" spans="1:9" x14ac:dyDescent="0.3">
      <c r="A563" s="75">
        <v>45078</v>
      </c>
      <c r="B563" s="74">
        <v>45101.375</v>
      </c>
      <c r="C563" s="73">
        <v>10614</v>
      </c>
      <c r="D563" s="73" t="s">
        <v>68</v>
      </c>
      <c r="E563" s="73" t="s">
        <v>67</v>
      </c>
      <c r="F563" s="73">
        <v>2.3E-2</v>
      </c>
      <c r="G563" s="73">
        <v>9.6000000000000002E-2</v>
      </c>
      <c r="H563" s="73">
        <v>2.3E-2</v>
      </c>
      <c r="I563" s="73">
        <v>9.6000000000000002E-2</v>
      </c>
    </row>
    <row r="564" spans="1:9" x14ac:dyDescent="0.3">
      <c r="A564" s="78">
        <v>45078</v>
      </c>
      <c r="B564" s="77">
        <v>45101.416666666664</v>
      </c>
      <c r="C564" s="76">
        <v>10614</v>
      </c>
      <c r="D564" s="76" t="s">
        <v>68</v>
      </c>
      <c r="E564" s="76" t="s">
        <v>67</v>
      </c>
      <c r="F564" s="76">
        <v>0</v>
      </c>
      <c r="G564" s="76">
        <v>0.14000000000000001</v>
      </c>
      <c r="H564" s="76">
        <v>0</v>
      </c>
      <c r="I564" s="76">
        <v>0.14000000000000001</v>
      </c>
    </row>
    <row r="565" spans="1:9" x14ac:dyDescent="0.3">
      <c r="A565" s="75">
        <v>45078</v>
      </c>
      <c r="B565" s="74">
        <v>45101.458333333336</v>
      </c>
      <c r="C565" s="73">
        <v>10614</v>
      </c>
      <c r="D565" s="73" t="s">
        <v>68</v>
      </c>
      <c r="E565" s="73" t="s">
        <v>67</v>
      </c>
      <c r="F565" s="73">
        <v>0</v>
      </c>
      <c r="G565" s="73">
        <v>0.14899999999999999</v>
      </c>
      <c r="H565" s="73">
        <v>0</v>
      </c>
      <c r="I565" s="73">
        <v>0.14899999999999999</v>
      </c>
    </row>
    <row r="566" spans="1:9" x14ac:dyDescent="0.3">
      <c r="A566" s="78">
        <v>45078</v>
      </c>
      <c r="B566" s="77">
        <v>45101.5</v>
      </c>
      <c r="C566" s="76">
        <v>10614</v>
      </c>
      <c r="D566" s="76" t="s">
        <v>68</v>
      </c>
      <c r="E566" s="76" t="s">
        <v>67</v>
      </c>
      <c r="F566" s="76">
        <v>0</v>
      </c>
      <c r="G566" s="76">
        <v>0.14199999999999999</v>
      </c>
      <c r="H566" s="76">
        <v>0</v>
      </c>
      <c r="I566" s="76">
        <v>0.14199999999999999</v>
      </c>
    </row>
    <row r="567" spans="1:9" x14ac:dyDescent="0.3">
      <c r="A567" s="75">
        <v>45078</v>
      </c>
      <c r="B567" s="74">
        <v>45101.541666666664</v>
      </c>
      <c r="C567" s="73">
        <v>10614</v>
      </c>
      <c r="D567" s="73" t="s">
        <v>68</v>
      </c>
      <c r="E567" s="73" t="s">
        <v>67</v>
      </c>
      <c r="F567" s="73">
        <v>0</v>
      </c>
      <c r="G567" s="73">
        <v>0.13900000000000001</v>
      </c>
      <c r="H567" s="73">
        <v>0</v>
      </c>
      <c r="I567" s="73">
        <v>0.13900000000000001</v>
      </c>
    </row>
    <row r="568" spans="1:9" x14ac:dyDescent="0.3">
      <c r="A568" s="78">
        <v>45078</v>
      </c>
      <c r="B568" s="77">
        <v>45101.583333333336</v>
      </c>
      <c r="C568" s="76">
        <v>10614</v>
      </c>
      <c r="D568" s="76" t="s">
        <v>68</v>
      </c>
      <c r="E568" s="76" t="s">
        <v>67</v>
      </c>
      <c r="F568" s="76">
        <v>4.8000000000000001E-2</v>
      </c>
      <c r="G568" s="76">
        <v>0.13100000000000001</v>
      </c>
      <c r="H568" s="76">
        <v>4.8000000000000001E-2</v>
      </c>
      <c r="I568" s="76">
        <v>0.13100000000000001</v>
      </c>
    </row>
    <row r="569" spans="1:9" x14ac:dyDescent="0.3">
      <c r="A569" s="75">
        <v>45078</v>
      </c>
      <c r="B569" s="74">
        <v>45101.625</v>
      </c>
      <c r="C569" s="73">
        <v>10614</v>
      </c>
      <c r="D569" s="73" t="s">
        <v>68</v>
      </c>
      <c r="E569" s="73" t="s">
        <v>67</v>
      </c>
      <c r="F569" s="73">
        <v>0.86099999999999999</v>
      </c>
      <c r="G569" s="73">
        <v>1E-3</v>
      </c>
      <c r="H569" s="73">
        <v>0.86099999999999999</v>
      </c>
      <c r="I569" s="73">
        <v>1E-3</v>
      </c>
    </row>
    <row r="570" spans="1:9" x14ac:dyDescent="0.3">
      <c r="A570" s="78">
        <v>45078</v>
      </c>
      <c r="B570" s="77">
        <v>45101.666666666664</v>
      </c>
      <c r="C570" s="76">
        <v>10614</v>
      </c>
      <c r="D570" s="76" t="s">
        <v>68</v>
      </c>
      <c r="E570" s="76" t="s">
        <v>67</v>
      </c>
      <c r="F570" s="76">
        <v>1.821</v>
      </c>
      <c r="G570" s="76">
        <v>0</v>
      </c>
      <c r="H570" s="76">
        <v>1.821</v>
      </c>
      <c r="I570" s="76">
        <v>0</v>
      </c>
    </row>
    <row r="571" spans="1:9" x14ac:dyDescent="0.3">
      <c r="A571" s="75">
        <v>45078</v>
      </c>
      <c r="B571" s="74">
        <v>45101.708333333336</v>
      </c>
      <c r="C571" s="73">
        <v>10614</v>
      </c>
      <c r="D571" s="73" t="s">
        <v>68</v>
      </c>
      <c r="E571" s="73" t="s">
        <v>67</v>
      </c>
      <c r="F571" s="73">
        <v>0.93300000000000005</v>
      </c>
      <c r="G571" s="73">
        <v>0</v>
      </c>
      <c r="H571" s="73">
        <v>0.93300000000000005</v>
      </c>
      <c r="I571" s="73">
        <v>0</v>
      </c>
    </row>
    <row r="572" spans="1:9" x14ac:dyDescent="0.3">
      <c r="A572" s="78">
        <v>45078</v>
      </c>
      <c r="B572" s="77">
        <v>45101.75</v>
      </c>
      <c r="C572" s="76">
        <v>10614</v>
      </c>
      <c r="D572" s="76" t="s">
        <v>68</v>
      </c>
      <c r="E572" s="76" t="s">
        <v>67</v>
      </c>
      <c r="F572" s="76">
        <v>0.24</v>
      </c>
      <c r="G572" s="76">
        <v>0.04</v>
      </c>
      <c r="H572" s="76">
        <v>0.24</v>
      </c>
      <c r="I572" s="76">
        <v>0.04</v>
      </c>
    </row>
    <row r="573" spans="1:9" x14ac:dyDescent="0.3">
      <c r="A573" s="75">
        <v>45078</v>
      </c>
      <c r="B573" s="74">
        <v>45101.791666666664</v>
      </c>
      <c r="C573" s="73">
        <v>10614</v>
      </c>
      <c r="D573" s="73" t="s">
        <v>68</v>
      </c>
      <c r="E573" s="73" t="s">
        <v>67</v>
      </c>
      <c r="F573" s="73">
        <v>0.17299999999999999</v>
      </c>
      <c r="G573" s="73">
        <v>9.5000000000000001E-2</v>
      </c>
      <c r="H573" s="73">
        <v>0.17299999999999999</v>
      </c>
      <c r="I573" s="73">
        <v>9.5000000000000001E-2</v>
      </c>
    </row>
    <row r="574" spans="1:9" x14ac:dyDescent="0.3">
      <c r="A574" s="78">
        <v>45078</v>
      </c>
      <c r="B574" s="77">
        <v>45101.833333333336</v>
      </c>
      <c r="C574" s="76">
        <v>10614</v>
      </c>
      <c r="D574" s="76" t="s">
        <v>68</v>
      </c>
      <c r="E574" s="76" t="s">
        <v>67</v>
      </c>
      <c r="F574" s="76">
        <v>0.122</v>
      </c>
      <c r="G574" s="76">
        <v>9.7000000000000003E-2</v>
      </c>
      <c r="H574" s="76">
        <v>0.122</v>
      </c>
      <c r="I574" s="76">
        <v>9.7000000000000003E-2</v>
      </c>
    </row>
    <row r="575" spans="1:9" x14ac:dyDescent="0.3">
      <c r="A575" s="75">
        <v>45078</v>
      </c>
      <c r="B575" s="74">
        <v>45101.875</v>
      </c>
      <c r="C575" s="73">
        <v>10614</v>
      </c>
      <c r="D575" s="73" t="s">
        <v>68</v>
      </c>
      <c r="E575" s="73" t="s">
        <v>67</v>
      </c>
      <c r="F575" s="73">
        <v>0</v>
      </c>
      <c r="G575" s="73">
        <v>0.14899999999999999</v>
      </c>
      <c r="H575" s="73">
        <v>0</v>
      </c>
      <c r="I575" s="73">
        <v>0.14899999999999999</v>
      </c>
    </row>
    <row r="576" spans="1:9" x14ac:dyDescent="0.3">
      <c r="A576" s="78">
        <v>45078</v>
      </c>
      <c r="B576" s="77">
        <v>45101.916666666664</v>
      </c>
      <c r="C576" s="76">
        <v>10614</v>
      </c>
      <c r="D576" s="76" t="s">
        <v>68</v>
      </c>
      <c r="E576" s="76" t="s">
        <v>67</v>
      </c>
      <c r="F576" s="76">
        <v>0</v>
      </c>
      <c r="G576" s="76">
        <v>0.156</v>
      </c>
      <c r="H576" s="76">
        <v>0</v>
      </c>
      <c r="I576" s="76">
        <v>0.156</v>
      </c>
    </row>
    <row r="577" spans="1:9" x14ac:dyDescent="0.3">
      <c r="A577" s="75">
        <v>45078</v>
      </c>
      <c r="B577" s="74">
        <v>45101.958333333336</v>
      </c>
      <c r="C577" s="73">
        <v>10614</v>
      </c>
      <c r="D577" s="73" t="s">
        <v>68</v>
      </c>
      <c r="E577" s="73" t="s">
        <v>67</v>
      </c>
      <c r="F577" s="73">
        <v>0</v>
      </c>
      <c r="G577" s="73">
        <v>0.16900000000000001</v>
      </c>
      <c r="H577" s="73">
        <v>0</v>
      </c>
      <c r="I577" s="73">
        <v>0.16900000000000001</v>
      </c>
    </row>
    <row r="578" spans="1:9" x14ac:dyDescent="0.3">
      <c r="A578" s="78">
        <v>45078</v>
      </c>
      <c r="B578" s="77">
        <v>45102</v>
      </c>
      <c r="C578" s="76">
        <v>10614</v>
      </c>
      <c r="D578" s="76" t="s">
        <v>68</v>
      </c>
      <c r="E578" s="76" t="s">
        <v>67</v>
      </c>
      <c r="F578" s="76">
        <v>0.54100000000000004</v>
      </c>
      <c r="G578" s="76">
        <v>6.8000000000000005E-2</v>
      </c>
      <c r="H578" s="76">
        <v>0.54100000000000004</v>
      </c>
      <c r="I578" s="76">
        <v>6.8000000000000005E-2</v>
      </c>
    </row>
    <row r="579" spans="1:9" x14ac:dyDescent="0.3">
      <c r="A579" s="75">
        <v>45078</v>
      </c>
      <c r="B579" s="74">
        <v>45102.041666666664</v>
      </c>
      <c r="C579" s="73">
        <v>10614</v>
      </c>
      <c r="D579" s="73" t="s">
        <v>68</v>
      </c>
      <c r="E579" s="73" t="s">
        <v>67</v>
      </c>
      <c r="F579" s="73">
        <v>1.0549999999999999</v>
      </c>
      <c r="G579" s="73">
        <v>0</v>
      </c>
      <c r="H579" s="73">
        <v>1.0549999999999999</v>
      </c>
      <c r="I579" s="73">
        <v>0</v>
      </c>
    </row>
    <row r="580" spans="1:9" x14ac:dyDescent="0.3">
      <c r="A580" s="78">
        <v>45078</v>
      </c>
      <c r="B580" s="77">
        <v>45102.083333333336</v>
      </c>
      <c r="C580" s="76">
        <v>10614</v>
      </c>
      <c r="D580" s="76" t="s">
        <v>68</v>
      </c>
      <c r="E580" s="76" t="s">
        <v>67</v>
      </c>
      <c r="F580" s="76">
        <v>0.73599999999999999</v>
      </c>
      <c r="G580" s="76">
        <v>0</v>
      </c>
      <c r="H580" s="76">
        <v>0.73599999999999999</v>
      </c>
      <c r="I580" s="76">
        <v>0</v>
      </c>
    </row>
    <row r="581" spans="1:9" x14ac:dyDescent="0.3">
      <c r="A581" s="75">
        <v>45078</v>
      </c>
      <c r="B581" s="74">
        <v>45102.125</v>
      </c>
      <c r="C581" s="73">
        <v>10614</v>
      </c>
      <c r="D581" s="73" t="s">
        <v>68</v>
      </c>
      <c r="E581" s="73" t="s">
        <v>67</v>
      </c>
      <c r="F581" s="73">
        <v>2.319</v>
      </c>
      <c r="G581" s="73">
        <v>0</v>
      </c>
      <c r="H581" s="73">
        <v>2.319</v>
      </c>
      <c r="I581" s="73">
        <v>0</v>
      </c>
    </row>
    <row r="582" spans="1:9" x14ac:dyDescent="0.3">
      <c r="A582" s="78">
        <v>45078</v>
      </c>
      <c r="B582" s="77">
        <v>45102.166666666664</v>
      </c>
      <c r="C582" s="76">
        <v>10614</v>
      </c>
      <c r="D582" s="76" t="s">
        <v>68</v>
      </c>
      <c r="E582" s="76" t="s">
        <v>67</v>
      </c>
      <c r="F582" s="76">
        <v>4.6509999999999998</v>
      </c>
      <c r="G582" s="76">
        <v>0</v>
      </c>
      <c r="H582" s="76">
        <v>4.6509999999999998</v>
      </c>
      <c r="I582" s="76">
        <v>0</v>
      </c>
    </row>
    <row r="583" spans="1:9" x14ac:dyDescent="0.3">
      <c r="A583" s="75">
        <v>45078</v>
      </c>
      <c r="B583" s="74">
        <v>45102.208333333336</v>
      </c>
      <c r="C583" s="73">
        <v>10614</v>
      </c>
      <c r="D583" s="73" t="s">
        <v>68</v>
      </c>
      <c r="E583" s="73" t="s">
        <v>67</v>
      </c>
      <c r="F583" s="73">
        <v>4.1669999999999998</v>
      </c>
      <c r="G583" s="73">
        <v>0</v>
      </c>
      <c r="H583" s="73">
        <v>4.1669999999999998</v>
      </c>
      <c r="I583" s="73">
        <v>0</v>
      </c>
    </row>
    <row r="584" spans="1:9" x14ac:dyDescent="0.3">
      <c r="A584" s="78">
        <v>45078</v>
      </c>
      <c r="B584" s="77">
        <v>45102.25</v>
      </c>
      <c r="C584" s="76">
        <v>10614</v>
      </c>
      <c r="D584" s="76" t="s">
        <v>68</v>
      </c>
      <c r="E584" s="76" t="s">
        <v>67</v>
      </c>
      <c r="F584" s="76">
        <v>6.3860000000000001</v>
      </c>
      <c r="G584" s="76">
        <v>0</v>
      </c>
      <c r="H584" s="76">
        <v>6.3860000000000001</v>
      </c>
      <c r="I584" s="76">
        <v>0</v>
      </c>
    </row>
    <row r="585" spans="1:9" x14ac:dyDescent="0.3">
      <c r="A585" s="75">
        <v>45078</v>
      </c>
      <c r="B585" s="74">
        <v>45102.291666666664</v>
      </c>
      <c r="C585" s="73">
        <v>10614</v>
      </c>
      <c r="D585" s="73" t="s">
        <v>68</v>
      </c>
      <c r="E585" s="73" t="s">
        <v>67</v>
      </c>
      <c r="F585" s="73">
        <v>9.6750000000000007</v>
      </c>
      <c r="G585" s="73">
        <v>0</v>
      </c>
      <c r="H585" s="73">
        <v>9.6750000000000007</v>
      </c>
      <c r="I585" s="73">
        <v>0</v>
      </c>
    </row>
    <row r="586" spans="1:9" x14ac:dyDescent="0.3">
      <c r="A586" s="78">
        <v>45078</v>
      </c>
      <c r="B586" s="77">
        <v>45102.333333333336</v>
      </c>
      <c r="C586" s="76">
        <v>10614</v>
      </c>
      <c r="D586" s="76" t="s">
        <v>68</v>
      </c>
      <c r="E586" s="76" t="s">
        <v>67</v>
      </c>
      <c r="F586" s="76">
        <v>10.509</v>
      </c>
      <c r="G586" s="76">
        <v>0</v>
      </c>
      <c r="H586" s="76">
        <v>10.509</v>
      </c>
      <c r="I586" s="76">
        <v>0</v>
      </c>
    </row>
    <row r="587" spans="1:9" x14ac:dyDescent="0.3">
      <c r="A587" s="75">
        <v>45078</v>
      </c>
      <c r="B587" s="74">
        <v>45102.375</v>
      </c>
      <c r="C587" s="73">
        <v>10614</v>
      </c>
      <c r="D587" s="73" t="s">
        <v>68</v>
      </c>
      <c r="E587" s="73" t="s">
        <v>67</v>
      </c>
      <c r="F587" s="73">
        <v>6.9580000000000002</v>
      </c>
      <c r="G587" s="73">
        <v>0</v>
      </c>
      <c r="H587" s="73">
        <v>6.9580000000000002</v>
      </c>
      <c r="I587" s="73">
        <v>0</v>
      </c>
    </row>
    <row r="588" spans="1:9" x14ac:dyDescent="0.3">
      <c r="A588" s="78">
        <v>45078</v>
      </c>
      <c r="B588" s="77">
        <v>45102.416666666664</v>
      </c>
      <c r="C588" s="76">
        <v>10614</v>
      </c>
      <c r="D588" s="76" t="s">
        <v>68</v>
      </c>
      <c r="E588" s="76" t="s">
        <v>67</v>
      </c>
      <c r="F588" s="76">
        <v>4.1159999999999997</v>
      </c>
      <c r="G588" s="76">
        <v>0</v>
      </c>
      <c r="H588" s="76">
        <v>4.1159999999999997</v>
      </c>
      <c r="I588" s="76">
        <v>0</v>
      </c>
    </row>
    <row r="589" spans="1:9" x14ac:dyDescent="0.3">
      <c r="A589" s="75">
        <v>45078</v>
      </c>
      <c r="B589" s="74">
        <v>45102.458333333336</v>
      </c>
      <c r="C589" s="73">
        <v>10614</v>
      </c>
      <c r="D589" s="73" t="s">
        <v>68</v>
      </c>
      <c r="E589" s="73" t="s">
        <v>67</v>
      </c>
      <c r="F589" s="73">
        <v>0</v>
      </c>
      <c r="G589" s="73">
        <v>1.0999999999999999E-2</v>
      </c>
      <c r="H589" s="73">
        <v>0</v>
      </c>
      <c r="I589" s="73">
        <v>1.0999999999999999E-2</v>
      </c>
    </row>
    <row r="590" spans="1:9" x14ac:dyDescent="0.3">
      <c r="A590" s="78">
        <v>45078</v>
      </c>
      <c r="B590" s="77">
        <v>45102.5</v>
      </c>
      <c r="C590" s="76">
        <v>10614</v>
      </c>
      <c r="D590" s="76" t="s">
        <v>68</v>
      </c>
      <c r="E590" s="76" t="s">
        <v>67</v>
      </c>
      <c r="F590" s="76">
        <v>0</v>
      </c>
      <c r="G590" s="76">
        <v>6.9000000000000006E-2</v>
      </c>
      <c r="H590" s="76">
        <v>0</v>
      </c>
      <c r="I590" s="76">
        <v>6.9000000000000006E-2</v>
      </c>
    </row>
    <row r="591" spans="1:9" x14ac:dyDescent="0.3">
      <c r="A591" s="75">
        <v>45078</v>
      </c>
      <c r="B591" s="74">
        <v>45102.541666666664</v>
      </c>
      <c r="C591" s="73">
        <v>10614</v>
      </c>
      <c r="D591" s="73" t="s">
        <v>68</v>
      </c>
      <c r="E591" s="73" t="s">
        <v>67</v>
      </c>
      <c r="F591" s="73">
        <v>0</v>
      </c>
      <c r="G591" s="73">
        <v>0.126</v>
      </c>
      <c r="H591" s="73">
        <v>0</v>
      </c>
      <c r="I591" s="73">
        <v>0.126</v>
      </c>
    </row>
    <row r="592" spans="1:9" x14ac:dyDescent="0.3">
      <c r="A592" s="78">
        <v>45078</v>
      </c>
      <c r="B592" s="77">
        <v>45102.583333333336</v>
      </c>
      <c r="C592" s="76">
        <v>10614</v>
      </c>
      <c r="D592" s="76" t="s">
        <v>68</v>
      </c>
      <c r="E592" s="76" t="s">
        <v>67</v>
      </c>
      <c r="F592" s="76">
        <v>1.107</v>
      </c>
      <c r="G592" s="76">
        <v>4.7E-2</v>
      </c>
      <c r="H592" s="76">
        <v>1.107</v>
      </c>
      <c r="I592" s="76">
        <v>4.7E-2</v>
      </c>
    </row>
    <row r="593" spans="1:9" x14ac:dyDescent="0.3">
      <c r="A593" s="75">
        <v>45078</v>
      </c>
      <c r="B593" s="74">
        <v>45102.625</v>
      </c>
      <c r="C593" s="73">
        <v>10614</v>
      </c>
      <c r="D593" s="73" t="s">
        <v>68</v>
      </c>
      <c r="E593" s="73" t="s">
        <v>67</v>
      </c>
      <c r="F593" s="73">
        <v>0.92400000000000004</v>
      </c>
      <c r="G593" s="73">
        <v>0</v>
      </c>
      <c r="H593" s="73">
        <v>0.92400000000000004</v>
      </c>
      <c r="I593" s="73">
        <v>0</v>
      </c>
    </row>
    <row r="594" spans="1:9" x14ac:dyDescent="0.3">
      <c r="A594" s="78">
        <v>45078</v>
      </c>
      <c r="B594" s="77">
        <v>45102.666666666664</v>
      </c>
      <c r="C594" s="76">
        <v>10614</v>
      </c>
      <c r="D594" s="76" t="s">
        <v>68</v>
      </c>
      <c r="E594" s="76" t="s">
        <v>67</v>
      </c>
      <c r="F594" s="76">
        <v>0.40500000000000003</v>
      </c>
      <c r="G594" s="76">
        <v>6.0000000000000001E-3</v>
      </c>
      <c r="H594" s="76">
        <v>0.40500000000000003</v>
      </c>
      <c r="I594" s="76">
        <v>6.0000000000000001E-3</v>
      </c>
    </row>
    <row r="595" spans="1:9" x14ac:dyDescent="0.3">
      <c r="A595" s="75">
        <v>45078</v>
      </c>
      <c r="B595" s="74">
        <v>45102.708333333336</v>
      </c>
      <c r="C595" s="73">
        <v>10614</v>
      </c>
      <c r="D595" s="73" t="s">
        <v>68</v>
      </c>
      <c r="E595" s="73" t="s">
        <v>67</v>
      </c>
      <c r="F595" s="73">
        <v>2.1000000000000001E-2</v>
      </c>
      <c r="G595" s="73">
        <v>0.104</v>
      </c>
      <c r="H595" s="73">
        <v>2.1000000000000001E-2</v>
      </c>
      <c r="I595" s="73">
        <v>0.104</v>
      </c>
    </row>
    <row r="596" spans="1:9" x14ac:dyDescent="0.3">
      <c r="A596" s="78">
        <v>45078</v>
      </c>
      <c r="B596" s="77">
        <v>45102.75</v>
      </c>
      <c r="C596" s="76">
        <v>10614</v>
      </c>
      <c r="D596" s="76" t="s">
        <v>68</v>
      </c>
      <c r="E596" s="76" t="s">
        <v>67</v>
      </c>
      <c r="F596" s="76">
        <v>0</v>
      </c>
      <c r="G596" s="76">
        <v>0.16900000000000001</v>
      </c>
      <c r="H596" s="76">
        <v>0</v>
      </c>
      <c r="I596" s="76">
        <v>0.16900000000000001</v>
      </c>
    </row>
    <row r="597" spans="1:9" x14ac:dyDescent="0.3">
      <c r="A597" s="75">
        <v>45078</v>
      </c>
      <c r="B597" s="74">
        <v>45102.791666666664</v>
      </c>
      <c r="C597" s="73">
        <v>10614</v>
      </c>
      <c r="D597" s="73" t="s">
        <v>68</v>
      </c>
      <c r="E597" s="73" t="s">
        <v>67</v>
      </c>
      <c r="F597" s="73">
        <v>0</v>
      </c>
      <c r="G597" s="73">
        <v>0.16500000000000001</v>
      </c>
      <c r="H597" s="73">
        <v>0</v>
      </c>
      <c r="I597" s="73">
        <v>0.16500000000000001</v>
      </c>
    </row>
    <row r="598" spans="1:9" x14ac:dyDescent="0.3">
      <c r="A598" s="78">
        <v>45078</v>
      </c>
      <c r="B598" s="77">
        <v>45102.833333333336</v>
      </c>
      <c r="C598" s="76">
        <v>10614</v>
      </c>
      <c r="D598" s="76" t="s">
        <v>68</v>
      </c>
      <c r="E598" s="76" t="s">
        <v>67</v>
      </c>
      <c r="F598" s="76">
        <v>0</v>
      </c>
      <c r="G598" s="76">
        <v>0.159</v>
      </c>
      <c r="H598" s="76">
        <v>0</v>
      </c>
      <c r="I598" s="76">
        <v>0.159</v>
      </c>
    </row>
    <row r="599" spans="1:9" x14ac:dyDescent="0.3">
      <c r="A599" s="75">
        <v>45078</v>
      </c>
      <c r="B599" s="74">
        <v>45102.875</v>
      </c>
      <c r="C599" s="73">
        <v>10614</v>
      </c>
      <c r="D599" s="73" t="s">
        <v>68</v>
      </c>
      <c r="E599" s="73" t="s">
        <v>67</v>
      </c>
      <c r="F599" s="73">
        <v>0</v>
      </c>
      <c r="G599" s="73">
        <v>0.14499999999999999</v>
      </c>
      <c r="H599" s="73">
        <v>0</v>
      </c>
      <c r="I599" s="73">
        <v>0.14499999999999999</v>
      </c>
    </row>
    <row r="600" spans="1:9" x14ac:dyDescent="0.3">
      <c r="A600" s="78">
        <v>45078</v>
      </c>
      <c r="B600" s="77">
        <v>45102.916666666664</v>
      </c>
      <c r="C600" s="76">
        <v>10614</v>
      </c>
      <c r="D600" s="76" t="s">
        <v>68</v>
      </c>
      <c r="E600" s="76" t="s">
        <v>67</v>
      </c>
      <c r="F600" s="76">
        <v>0</v>
      </c>
      <c r="G600" s="76">
        <v>0.14299999999999999</v>
      </c>
      <c r="H600" s="76">
        <v>0</v>
      </c>
      <c r="I600" s="76">
        <v>0.14299999999999999</v>
      </c>
    </row>
    <row r="601" spans="1:9" x14ac:dyDescent="0.3">
      <c r="A601" s="75">
        <v>45078</v>
      </c>
      <c r="B601" s="74">
        <v>45102.958333333336</v>
      </c>
      <c r="C601" s="73">
        <v>10614</v>
      </c>
      <c r="D601" s="73" t="s">
        <v>68</v>
      </c>
      <c r="E601" s="73" t="s">
        <v>67</v>
      </c>
      <c r="F601" s="73">
        <v>0</v>
      </c>
      <c r="G601" s="73">
        <v>0.17</v>
      </c>
      <c r="H601" s="73">
        <v>0</v>
      </c>
      <c r="I601" s="73">
        <v>0.17</v>
      </c>
    </row>
    <row r="602" spans="1:9" x14ac:dyDescent="0.3">
      <c r="A602" s="78">
        <v>45078</v>
      </c>
      <c r="B602" s="77">
        <v>45103</v>
      </c>
      <c r="C602" s="76">
        <v>10614</v>
      </c>
      <c r="D602" s="76" t="s">
        <v>68</v>
      </c>
      <c r="E602" s="76" t="s">
        <v>67</v>
      </c>
      <c r="F602" s="76">
        <v>0</v>
      </c>
      <c r="G602" s="76">
        <v>0.17199999999999999</v>
      </c>
      <c r="H602" s="76">
        <v>0</v>
      </c>
      <c r="I602" s="76">
        <v>0.17199999999999999</v>
      </c>
    </row>
    <row r="603" spans="1:9" x14ac:dyDescent="0.3">
      <c r="A603" s="75">
        <v>45078</v>
      </c>
      <c r="B603" s="74">
        <v>45103.041666666664</v>
      </c>
      <c r="C603" s="73">
        <v>10614</v>
      </c>
      <c r="D603" s="73" t="s">
        <v>68</v>
      </c>
      <c r="E603" s="73" t="s">
        <v>67</v>
      </c>
      <c r="F603" s="73">
        <v>0</v>
      </c>
      <c r="G603" s="73">
        <v>0.159</v>
      </c>
      <c r="H603" s="73">
        <v>0</v>
      </c>
      <c r="I603" s="73">
        <v>0.159</v>
      </c>
    </row>
    <row r="604" spans="1:9" x14ac:dyDescent="0.3">
      <c r="A604" s="78">
        <v>45078</v>
      </c>
      <c r="B604" s="77">
        <v>45103.083333333336</v>
      </c>
      <c r="C604" s="76">
        <v>10614</v>
      </c>
      <c r="D604" s="76" t="s">
        <v>68</v>
      </c>
      <c r="E604" s="76" t="s">
        <v>67</v>
      </c>
      <c r="F604" s="76">
        <v>1.3420000000000001</v>
      </c>
      <c r="G604" s="76">
        <v>4.1000000000000002E-2</v>
      </c>
      <c r="H604" s="76">
        <v>1.3420000000000001</v>
      </c>
      <c r="I604" s="76">
        <v>4.1000000000000002E-2</v>
      </c>
    </row>
    <row r="605" spans="1:9" x14ac:dyDescent="0.3">
      <c r="A605" s="75">
        <v>45078</v>
      </c>
      <c r="B605" s="74">
        <v>45103.125</v>
      </c>
      <c r="C605" s="73">
        <v>10614</v>
      </c>
      <c r="D605" s="73" t="s">
        <v>68</v>
      </c>
      <c r="E605" s="73" t="s">
        <v>67</v>
      </c>
      <c r="F605" s="73">
        <v>3.2909999999999999</v>
      </c>
      <c r="G605" s="73">
        <v>0</v>
      </c>
      <c r="H605" s="73">
        <v>3.2909999999999999</v>
      </c>
      <c r="I605" s="73">
        <v>0</v>
      </c>
    </row>
    <row r="606" spans="1:9" x14ac:dyDescent="0.3">
      <c r="A606" s="78">
        <v>45078</v>
      </c>
      <c r="B606" s="77">
        <v>45103.166666666664</v>
      </c>
      <c r="C606" s="76">
        <v>10614</v>
      </c>
      <c r="D606" s="76" t="s">
        <v>68</v>
      </c>
      <c r="E606" s="76" t="s">
        <v>67</v>
      </c>
      <c r="F606" s="76">
        <v>7.7919999999999998</v>
      </c>
      <c r="G606" s="76">
        <v>0</v>
      </c>
      <c r="H606" s="76">
        <v>7.7919999999999998</v>
      </c>
      <c r="I606" s="76">
        <v>0</v>
      </c>
    </row>
    <row r="607" spans="1:9" x14ac:dyDescent="0.3">
      <c r="A607" s="75">
        <v>45078</v>
      </c>
      <c r="B607" s="74">
        <v>45103.208333333336</v>
      </c>
      <c r="C607" s="73">
        <v>10614</v>
      </c>
      <c r="D607" s="73" t="s">
        <v>68</v>
      </c>
      <c r="E607" s="73" t="s">
        <v>67</v>
      </c>
      <c r="F607" s="73">
        <v>6.5309999999999997</v>
      </c>
      <c r="G607" s="73">
        <v>0</v>
      </c>
      <c r="H607" s="73">
        <v>6.5309999999999997</v>
      </c>
      <c r="I607" s="73">
        <v>0</v>
      </c>
    </row>
    <row r="608" spans="1:9" x14ac:dyDescent="0.3">
      <c r="A608" s="78">
        <v>45078</v>
      </c>
      <c r="B608" s="77">
        <v>45103.25</v>
      </c>
      <c r="C608" s="76">
        <v>10614</v>
      </c>
      <c r="D608" s="76" t="s">
        <v>68</v>
      </c>
      <c r="E608" s="76" t="s">
        <v>67</v>
      </c>
      <c r="F608" s="76">
        <v>5.8559999999999999</v>
      </c>
      <c r="G608" s="76">
        <v>0</v>
      </c>
      <c r="H608" s="76">
        <v>5.8559999999999999</v>
      </c>
      <c r="I608" s="76">
        <v>0</v>
      </c>
    </row>
    <row r="609" spans="1:9" x14ac:dyDescent="0.3">
      <c r="A609" s="75">
        <v>45078</v>
      </c>
      <c r="B609" s="74">
        <v>45103.291666666664</v>
      </c>
      <c r="C609" s="73">
        <v>10614</v>
      </c>
      <c r="D609" s="73" t="s">
        <v>68</v>
      </c>
      <c r="E609" s="73" t="s">
        <v>67</v>
      </c>
      <c r="F609" s="73">
        <v>10.569000000000001</v>
      </c>
      <c r="G609" s="73">
        <v>0</v>
      </c>
      <c r="H609" s="73">
        <v>10.569000000000001</v>
      </c>
      <c r="I609" s="73">
        <v>0</v>
      </c>
    </row>
    <row r="610" spans="1:9" x14ac:dyDescent="0.3">
      <c r="A610" s="78">
        <v>45078</v>
      </c>
      <c r="B610" s="77">
        <v>45103.333333333336</v>
      </c>
      <c r="C610" s="76">
        <v>10614</v>
      </c>
      <c r="D610" s="76" t="s">
        <v>68</v>
      </c>
      <c r="E610" s="76" t="s">
        <v>67</v>
      </c>
      <c r="F610" s="76">
        <v>7.41</v>
      </c>
      <c r="G610" s="76">
        <v>0</v>
      </c>
      <c r="H610" s="76">
        <v>7.41</v>
      </c>
      <c r="I610" s="76">
        <v>0</v>
      </c>
    </row>
    <row r="611" spans="1:9" x14ac:dyDescent="0.3">
      <c r="A611" s="75">
        <v>45078</v>
      </c>
      <c r="B611" s="74">
        <v>45103.375</v>
      </c>
      <c r="C611" s="73">
        <v>10614</v>
      </c>
      <c r="D611" s="73" t="s">
        <v>68</v>
      </c>
      <c r="E611" s="73" t="s">
        <v>67</v>
      </c>
      <c r="F611" s="73">
        <v>7.7350000000000003</v>
      </c>
      <c r="G611" s="73">
        <v>0</v>
      </c>
      <c r="H611" s="73">
        <v>7.7350000000000003</v>
      </c>
      <c r="I611" s="73">
        <v>0</v>
      </c>
    </row>
    <row r="612" spans="1:9" x14ac:dyDescent="0.3">
      <c r="A612" s="78">
        <v>45078</v>
      </c>
      <c r="B612" s="77">
        <v>45103.416666666664</v>
      </c>
      <c r="C612" s="76">
        <v>10614</v>
      </c>
      <c r="D612" s="76" t="s">
        <v>68</v>
      </c>
      <c r="E612" s="76" t="s">
        <v>67</v>
      </c>
      <c r="F612" s="76">
        <v>12.675000000000001</v>
      </c>
      <c r="G612" s="76">
        <v>0</v>
      </c>
      <c r="H612" s="76">
        <v>12.675000000000001</v>
      </c>
      <c r="I612" s="76">
        <v>0</v>
      </c>
    </row>
    <row r="613" spans="1:9" x14ac:dyDescent="0.3">
      <c r="A613" s="75">
        <v>45078</v>
      </c>
      <c r="B613" s="74">
        <v>45103.458333333336</v>
      </c>
      <c r="C613" s="73">
        <v>10614</v>
      </c>
      <c r="D613" s="73" t="s">
        <v>68</v>
      </c>
      <c r="E613" s="73" t="s">
        <v>67</v>
      </c>
      <c r="F613" s="73">
        <v>12.179</v>
      </c>
      <c r="G613" s="73">
        <v>0</v>
      </c>
      <c r="H613" s="73">
        <v>12.179</v>
      </c>
      <c r="I613" s="73">
        <v>0</v>
      </c>
    </row>
    <row r="614" spans="1:9" x14ac:dyDescent="0.3">
      <c r="A614" s="78">
        <v>45078</v>
      </c>
      <c r="B614" s="77">
        <v>45103.5</v>
      </c>
      <c r="C614" s="76">
        <v>10614</v>
      </c>
      <c r="D614" s="76" t="s">
        <v>68</v>
      </c>
      <c r="E614" s="76" t="s">
        <v>67</v>
      </c>
      <c r="F614" s="76">
        <v>10.551</v>
      </c>
      <c r="G614" s="76">
        <v>0</v>
      </c>
      <c r="H614" s="76">
        <v>10.551</v>
      </c>
      <c r="I614" s="76">
        <v>0</v>
      </c>
    </row>
    <row r="615" spans="1:9" x14ac:dyDescent="0.3">
      <c r="A615" s="75">
        <v>45078</v>
      </c>
      <c r="B615" s="74">
        <v>45103.541666666664</v>
      </c>
      <c r="C615" s="73">
        <v>10614</v>
      </c>
      <c r="D615" s="73" t="s">
        <v>68</v>
      </c>
      <c r="E615" s="73" t="s">
        <v>67</v>
      </c>
      <c r="F615" s="73">
        <v>12.661</v>
      </c>
      <c r="G615" s="73">
        <v>0</v>
      </c>
      <c r="H615" s="73">
        <v>12.661</v>
      </c>
      <c r="I615" s="73">
        <v>0</v>
      </c>
    </row>
    <row r="616" spans="1:9" x14ac:dyDescent="0.3">
      <c r="A616" s="78">
        <v>45078</v>
      </c>
      <c r="B616" s="77">
        <v>45103.583333333336</v>
      </c>
      <c r="C616" s="76">
        <v>10614</v>
      </c>
      <c r="D616" s="76" t="s">
        <v>68</v>
      </c>
      <c r="E616" s="76" t="s">
        <v>67</v>
      </c>
      <c r="F616" s="76">
        <v>17.164999999999999</v>
      </c>
      <c r="G616" s="76">
        <v>0</v>
      </c>
      <c r="H616" s="76">
        <v>17.164999999999999</v>
      </c>
      <c r="I616" s="76">
        <v>0</v>
      </c>
    </row>
    <row r="617" spans="1:9" x14ac:dyDescent="0.3">
      <c r="A617" s="75">
        <v>45078</v>
      </c>
      <c r="B617" s="74">
        <v>45103.625</v>
      </c>
      <c r="C617" s="73">
        <v>10614</v>
      </c>
      <c r="D617" s="73" t="s">
        <v>68</v>
      </c>
      <c r="E617" s="73" t="s">
        <v>67</v>
      </c>
      <c r="F617" s="73">
        <v>16.898</v>
      </c>
      <c r="G617" s="73">
        <v>0</v>
      </c>
      <c r="H617" s="73">
        <v>16.898</v>
      </c>
      <c r="I617" s="73">
        <v>0</v>
      </c>
    </row>
    <row r="618" spans="1:9" x14ac:dyDescent="0.3">
      <c r="A618" s="78">
        <v>45078</v>
      </c>
      <c r="B618" s="77">
        <v>45103.666666666664</v>
      </c>
      <c r="C618" s="76">
        <v>10614</v>
      </c>
      <c r="D618" s="76" t="s">
        <v>68</v>
      </c>
      <c r="E618" s="76" t="s">
        <v>67</v>
      </c>
      <c r="F618" s="76">
        <v>24.861000000000001</v>
      </c>
      <c r="G618" s="76">
        <v>0</v>
      </c>
      <c r="H618" s="76">
        <v>24.861000000000001</v>
      </c>
      <c r="I618" s="76">
        <v>0</v>
      </c>
    </row>
    <row r="619" spans="1:9" x14ac:dyDescent="0.3">
      <c r="A619" s="75">
        <v>45078</v>
      </c>
      <c r="B619" s="74">
        <v>45103.708333333336</v>
      </c>
      <c r="C619" s="73">
        <v>10614</v>
      </c>
      <c r="D619" s="73" t="s">
        <v>68</v>
      </c>
      <c r="E619" s="73" t="s">
        <v>67</v>
      </c>
      <c r="F619" s="73">
        <v>23.475000000000001</v>
      </c>
      <c r="G619" s="73">
        <v>0</v>
      </c>
      <c r="H619" s="73">
        <v>23.475000000000001</v>
      </c>
      <c r="I619" s="73">
        <v>0</v>
      </c>
    </row>
    <row r="620" spans="1:9" x14ac:dyDescent="0.3">
      <c r="A620" s="78">
        <v>45078</v>
      </c>
      <c r="B620" s="77">
        <v>45103.75</v>
      </c>
      <c r="C620" s="76">
        <v>10614</v>
      </c>
      <c r="D620" s="76" t="s">
        <v>68</v>
      </c>
      <c r="E620" s="76" t="s">
        <v>67</v>
      </c>
      <c r="F620" s="76">
        <v>23.329000000000001</v>
      </c>
      <c r="G620" s="76">
        <v>0</v>
      </c>
      <c r="H620" s="76">
        <v>23.329000000000001</v>
      </c>
      <c r="I620" s="76">
        <v>0</v>
      </c>
    </row>
    <row r="621" spans="1:9" x14ac:dyDescent="0.3">
      <c r="A621" s="75">
        <v>45078</v>
      </c>
      <c r="B621" s="74">
        <v>45103.791666666664</v>
      </c>
      <c r="C621" s="73">
        <v>10614</v>
      </c>
      <c r="D621" s="73" t="s">
        <v>68</v>
      </c>
      <c r="E621" s="73" t="s">
        <v>67</v>
      </c>
      <c r="F621" s="73">
        <v>23.323</v>
      </c>
      <c r="G621" s="73">
        <v>0</v>
      </c>
      <c r="H621" s="73">
        <v>23.323</v>
      </c>
      <c r="I621" s="73">
        <v>0</v>
      </c>
    </row>
    <row r="622" spans="1:9" x14ac:dyDescent="0.3">
      <c r="A622" s="78">
        <v>45078</v>
      </c>
      <c r="B622" s="77">
        <v>45103.833333333336</v>
      </c>
      <c r="C622" s="76">
        <v>10614</v>
      </c>
      <c r="D622" s="76" t="s">
        <v>68</v>
      </c>
      <c r="E622" s="76" t="s">
        <v>67</v>
      </c>
      <c r="F622" s="76">
        <v>22.204000000000001</v>
      </c>
      <c r="G622" s="76">
        <v>0</v>
      </c>
      <c r="H622" s="76">
        <v>22.204000000000001</v>
      </c>
      <c r="I622" s="76">
        <v>0</v>
      </c>
    </row>
    <row r="623" spans="1:9" x14ac:dyDescent="0.3">
      <c r="A623" s="75">
        <v>45078</v>
      </c>
      <c r="B623" s="74">
        <v>45103.875</v>
      </c>
      <c r="C623" s="73">
        <v>10614</v>
      </c>
      <c r="D623" s="73" t="s">
        <v>68</v>
      </c>
      <c r="E623" s="73" t="s">
        <v>67</v>
      </c>
      <c r="F623" s="73">
        <v>27.731000000000002</v>
      </c>
      <c r="G623" s="73">
        <v>0</v>
      </c>
      <c r="H623" s="73">
        <v>27.731000000000002</v>
      </c>
      <c r="I623" s="73">
        <v>0</v>
      </c>
    </row>
    <row r="624" spans="1:9" x14ac:dyDescent="0.3">
      <c r="A624" s="78">
        <v>45078</v>
      </c>
      <c r="B624" s="77">
        <v>45103.916666666664</v>
      </c>
      <c r="C624" s="76">
        <v>10614</v>
      </c>
      <c r="D624" s="76" t="s">
        <v>68</v>
      </c>
      <c r="E624" s="76" t="s">
        <v>67</v>
      </c>
      <c r="F624" s="76">
        <v>27.234000000000002</v>
      </c>
      <c r="G624" s="76">
        <v>0</v>
      </c>
      <c r="H624" s="76">
        <v>27.234000000000002</v>
      </c>
      <c r="I624" s="76">
        <v>0</v>
      </c>
    </row>
    <row r="625" spans="1:9" x14ac:dyDescent="0.3">
      <c r="A625" s="75">
        <v>45078</v>
      </c>
      <c r="B625" s="74">
        <v>45103.958333333336</v>
      </c>
      <c r="C625" s="73">
        <v>10614</v>
      </c>
      <c r="D625" s="73" t="s">
        <v>68</v>
      </c>
      <c r="E625" s="73" t="s">
        <v>67</v>
      </c>
      <c r="F625" s="73">
        <v>25.491</v>
      </c>
      <c r="G625" s="73">
        <v>0</v>
      </c>
      <c r="H625" s="73">
        <v>25.491</v>
      </c>
      <c r="I625" s="73">
        <v>0</v>
      </c>
    </row>
    <row r="626" spans="1:9" x14ac:dyDescent="0.3">
      <c r="A626" s="78">
        <v>45078</v>
      </c>
      <c r="B626" s="77">
        <v>45104</v>
      </c>
      <c r="C626" s="76">
        <v>10614</v>
      </c>
      <c r="D626" s="76" t="s">
        <v>68</v>
      </c>
      <c r="E626" s="76" t="s">
        <v>67</v>
      </c>
      <c r="F626" s="76">
        <v>25.757000000000001</v>
      </c>
      <c r="G626" s="76">
        <v>0</v>
      </c>
      <c r="H626" s="76">
        <v>25.757000000000001</v>
      </c>
      <c r="I626" s="76">
        <v>0</v>
      </c>
    </row>
    <row r="627" spans="1:9" x14ac:dyDescent="0.3">
      <c r="A627" s="75">
        <v>45078</v>
      </c>
      <c r="B627" s="74">
        <v>45104.041666666664</v>
      </c>
      <c r="C627" s="73">
        <v>10614</v>
      </c>
      <c r="D627" s="73" t="s">
        <v>68</v>
      </c>
      <c r="E627" s="73" t="s">
        <v>67</v>
      </c>
      <c r="F627" s="73">
        <v>26.995999999999999</v>
      </c>
      <c r="G627" s="73">
        <v>0</v>
      </c>
      <c r="H627" s="73">
        <v>26.995999999999999</v>
      </c>
      <c r="I627" s="73">
        <v>0</v>
      </c>
    </row>
    <row r="628" spans="1:9" x14ac:dyDescent="0.3">
      <c r="A628" s="78">
        <v>45078</v>
      </c>
      <c r="B628" s="77">
        <v>45104.083333333336</v>
      </c>
      <c r="C628" s="76">
        <v>10614</v>
      </c>
      <c r="D628" s="76" t="s">
        <v>68</v>
      </c>
      <c r="E628" s="76" t="s">
        <v>67</v>
      </c>
      <c r="F628" s="76">
        <v>26.169</v>
      </c>
      <c r="G628" s="76">
        <v>0</v>
      </c>
      <c r="H628" s="76">
        <v>26.169</v>
      </c>
      <c r="I628" s="76">
        <v>0</v>
      </c>
    </row>
    <row r="629" spans="1:9" x14ac:dyDescent="0.3">
      <c r="A629" s="75">
        <v>45078</v>
      </c>
      <c r="B629" s="74">
        <v>45104.125</v>
      </c>
      <c r="C629" s="73">
        <v>10614</v>
      </c>
      <c r="D629" s="73" t="s">
        <v>68</v>
      </c>
      <c r="E629" s="73" t="s">
        <v>67</v>
      </c>
      <c r="F629" s="73">
        <v>27.425999999999998</v>
      </c>
      <c r="G629" s="73">
        <v>0</v>
      </c>
      <c r="H629" s="73">
        <v>27.425999999999998</v>
      </c>
      <c r="I629" s="73">
        <v>0</v>
      </c>
    </row>
    <row r="630" spans="1:9" x14ac:dyDescent="0.3">
      <c r="A630" s="78">
        <v>45078</v>
      </c>
      <c r="B630" s="77">
        <v>45104.166666666664</v>
      </c>
      <c r="C630" s="76">
        <v>10614</v>
      </c>
      <c r="D630" s="76" t="s">
        <v>68</v>
      </c>
      <c r="E630" s="76" t="s">
        <v>67</v>
      </c>
      <c r="F630" s="76">
        <v>27.082000000000001</v>
      </c>
      <c r="G630" s="76">
        <v>0</v>
      </c>
      <c r="H630" s="76">
        <v>27.082000000000001</v>
      </c>
      <c r="I630" s="76">
        <v>0</v>
      </c>
    </row>
    <row r="631" spans="1:9" x14ac:dyDescent="0.3">
      <c r="A631" s="75">
        <v>45078</v>
      </c>
      <c r="B631" s="74">
        <v>45104.208333333336</v>
      </c>
      <c r="C631" s="73">
        <v>10614</v>
      </c>
      <c r="D631" s="73" t="s">
        <v>68</v>
      </c>
      <c r="E631" s="73" t="s">
        <v>67</v>
      </c>
      <c r="F631" s="73">
        <v>27.574999999999999</v>
      </c>
      <c r="G631" s="73">
        <v>0</v>
      </c>
      <c r="H631" s="73">
        <v>27.574999999999999</v>
      </c>
      <c r="I631" s="73">
        <v>0</v>
      </c>
    </row>
    <row r="632" spans="1:9" x14ac:dyDescent="0.3">
      <c r="A632" s="78">
        <v>45078</v>
      </c>
      <c r="B632" s="77">
        <v>45104.25</v>
      </c>
      <c r="C632" s="76">
        <v>10614</v>
      </c>
      <c r="D632" s="76" t="s">
        <v>68</v>
      </c>
      <c r="E632" s="76" t="s">
        <v>67</v>
      </c>
      <c r="F632" s="76">
        <v>28.234999999999999</v>
      </c>
      <c r="G632" s="76">
        <v>0</v>
      </c>
      <c r="H632" s="76">
        <v>28.234999999999999</v>
      </c>
      <c r="I632" s="76">
        <v>0</v>
      </c>
    </row>
    <row r="633" spans="1:9" x14ac:dyDescent="0.3">
      <c r="A633" s="75">
        <v>45078</v>
      </c>
      <c r="B633" s="74">
        <v>45104.291666666664</v>
      </c>
      <c r="C633" s="73">
        <v>10614</v>
      </c>
      <c r="D633" s="73" t="s">
        <v>68</v>
      </c>
      <c r="E633" s="73" t="s">
        <v>67</v>
      </c>
      <c r="F633" s="73">
        <v>25.026</v>
      </c>
      <c r="G633" s="73">
        <v>0</v>
      </c>
      <c r="H633" s="73">
        <v>25.026</v>
      </c>
      <c r="I633" s="73">
        <v>0</v>
      </c>
    </row>
    <row r="634" spans="1:9" x14ac:dyDescent="0.3">
      <c r="A634" s="78">
        <v>45078</v>
      </c>
      <c r="B634" s="77">
        <v>45104.333333333336</v>
      </c>
      <c r="C634" s="76">
        <v>10614</v>
      </c>
      <c r="D634" s="76" t="s">
        <v>68</v>
      </c>
      <c r="E634" s="76" t="s">
        <v>67</v>
      </c>
      <c r="F634" s="76">
        <v>12.670999999999999</v>
      </c>
      <c r="G634" s="76">
        <v>0</v>
      </c>
      <c r="H634" s="76">
        <v>12.670999999999999</v>
      </c>
      <c r="I634" s="76">
        <v>0</v>
      </c>
    </row>
    <row r="635" spans="1:9" x14ac:dyDescent="0.3">
      <c r="A635" s="75">
        <v>45078</v>
      </c>
      <c r="B635" s="74">
        <v>45104.375</v>
      </c>
      <c r="C635" s="73">
        <v>10614</v>
      </c>
      <c r="D635" s="73" t="s">
        <v>68</v>
      </c>
      <c r="E635" s="73" t="s">
        <v>67</v>
      </c>
      <c r="F635" s="73">
        <v>11.933999999999999</v>
      </c>
      <c r="G635" s="73">
        <v>0</v>
      </c>
      <c r="H635" s="73">
        <v>11.933999999999999</v>
      </c>
      <c r="I635" s="73">
        <v>0</v>
      </c>
    </row>
    <row r="636" spans="1:9" x14ac:dyDescent="0.3">
      <c r="A636" s="78">
        <v>45078</v>
      </c>
      <c r="B636" s="77">
        <v>45104.416666666664</v>
      </c>
      <c r="C636" s="76">
        <v>10614</v>
      </c>
      <c r="D636" s="76" t="s">
        <v>68</v>
      </c>
      <c r="E636" s="76" t="s">
        <v>67</v>
      </c>
      <c r="F636" s="76">
        <v>8.5709999999999997</v>
      </c>
      <c r="G636" s="76">
        <v>0</v>
      </c>
      <c r="H636" s="76">
        <v>8.5709999999999997</v>
      </c>
      <c r="I636" s="76">
        <v>0</v>
      </c>
    </row>
    <row r="637" spans="1:9" x14ac:dyDescent="0.3">
      <c r="A637" s="75">
        <v>45078</v>
      </c>
      <c r="B637" s="74">
        <v>45104.458333333336</v>
      </c>
      <c r="C637" s="73">
        <v>10614</v>
      </c>
      <c r="D637" s="73" t="s">
        <v>68</v>
      </c>
      <c r="E637" s="73" t="s">
        <v>67</v>
      </c>
      <c r="F637" s="73">
        <v>9.8040000000000003</v>
      </c>
      <c r="G637" s="73">
        <v>0</v>
      </c>
      <c r="H637" s="73">
        <v>9.8040000000000003</v>
      </c>
      <c r="I637" s="73">
        <v>0</v>
      </c>
    </row>
    <row r="638" spans="1:9" x14ac:dyDescent="0.3">
      <c r="A638" s="78">
        <v>45078</v>
      </c>
      <c r="B638" s="77">
        <v>45104.5</v>
      </c>
      <c r="C638" s="76">
        <v>10614</v>
      </c>
      <c r="D638" s="76" t="s">
        <v>68</v>
      </c>
      <c r="E638" s="76" t="s">
        <v>67</v>
      </c>
      <c r="F638" s="76">
        <v>10.409000000000001</v>
      </c>
      <c r="G638" s="76">
        <v>0</v>
      </c>
      <c r="H638" s="76">
        <v>10.409000000000001</v>
      </c>
      <c r="I638" s="76">
        <v>0</v>
      </c>
    </row>
    <row r="639" spans="1:9" x14ac:dyDescent="0.3">
      <c r="A639" s="75">
        <v>45078</v>
      </c>
      <c r="B639" s="74">
        <v>45104.541666666664</v>
      </c>
      <c r="C639" s="73">
        <v>10614</v>
      </c>
      <c r="D639" s="73" t="s">
        <v>68</v>
      </c>
      <c r="E639" s="73" t="s">
        <v>67</v>
      </c>
      <c r="F639" s="73">
        <v>8.0630000000000006</v>
      </c>
      <c r="G639" s="73">
        <v>0</v>
      </c>
      <c r="H639" s="73">
        <v>8.0630000000000006</v>
      </c>
      <c r="I639" s="73">
        <v>0</v>
      </c>
    </row>
    <row r="640" spans="1:9" x14ac:dyDescent="0.3">
      <c r="A640" s="78">
        <v>45078</v>
      </c>
      <c r="B640" s="77">
        <v>45104.583333333336</v>
      </c>
      <c r="C640" s="76">
        <v>10614</v>
      </c>
      <c r="D640" s="76" t="s">
        <v>68</v>
      </c>
      <c r="E640" s="76" t="s">
        <v>67</v>
      </c>
      <c r="F640" s="76">
        <v>9.3409999999999993</v>
      </c>
      <c r="G640" s="76">
        <v>0</v>
      </c>
      <c r="H640" s="76">
        <v>9.3409999999999993</v>
      </c>
      <c r="I640" s="76">
        <v>0</v>
      </c>
    </row>
    <row r="641" spans="1:9" x14ac:dyDescent="0.3">
      <c r="A641" s="75">
        <v>45078</v>
      </c>
      <c r="B641" s="74">
        <v>45104.625</v>
      </c>
      <c r="C641" s="73">
        <v>10614</v>
      </c>
      <c r="D641" s="73" t="s">
        <v>68</v>
      </c>
      <c r="E641" s="73" t="s">
        <v>67</v>
      </c>
      <c r="F641" s="73">
        <v>8.4939999999999998</v>
      </c>
      <c r="G641" s="73">
        <v>0</v>
      </c>
      <c r="H641" s="73">
        <v>8.4939999999999998</v>
      </c>
      <c r="I641" s="73">
        <v>0</v>
      </c>
    </row>
    <row r="642" spans="1:9" x14ac:dyDescent="0.3">
      <c r="A642" s="78">
        <v>45078</v>
      </c>
      <c r="B642" s="77">
        <v>45104.666666666664</v>
      </c>
      <c r="C642" s="76">
        <v>10614</v>
      </c>
      <c r="D642" s="76" t="s">
        <v>68</v>
      </c>
      <c r="E642" s="76" t="s">
        <v>67</v>
      </c>
      <c r="F642" s="76">
        <v>8.7200000000000006</v>
      </c>
      <c r="G642" s="76">
        <v>0</v>
      </c>
      <c r="H642" s="76">
        <v>8.7200000000000006</v>
      </c>
      <c r="I642" s="76">
        <v>0</v>
      </c>
    </row>
    <row r="643" spans="1:9" x14ac:dyDescent="0.3">
      <c r="A643" s="75">
        <v>45078</v>
      </c>
      <c r="B643" s="74">
        <v>45104.708333333336</v>
      </c>
      <c r="C643" s="73">
        <v>10614</v>
      </c>
      <c r="D643" s="73" t="s">
        <v>68</v>
      </c>
      <c r="E643" s="73" t="s">
        <v>67</v>
      </c>
      <c r="F643" s="73">
        <v>7.2480000000000002</v>
      </c>
      <c r="G643" s="73">
        <v>0</v>
      </c>
      <c r="H643" s="73">
        <v>7.2480000000000002</v>
      </c>
      <c r="I643" s="73">
        <v>0</v>
      </c>
    </row>
    <row r="644" spans="1:9" x14ac:dyDescent="0.3">
      <c r="A644" s="78">
        <v>45078</v>
      </c>
      <c r="B644" s="77">
        <v>45104.75</v>
      </c>
      <c r="C644" s="76">
        <v>10614</v>
      </c>
      <c r="D644" s="76" t="s">
        <v>68</v>
      </c>
      <c r="E644" s="76" t="s">
        <v>67</v>
      </c>
      <c r="F644" s="76">
        <v>6.3789999999999996</v>
      </c>
      <c r="G644" s="76">
        <v>0</v>
      </c>
      <c r="H644" s="76">
        <v>6.3789999999999996</v>
      </c>
      <c r="I644" s="76">
        <v>0</v>
      </c>
    </row>
    <row r="645" spans="1:9" x14ac:dyDescent="0.3">
      <c r="A645" s="75">
        <v>45078</v>
      </c>
      <c r="B645" s="74">
        <v>45104.791666666664</v>
      </c>
      <c r="C645" s="73">
        <v>10614</v>
      </c>
      <c r="D645" s="73" t="s">
        <v>68</v>
      </c>
      <c r="E645" s="73" t="s">
        <v>67</v>
      </c>
      <c r="F645" s="73">
        <v>8.3469999999999995</v>
      </c>
      <c r="G645" s="73">
        <v>0</v>
      </c>
      <c r="H645" s="73">
        <v>8.3469999999999995</v>
      </c>
      <c r="I645" s="73">
        <v>0</v>
      </c>
    </row>
    <row r="646" spans="1:9" x14ac:dyDescent="0.3">
      <c r="A646" s="78">
        <v>45078</v>
      </c>
      <c r="B646" s="77">
        <v>45104.833333333336</v>
      </c>
      <c r="C646" s="76">
        <v>10614</v>
      </c>
      <c r="D646" s="76" t="s">
        <v>68</v>
      </c>
      <c r="E646" s="76" t="s">
        <v>67</v>
      </c>
      <c r="F646" s="76">
        <v>7.4859999999999998</v>
      </c>
      <c r="G646" s="76">
        <v>0</v>
      </c>
      <c r="H646" s="76">
        <v>7.4859999999999998</v>
      </c>
      <c r="I646" s="76">
        <v>0</v>
      </c>
    </row>
    <row r="647" spans="1:9" x14ac:dyDescent="0.3">
      <c r="A647" s="75">
        <v>45078</v>
      </c>
      <c r="B647" s="74">
        <v>45104.875</v>
      </c>
      <c r="C647" s="73">
        <v>10614</v>
      </c>
      <c r="D647" s="73" t="s">
        <v>68</v>
      </c>
      <c r="E647" s="73" t="s">
        <v>67</v>
      </c>
      <c r="F647" s="73">
        <v>7.2169999999999996</v>
      </c>
      <c r="G647" s="73">
        <v>0</v>
      </c>
      <c r="H647" s="73">
        <v>7.2169999999999996</v>
      </c>
      <c r="I647" s="73">
        <v>0</v>
      </c>
    </row>
    <row r="648" spans="1:9" x14ac:dyDescent="0.3">
      <c r="A648" s="78">
        <v>45078</v>
      </c>
      <c r="B648" s="77">
        <v>45104.916666666664</v>
      </c>
      <c r="C648" s="76">
        <v>10614</v>
      </c>
      <c r="D648" s="76" t="s">
        <v>68</v>
      </c>
      <c r="E648" s="76" t="s">
        <v>67</v>
      </c>
      <c r="F648" s="76">
        <v>12.776</v>
      </c>
      <c r="G648" s="76">
        <v>0</v>
      </c>
      <c r="H648" s="76">
        <v>12.776</v>
      </c>
      <c r="I648" s="76">
        <v>0</v>
      </c>
    </row>
    <row r="649" spans="1:9" x14ac:dyDescent="0.3">
      <c r="A649" s="75">
        <v>45078</v>
      </c>
      <c r="B649" s="74">
        <v>45104.958333333336</v>
      </c>
      <c r="C649" s="73">
        <v>10614</v>
      </c>
      <c r="D649" s="73" t="s">
        <v>68</v>
      </c>
      <c r="E649" s="73" t="s">
        <v>67</v>
      </c>
      <c r="F649" s="73">
        <v>13.817</v>
      </c>
      <c r="G649" s="73">
        <v>0</v>
      </c>
      <c r="H649" s="73">
        <v>13.817</v>
      </c>
      <c r="I649" s="73">
        <v>0</v>
      </c>
    </row>
    <row r="650" spans="1:9" x14ac:dyDescent="0.3">
      <c r="A650" s="78">
        <v>45078</v>
      </c>
      <c r="B650" s="77">
        <v>45105</v>
      </c>
      <c r="C650" s="76">
        <v>10614</v>
      </c>
      <c r="D650" s="76" t="s">
        <v>68</v>
      </c>
      <c r="E650" s="76" t="s">
        <v>67</v>
      </c>
      <c r="F650" s="76">
        <v>15.419</v>
      </c>
      <c r="G650" s="76">
        <v>0</v>
      </c>
      <c r="H650" s="76">
        <v>15.419</v>
      </c>
      <c r="I650" s="76">
        <v>0</v>
      </c>
    </row>
    <row r="651" spans="1:9" x14ac:dyDescent="0.3">
      <c r="A651" s="75">
        <v>45078</v>
      </c>
      <c r="B651" s="74">
        <v>45105.041666666664</v>
      </c>
      <c r="C651" s="73">
        <v>10614</v>
      </c>
      <c r="D651" s="73" t="s">
        <v>68</v>
      </c>
      <c r="E651" s="73" t="s">
        <v>67</v>
      </c>
      <c r="F651" s="73">
        <v>11.206</v>
      </c>
      <c r="G651" s="73">
        <v>0</v>
      </c>
      <c r="H651" s="73">
        <v>11.206</v>
      </c>
      <c r="I651" s="73">
        <v>0</v>
      </c>
    </row>
    <row r="652" spans="1:9" x14ac:dyDescent="0.3">
      <c r="A652" s="78">
        <v>45078</v>
      </c>
      <c r="B652" s="77">
        <v>45105.083333333336</v>
      </c>
      <c r="C652" s="76">
        <v>10614</v>
      </c>
      <c r="D652" s="76" t="s">
        <v>68</v>
      </c>
      <c r="E652" s="76" t="s">
        <v>67</v>
      </c>
      <c r="F652" s="76">
        <v>7.3449999999999998</v>
      </c>
      <c r="G652" s="76">
        <v>0</v>
      </c>
      <c r="H652" s="76">
        <v>7.3449999999999998</v>
      </c>
      <c r="I652" s="76">
        <v>0</v>
      </c>
    </row>
    <row r="653" spans="1:9" x14ac:dyDescent="0.3">
      <c r="A653" s="75">
        <v>45078</v>
      </c>
      <c r="B653" s="74">
        <v>45105.125</v>
      </c>
      <c r="C653" s="73">
        <v>10614</v>
      </c>
      <c r="D653" s="73" t="s">
        <v>68</v>
      </c>
      <c r="E653" s="73" t="s">
        <v>67</v>
      </c>
      <c r="F653" s="73">
        <v>4.4660000000000002</v>
      </c>
      <c r="G653" s="73">
        <v>0</v>
      </c>
      <c r="H653" s="73">
        <v>4.4660000000000002</v>
      </c>
      <c r="I653" s="73">
        <v>0</v>
      </c>
    </row>
    <row r="654" spans="1:9" x14ac:dyDescent="0.3">
      <c r="A654" s="78">
        <v>45078</v>
      </c>
      <c r="B654" s="77">
        <v>45105.166666666664</v>
      </c>
      <c r="C654" s="76">
        <v>10614</v>
      </c>
      <c r="D654" s="76" t="s">
        <v>68</v>
      </c>
      <c r="E654" s="76" t="s">
        <v>67</v>
      </c>
      <c r="F654" s="76">
        <v>6.4160000000000004</v>
      </c>
      <c r="G654" s="76">
        <v>0</v>
      </c>
      <c r="H654" s="76">
        <v>6.4160000000000004</v>
      </c>
      <c r="I654" s="76">
        <v>0</v>
      </c>
    </row>
    <row r="655" spans="1:9" x14ac:dyDescent="0.3">
      <c r="A655" s="75">
        <v>45078</v>
      </c>
      <c r="B655" s="74">
        <v>45105.208333333336</v>
      </c>
      <c r="C655" s="73">
        <v>10614</v>
      </c>
      <c r="D655" s="73" t="s">
        <v>68</v>
      </c>
      <c r="E655" s="73" t="s">
        <v>67</v>
      </c>
      <c r="F655" s="73">
        <v>3.8290000000000002</v>
      </c>
      <c r="G655" s="73">
        <v>0</v>
      </c>
      <c r="H655" s="73">
        <v>3.8290000000000002</v>
      </c>
      <c r="I655" s="73">
        <v>0</v>
      </c>
    </row>
    <row r="656" spans="1:9" x14ac:dyDescent="0.3">
      <c r="A656" s="78">
        <v>45078</v>
      </c>
      <c r="B656" s="77">
        <v>45105.25</v>
      </c>
      <c r="C656" s="76">
        <v>10614</v>
      </c>
      <c r="D656" s="76" t="s">
        <v>68</v>
      </c>
      <c r="E656" s="76" t="s">
        <v>67</v>
      </c>
      <c r="F656" s="76">
        <v>3.988</v>
      </c>
      <c r="G656" s="76">
        <v>0</v>
      </c>
      <c r="H656" s="76">
        <v>3.988</v>
      </c>
      <c r="I656" s="76">
        <v>0</v>
      </c>
    </row>
    <row r="657" spans="1:9" x14ac:dyDescent="0.3">
      <c r="A657" s="75">
        <v>45078</v>
      </c>
      <c r="B657" s="74">
        <v>45105.291666666664</v>
      </c>
      <c r="C657" s="73">
        <v>10614</v>
      </c>
      <c r="D657" s="73" t="s">
        <v>68</v>
      </c>
      <c r="E657" s="73" t="s">
        <v>67</v>
      </c>
      <c r="F657" s="73">
        <v>6.9189999999999996</v>
      </c>
      <c r="G657" s="73">
        <v>0</v>
      </c>
      <c r="H657" s="73">
        <v>6.9189999999999996</v>
      </c>
      <c r="I657" s="73">
        <v>0</v>
      </c>
    </row>
    <row r="658" spans="1:9" x14ac:dyDescent="0.3">
      <c r="A658" s="78">
        <v>45078</v>
      </c>
      <c r="B658" s="77">
        <v>45105.333333333336</v>
      </c>
      <c r="C658" s="76">
        <v>10614</v>
      </c>
      <c r="D658" s="76" t="s">
        <v>68</v>
      </c>
      <c r="E658" s="76" t="s">
        <v>67</v>
      </c>
      <c r="F658" s="76">
        <v>3.7189999999999999</v>
      </c>
      <c r="G658" s="76">
        <v>0</v>
      </c>
      <c r="H658" s="76">
        <v>3.7189999999999999</v>
      </c>
      <c r="I658" s="76">
        <v>0</v>
      </c>
    </row>
    <row r="659" spans="1:9" x14ac:dyDescent="0.3">
      <c r="A659" s="75">
        <v>45078</v>
      </c>
      <c r="B659" s="74">
        <v>45105.375</v>
      </c>
      <c r="C659" s="73">
        <v>10614</v>
      </c>
      <c r="D659" s="73" t="s">
        <v>68</v>
      </c>
      <c r="E659" s="73" t="s">
        <v>67</v>
      </c>
      <c r="F659" s="73">
        <v>0.91700000000000004</v>
      </c>
      <c r="G659" s="73">
        <v>5.3999999999999999E-2</v>
      </c>
      <c r="H659" s="73">
        <v>0.91700000000000004</v>
      </c>
      <c r="I659" s="73">
        <v>5.3999999999999999E-2</v>
      </c>
    </row>
    <row r="660" spans="1:9" x14ac:dyDescent="0.3">
      <c r="A660" s="78">
        <v>45078</v>
      </c>
      <c r="B660" s="77">
        <v>45105.416666666664</v>
      </c>
      <c r="C660" s="76">
        <v>10614</v>
      </c>
      <c r="D660" s="76" t="s">
        <v>68</v>
      </c>
      <c r="E660" s="76" t="s">
        <v>67</v>
      </c>
      <c r="F660" s="76">
        <v>0</v>
      </c>
      <c r="G660" s="76">
        <v>0.17499999999999999</v>
      </c>
      <c r="H660" s="76">
        <v>0</v>
      </c>
      <c r="I660" s="76">
        <v>0.17499999999999999</v>
      </c>
    </row>
    <row r="661" spans="1:9" x14ac:dyDescent="0.3">
      <c r="A661" s="75">
        <v>45078</v>
      </c>
      <c r="B661" s="74">
        <v>45105.458333333336</v>
      </c>
      <c r="C661" s="73">
        <v>10614</v>
      </c>
      <c r="D661" s="73" t="s">
        <v>68</v>
      </c>
      <c r="E661" s="73" t="s">
        <v>67</v>
      </c>
      <c r="F661" s="73">
        <v>0</v>
      </c>
      <c r="G661" s="73">
        <v>0.16500000000000001</v>
      </c>
      <c r="H661" s="73">
        <v>0</v>
      </c>
      <c r="I661" s="73">
        <v>0.16500000000000001</v>
      </c>
    </row>
    <row r="662" spans="1:9" x14ac:dyDescent="0.3">
      <c r="A662" s="78">
        <v>45078</v>
      </c>
      <c r="B662" s="77">
        <v>45105.5</v>
      </c>
      <c r="C662" s="76">
        <v>10614</v>
      </c>
      <c r="D662" s="76" t="s">
        <v>68</v>
      </c>
      <c r="E662" s="76" t="s">
        <v>67</v>
      </c>
      <c r="F662" s="76">
        <v>0</v>
      </c>
      <c r="G662" s="76">
        <v>0.16</v>
      </c>
      <c r="H662" s="76">
        <v>0</v>
      </c>
      <c r="I662" s="76">
        <v>0.16</v>
      </c>
    </row>
    <row r="663" spans="1:9" x14ac:dyDescent="0.3">
      <c r="A663" s="75">
        <v>45078</v>
      </c>
      <c r="B663" s="74">
        <v>45105.541666666664</v>
      </c>
      <c r="C663" s="73">
        <v>10614</v>
      </c>
      <c r="D663" s="73" t="s">
        <v>68</v>
      </c>
      <c r="E663" s="73" t="s">
        <v>67</v>
      </c>
      <c r="F663" s="73">
        <v>1.1120000000000001</v>
      </c>
      <c r="G663" s="73">
        <v>0.06</v>
      </c>
      <c r="H663" s="73">
        <v>1.1120000000000001</v>
      </c>
      <c r="I663" s="73">
        <v>0.06</v>
      </c>
    </row>
    <row r="664" spans="1:9" x14ac:dyDescent="0.3">
      <c r="A664" s="78">
        <v>45078</v>
      </c>
      <c r="B664" s="77">
        <v>45105.583333333336</v>
      </c>
      <c r="C664" s="76">
        <v>10614</v>
      </c>
      <c r="D664" s="76" t="s">
        <v>68</v>
      </c>
      <c r="E664" s="76" t="s">
        <v>67</v>
      </c>
      <c r="F664" s="76">
        <v>2.6259999999999999</v>
      </c>
      <c r="G664" s="76">
        <v>0</v>
      </c>
      <c r="H664" s="76">
        <v>2.6259999999999999</v>
      </c>
      <c r="I664" s="76">
        <v>0</v>
      </c>
    </row>
    <row r="665" spans="1:9" x14ac:dyDescent="0.3">
      <c r="A665" s="75">
        <v>45078</v>
      </c>
      <c r="B665" s="74">
        <v>45105.625</v>
      </c>
      <c r="C665" s="73">
        <v>10614</v>
      </c>
      <c r="D665" s="73" t="s">
        <v>68</v>
      </c>
      <c r="E665" s="73" t="s">
        <v>67</v>
      </c>
      <c r="F665" s="73">
        <v>1.7170000000000001</v>
      </c>
      <c r="G665" s="73">
        <v>0</v>
      </c>
      <c r="H665" s="73">
        <v>1.7170000000000001</v>
      </c>
      <c r="I665" s="73">
        <v>0</v>
      </c>
    </row>
    <row r="666" spans="1:9" x14ac:dyDescent="0.3">
      <c r="A666" s="78">
        <v>45078</v>
      </c>
      <c r="B666" s="77">
        <v>45105.666666666664</v>
      </c>
      <c r="C666" s="76">
        <v>10614</v>
      </c>
      <c r="D666" s="76" t="s">
        <v>68</v>
      </c>
      <c r="E666" s="76" t="s">
        <v>67</v>
      </c>
      <c r="F666" s="76">
        <v>0.94699999999999995</v>
      </c>
      <c r="G666" s="76">
        <v>2E-3</v>
      </c>
      <c r="H666" s="76">
        <v>0.94699999999999995</v>
      </c>
      <c r="I666" s="76">
        <v>2E-3</v>
      </c>
    </row>
    <row r="667" spans="1:9" x14ac:dyDescent="0.3">
      <c r="A667" s="75">
        <v>45078</v>
      </c>
      <c r="B667" s="74">
        <v>45105.708333333336</v>
      </c>
      <c r="C667" s="73">
        <v>10614</v>
      </c>
      <c r="D667" s="73" t="s">
        <v>68</v>
      </c>
      <c r="E667" s="73" t="s">
        <v>67</v>
      </c>
      <c r="F667" s="73">
        <v>0.67100000000000004</v>
      </c>
      <c r="G667" s="73">
        <v>2.5000000000000001E-2</v>
      </c>
      <c r="H667" s="73">
        <v>0.67100000000000004</v>
      </c>
      <c r="I667" s="73">
        <v>2.5000000000000001E-2</v>
      </c>
    </row>
    <row r="668" spans="1:9" x14ac:dyDescent="0.3">
      <c r="A668" s="78">
        <v>45078</v>
      </c>
      <c r="B668" s="77">
        <v>45105.75</v>
      </c>
      <c r="C668" s="76">
        <v>10614</v>
      </c>
      <c r="D668" s="76" t="s">
        <v>68</v>
      </c>
      <c r="E668" s="76" t="s">
        <v>67</v>
      </c>
      <c r="F668" s="76">
        <v>1.7000000000000001E-2</v>
      </c>
      <c r="G668" s="76">
        <v>0.09</v>
      </c>
      <c r="H668" s="76">
        <v>1.7000000000000001E-2</v>
      </c>
      <c r="I668" s="76">
        <v>0.09</v>
      </c>
    </row>
    <row r="669" spans="1:9" x14ac:dyDescent="0.3">
      <c r="A669" s="75">
        <v>45078</v>
      </c>
      <c r="B669" s="74">
        <v>45105.791666666664</v>
      </c>
      <c r="C669" s="73">
        <v>10614</v>
      </c>
      <c r="D669" s="73" t="s">
        <v>68</v>
      </c>
      <c r="E669" s="73" t="s">
        <v>67</v>
      </c>
      <c r="F669" s="73">
        <v>0</v>
      </c>
      <c r="G669" s="73">
        <v>0.16900000000000001</v>
      </c>
      <c r="H669" s="73">
        <v>0</v>
      </c>
      <c r="I669" s="73">
        <v>0.16900000000000001</v>
      </c>
    </row>
    <row r="670" spans="1:9" x14ac:dyDescent="0.3">
      <c r="A670" s="78">
        <v>45078</v>
      </c>
      <c r="B670" s="77">
        <v>45105.833333333336</v>
      </c>
      <c r="C670" s="76">
        <v>10614</v>
      </c>
      <c r="D670" s="76" t="s">
        <v>68</v>
      </c>
      <c r="E670" s="76" t="s">
        <v>67</v>
      </c>
      <c r="F670" s="76">
        <v>0</v>
      </c>
      <c r="G670" s="76">
        <v>0.14299999999999999</v>
      </c>
      <c r="H670" s="76">
        <v>0</v>
      </c>
      <c r="I670" s="76">
        <v>0.14299999999999999</v>
      </c>
    </row>
    <row r="671" spans="1:9" x14ac:dyDescent="0.3">
      <c r="A671" s="75">
        <v>45078</v>
      </c>
      <c r="B671" s="74">
        <v>45105.875</v>
      </c>
      <c r="C671" s="73">
        <v>10614</v>
      </c>
      <c r="D671" s="73" t="s">
        <v>68</v>
      </c>
      <c r="E671" s="73" t="s">
        <v>67</v>
      </c>
      <c r="F671" s="73">
        <v>0</v>
      </c>
      <c r="G671" s="73">
        <v>0.16200000000000001</v>
      </c>
      <c r="H671" s="73">
        <v>0</v>
      </c>
      <c r="I671" s="73">
        <v>0.16200000000000001</v>
      </c>
    </row>
    <row r="672" spans="1:9" x14ac:dyDescent="0.3">
      <c r="A672" s="78">
        <v>45078</v>
      </c>
      <c r="B672" s="77">
        <v>45105.916666666664</v>
      </c>
      <c r="C672" s="76">
        <v>10614</v>
      </c>
      <c r="D672" s="76" t="s">
        <v>68</v>
      </c>
      <c r="E672" s="76" t="s">
        <v>67</v>
      </c>
      <c r="F672" s="76">
        <v>0</v>
      </c>
      <c r="G672" s="76">
        <v>0.17</v>
      </c>
      <c r="H672" s="76">
        <v>0</v>
      </c>
      <c r="I672" s="76">
        <v>0.17</v>
      </c>
    </row>
    <row r="673" spans="1:9" x14ac:dyDescent="0.3">
      <c r="A673" s="75">
        <v>45078</v>
      </c>
      <c r="B673" s="74">
        <v>45105.958333333336</v>
      </c>
      <c r="C673" s="73">
        <v>10614</v>
      </c>
      <c r="D673" s="73" t="s">
        <v>68</v>
      </c>
      <c r="E673" s="73" t="s">
        <v>67</v>
      </c>
      <c r="F673" s="73">
        <v>0.191</v>
      </c>
      <c r="G673" s="73">
        <v>0.10100000000000001</v>
      </c>
      <c r="H673" s="73">
        <v>0.191</v>
      </c>
      <c r="I673" s="73">
        <v>0.10100000000000001</v>
      </c>
    </row>
    <row r="674" spans="1:9" x14ac:dyDescent="0.3">
      <c r="A674" s="78">
        <v>45078</v>
      </c>
      <c r="B674" s="77">
        <v>45106</v>
      </c>
      <c r="C674" s="76">
        <v>10614</v>
      </c>
      <c r="D674" s="76" t="s">
        <v>68</v>
      </c>
      <c r="E674" s="76" t="s">
        <v>67</v>
      </c>
      <c r="F674" s="76">
        <v>5.875</v>
      </c>
      <c r="G674" s="76">
        <v>0</v>
      </c>
      <c r="H674" s="76">
        <v>5.875</v>
      </c>
      <c r="I674" s="76">
        <v>0</v>
      </c>
    </row>
    <row r="675" spans="1:9" x14ac:dyDescent="0.3">
      <c r="A675" s="75">
        <v>45078</v>
      </c>
      <c r="B675" s="74">
        <v>45106.041666666664</v>
      </c>
      <c r="C675" s="73">
        <v>10614</v>
      </c>
      <c r="D675" s="73" t="s">
        <v>68</v>
      </c>
      <c r="E675" s="73" t="s">
        <v>67</v>
      </c>
      <c r="F675" s="73">
        <v>4.0170000000000003</v>
      </c>
      <c r="G675" s="73">
        <v>0</v>
      </c>
      <c r="H675" s="73">
        <v>4.0170000000000003</v>
      </c>
      <c r="I675" s="73">
        <v>0</v>
      </c>
    </row>
    <row r="676" spans="1:9" x14ac:dyDescent="0.3">
      <c r="A676" s="78">
        <v>45078</v>
      </c>
      <c r="B676" s="77">
        <v>45106.083333333336</v>
      </c>
      <c r="C676" s="76">
        <v>10614</v>
      </c>
      <c r="D676" s="76" t="s">
        <v>68</v>
      </c>
      <c r="E676" s="76" t="s">
        <v>67</v>
      </c>
      <c r="F676" s="76">
        <v>2.3740000000000001</v>
      </c>
      <c r="G676" s="76">
        <v>1E-3</v>
      </c>
      <c r="H676" s="76">
        <v>2.3740000000000001</v>
      </c>
      <c r="I676" s="76">
        <v>1E-3</v>
      </c>
    </row>
    <row r="677" spans="1:9" x14ac:dyDescent="0.3">
      <c r="A677" s="75">
        <v>45078</v>
      </c>
      <c r="B677" s="74">
        <v>45106.125</v>
      </c>
      <c r="C677" s="73">
        <v>10614</v>
      </c>
      <c r="D677" s="73" t="s">
        <v>68</v>
      </c>
      <c r="E677" s="73" t="s">
        <v>67</v>
      </c>
      <c r="F677" s="73">
        <v>0.25600000000000001</v>
      </c>
      <c r="G677" s="73">
        <v>4.9000000000000002E-2</v>
      </c>
      <c r="H677" s="73">
        <v>0.25600000000000001</v>
      </c>
      <c r="I677" s="73">
        <v>4.9000000000000002E-2</v>
      </c>
    </row>
    <row r="678" spans="1:9" x14ac:dyDescent="0.3">
      <c r="A678" s="78">
        <v>45078</v>
      </c>
      <c r="B678" s="77">
        <v>45106.166666666664</v>
      </c>
      <c r="C678" s="76">
        <v>10614</v>
      </c>
      <c r="D678" s="76" t="s">
        <v>68</v>
      </c>
      <c r="E678" s="76" t="s">
        <v>67</v>
      </c>
      <c r="F678" s="76">
        <v>0.55100000000000005</v>
      </c>
      <c r="G678" s="76">
        <v>4.0000000000000001E-3</v>
      </c>
      <c r="H678" s="76">
        <v>0.55100000000000005</v>
      </c>
      <c r="I678" s="76">
        <v>4.0000000000000001E-3</v>
      </c>
    </row>
    <row r="679" spans="1:9" x14ac:dyDescent="0.3">
      <c r="A679" s="75">
        <v>45078</v>
      </c>
      <c r="B679" s="74">
        <v>45106.208333333336</v>
      </c>
      <c r="C679" s="73">
        <v>10614</v>
      </c>
      <c r="D679" s="73" t="s">
        <v>68</v>
      </c>
      <c r="E679" s="73" t="s">
        <v>67</v>
      </c>
      <c r="F679" s="73">
        <v>0.94899999999999995</v>
      </c>
      <c r="G679" s="73">
        <v>1E-3</v>
      </c>
      <c r="H679" s="73">
        <v>0.94899999999999995</v>
      </c>
      <c r="I679" s="73">
        <v>1E-3</v>
      </c>
    </row>
    <row r="680" spans="1:9" x14ac:dyDescent="0.3">
      <c r="A680" s="78">
        <v>45078</v>
      </c>
      <c r="B680" s="77">
        <v>45106.25</v>
      </c>
      <c r="C680" s="76">
        <v>10614</v>
      </c>
      <c r="D680" s="76" t="s">
        <v>68</v>
      </c>
      <c r="E680" s="76" t="s">
        <v>67</v>
      </c>
      <c r="F680" s="76">
        <v>4.5650000000000004</v>
      </c>
      <c r="G680" s="76">
        <v>0</v>
      </c>
      <c r="H680" s="76">
        <v>4.5650000000000004</v>
      </c>
      <c r="I680" s="76">
        <v>0</v>
      </c>
    </row>
    <row r="681" spans="1:9" x14ac:dyDescent="0.3">
      <c r="A681" s="75">
        <v>45078</v>
      </c>
      <c r="B681" s="74">
        <v>45106.291666666664</v>
      </c>
      <c r="C681" s="73">
        <v>10614</v>
      </c>
      <c r="D681" s="73" t="s">
        <v>68</v>
      </c>
      <c r="E681" s="73" t="s">
        <v>67</v>
      </c>
      <c r="F681" s="73">
        <v>3.798</v>
      </c>
      <c r="G681" s="73">
        <v>0</v>
      </c>
      <c r="H681" s="73">
        <v>3.798</v>
      </c>
      <c r="I681" s="73">
        <v>0</v>
      </c>
    </row>
    <row r="682" spans="1:9" x14ac:dyDescent="0.3">
      <c r="A682" s="78">
        <v>45078</v>
      </c>
      <c r="B682" s="77">
        <v>45106.333333333336</v>
      </c>
      <c r="C682" s="76">
        <v>10614</v>
      </c>
      <c r="D682" s="76" t="s">
        <v>68</v>
      </c>
      <c r="E682" s="76" t="s">
        <v>67</v>
      </c>
      <c r="F682" s="76">
        <v>4.2629999999999999</v>
      </c>
      <c r="G682" s="76">
        <v>0</v>
      </c>
      <c r="H682" s="76">
        <v>4.2629999999999999</v>
      </c>
      <c r="I682" s="76">
        <v>0</v>
      </c>
    </row>
    <row r="683" spans="1:9" x14ac:dyDescent="0.3">
      <c r="A683" s="75">
        <v>45078</v>
      </c>
      <c r="B683" s="74">
        <v>45106.375</v>
      </c>
      <c r="C683" s="73">
        <v>10614</v>
      </c>
      <c r="D683" s="73" t="s">
        <v>68</v>
      </c>
      <c r="E683" s="73" t="s">
        <v>67</v>
      </c>
      <c r="F683" s="73">
        <v>6.3230000000000004</v>
      </c>
      <c r="G683" s="73">
        <v>0</v>
      </c>
      <c r="H683" s="73">
        <v>6.3230000000000004</v>
      </c>
      <c r="I683" s="73">
        <v>0</v>
      </c>
    </row>
    <row r="684" spans="1:9" x14ac:dyDescent="0.3">
      <c r="A684" s="78">
        <v>45078</v>
      </c>
      <c r="B684" s="77">
        <v>45106.416666666664</v>
      </c>
      <c r="C684" s="76">
        <v>10614</v>
      </c>
      <c r="D684" s="76" t="s">
        <v>68</v>
      </c>
      <c r="E684" s="76" t="s">
        <v>67</v>
      </c>
      <c r="F684" s="76">
        <v>7.5</v>
      </c>
      <c r="G684" s="76">
        <v>0</v>
      </c>
      <c r="H684" s="76">
        <v>7.5</v>
      </c>
      <c r="I684" s="76">
        <v>0</v>
      </c>
    </row>
    <row r="685" spans="1:9" x14ac:dyDescent="0.3">
      <c r="A685" s="75">
        <v>45078</v>
      </c>
      <c r="B685" s="74">
        <v>45106.458333333336</v>
      </c>
      <c r="C685" s="73">
        <v>10614</v>
      </c>
      <c r="D685" s="73" t="s">
        <v>68</v>
      </c>
      <c r="E685" s="73" t="s">
        <v>67</v>
      </c>
      <c r="F685" s="73">
        <v>8.4969999999999999</v>
      </c>
      <c r="G685" s="73">
        <v>0</v>
      </c>
      <c r="H685" s="73">
        <v>8.4969999999999999</v>
      </c>
      <c r="I685" s="73">
        <v>0</v>
      </c>
    </row>
    <row r="686" spans="1:9" x14ac:dyDescent="0.3">
      <c r="A686" s="78">
        <v>45078</v>
      </c>
      <c r="B686" s="77">
        <v>45106.5</v>
      </c>
      <c r="C686" s="76">
        <v>10614</v>
      </c>
      <c r="D686" s="76" t="s">
        <v>68</v>
      </c>
      <c r="E686" s="76" t="s">
        <v>67</v>
      </c>
      <c r="F686" s="76">
        <v>9.9190000000000005</v>
      </c>
      <c r="G686" s="76">
        <v>0</v>
      </c>
      <c r="H686" s="76">
        <v>9.9190000000000005</v>
      </c>
      <c r="I686" s="76">
        <v>0</v>
      </c>
    </row>
    <row r="687" spans="1:9" x14ac:dyDescent="0.3">
      <c r="A687" s="75">
        <v>45078</v>
      </c>
      <c r="B687" s="74">
        <v>45106.541666666664</v>
      </c>
      <c r="C687" s="73">
        <v>10614</v>
      </c>
      <c r="D687" s="73" t="s">
        <v>68</v>
      </c>
      <c r="E687" s="73" t="s">
        <v>67</v>
      </c>
      <c r="F687" s="73">
        <v>9.3330000000000002</v>
      </c>
      <c r="G687" s="73">
        <v>0</v>
      </c>
      <c r="H687" s="73">
        <v>9.3330000000000002</v>
      </c>
      <c r="I687" s="73">
        <v>0</v>
      </c>
    </row>
    <row r="688" spans="1:9" x14ac:dyDescent="0.3">
      <c r="A688" s="78">
        <v>45078</v>
      </c>
      <c r="B688" s="77">
        <v>45106.583333333336</v>
      </c>
      <c r="C688" s="76">
        <v>10614</v>
      </c>
      <c r="D688" s="76" t="s">
        <v>68</v>
      </c>
      <c r="E688" s="76" t="s">
        <v>67</v>
      </c>
      <c r="F688" s="76">
        <v>8.6579999999999995</v>
      </c>
      <c r="G688" s="76">
        <v>0</v>
      </c>
      <c r="H688" s="76">
        <v>8.6579999999999995</v>
      </c>
      <c r="I688" s="76">
        <v>0</v>
      </c>
    </row>
    <row r="689" spans="1:9" x14ac:dyDescent="0.3">
      <c r="A689" s="75">
        <v>45078</v>
      </c>
      <c r="B689" s="74">
        <v>45106.625</v>
      </c>
      <c r="C689" s="73">
        <v>10614</v>
      </c>
      <c r="D689" s="73" t="s">
        <v>68</v>
      </c>
      <c r="E689" s="73" t="s">
        <v>67</v>
      </c>
      <c r="F689" s="73">
        <v>5.7859999999999996</v>
      </c>
      <c r="G689" s="73">
        <v>0</v>
      </c>
      <c r="H689" s="73">
        <v>5.7859999999999996</v>
      </c>
      <c r="I689" s="73">
        <v>0</v>
      </c>
    </row>
    <row r="690" spans="1:9" x14ac:dyDescent="0.3">
      <c r="A690" s="78">
        <v>45078</v>
      </c>
      <c r="B690" s="77">
        <v>45106.666666666664</v>
      </c>
      <c r="C690" s="76">
        <v>10614</v>
      </c>
      <c r="D690" s="76" t="s">
        <v>68</v>
      </c>
      <c r="E690" s="76" t="s">
        <v>67</v>
      </c>
      <c r="F690" s="76">
        <v>5.782</v>
      </c>
      <c r="G690" s="76">
        <v>0</v>
      </c>
      <c r="H690" s="76">
        <v>5.782</v>
      </c>
      <c r="I690" s="76">
        <v>0</v>
      </c>
    </row>
    <row r="691" spans="1:9" x14ac:dyDescent="0.3">
      <c r="A691" s="75">
        <v>45078</v>
      </c>
      <c r="B691" s="74">
        <v>45106.708333333336</v>
      </c>
      <c r="C691" s="73">
        <v>10614</v>
      </c>
      <c r="D691" s="73" t="s">
        <v>68</v>
      </c>
      <c r="E691" s="73" t="s">
        <v>67</v>
      </c>
      <c r="F691" s="73">
        <v>4.5970000000000004</v>
      </c>
      <c r="G691" s="73">
        <v>0</v>
      </c>
      <c r="H691" s="73">
        <v>4.5970000000000004</v>
      </c>
      <c r="I691" s="73">
        <v>0</v>
      </c>
    </row>
    <row r="692" spans="1:9" x14ac:dyDescent="0.3">
      <c r="A692" s="78">
        <v>45078</v>
      </c>
      <c r="B692" s="77">
        <v>45106.75</v>
      </c>
      <c r="C692" s="76">
        <v>10614</v>
      </c>
      <c r="D692" s="76" t="s">
        <v>68</v>
      </c>
      <c r="E692" s="76" t="s">
        <v>67</v>
      </c>
      <c r="F692" s="76">
        <v>3.1320000000000001</v>
      </c>
      <c r="G692" s="76">
        <v>0</v>
      </c>
      <c r="H692" s="76">
        <v>3.1320000000000001</v>
      </c>
      <c r="I692" s="76">
        <v>0</v>
      </c>
    </row>
    <row r="693" spans="1:9" x14ac:dyDescent="0.3">
      <c r="A693" s="75">
        <v>45078</v>
      </c>
      <c r="B693" s="74">
        <v>45106.791666666664</v>
      </c>
      <c r="C693" s="73">
        <v>10614</v>
      </c>
      <c r="D693" s="73" t="s">
        <v>68</v>
      </c>
      <c r="E693" s="73" t="s">
        <v>67</v>
      </c>
      <c r="F693" s="73">
        <v>1.159</v>
      </c>
      <c r="G693" s="73">
        <v>0</v>
      </c>
      <c r="H693" s="73">
        <v>1.159</v>
      </c>
      <c r="I693" s="73">
        <v>0</v>
      </c>
    </row>
    <row r="694" spans="1:9" x14ac:dyDescent="0.3">
      <c r="A694" s="78">
        <v>45078</v>
      </c>
      <c r="B694" s="77">
        <v>45106.833333333336</v>
      </c>
      <c r="C694" s="76">
        <v>10614</v>
      </c>
      <c r="D694" s="76" t="s">
        <v>68</v>
      </c>
      <c r="E694" s="76" t="s">
        <v>67</v>
      </c>
      <c r="F694" s="76">
        <v>1.444</v>
      </c>
      <c r="G694" s="76">
        <v>0</v>
      </c>
      <c r="H694" s="76">
        <v>1.444</v>
      </c>
      <c r="I694" s="76">
        <v>0</v>
      </c>
    </row>
    <row r="695" spans="1:9" x14ac:dyDescent="0.3">
      <c r="A695" s="75">
        <v>45078</v>
      </c>
      <c r="B695" s="74">
        <v>45106.875</v>
      </c>
      <c r="C695" s="73">
        <v>10614</v>
      </c>
      <c r="D695" s="73" t="s">
        <v>68</v>
      </c>
      <c r="E695" s="73" t="s">
        <v>67</v>
      </c>
      <c r="F695" s="73">
        <v>3.1709999999999998</v>
      </c>
      <c r="G695" s="73">
        <v>0</v>
      </c>
      <c r="H695" s="73">
        <v>3.1709999999999998</v>
      </c>
      <c r="I695" s="73">
        <v>0</v>
      </c>
    </row>
    <row r="696" spans="1:9" x14ac:dyDescent="0.3">
      <c r="A696" s="78">
        <v>45078</v>
      </c>
      <c r="B696" s="77">
        <v>45106.916666666664</v>
      </c>
      <c r="C696" s="76">
        <v>10614</v>
      </c>
      <c r="D696" s="76" t="s">
        <v>68</v>
      </c>
      <c r="E696" s="76" t="s">
        <v>67</v>
      </c>
      <c r="F696" s="76">
        <v>8.2260000000000009</v>
      </c>
      <c r="G696" s="76">
        <v>0</v>
      </c>
      <c r="H696" s="76">
        <v>8.2260000000000009</v>
      </c>
      <c r="I696" s="76">
        <v>0</v>
      </c>
    </row>
    <row r="697" spans="1:9" x14ac:dyDescent="0.3">
      <c r="A697" s="75">
        <v>45078</v>
      </c>
      <c r="B697" s="74">
        <v>45106.958333333336</v>
      </c>
      <c r="C697" s="73">
        <v>10614</v>
      </c>
      <c r="D697" s="73" t="s">
        <v>68</v>
      </c>
      <c r="E697" s="73" t="s">
        <v>67</v>
      </c>
      <c r="F697" s="73">
        <v>11.228999999999999</v>
      </c>
      <c r="G697" s="73">
        <v>0</v>
      </c>
      <c r="H697" s="73">
        <v>11.228999999999999</v>
      </c>
      <c r="I697" s="73">
        <v>0</v>
      </c>
    </row>
    <row r="698" spans="1:9" x14ac:dyDescent="0.3">
      <c r="A698" s="78">
        <v>45078</v>
      </c>
      <c r="B698" s="77">
        <v>45107</v>
      </c>
      <c r="C698" s="76">
        <v>10614</v>
      </c>
      <c r="D698" s="76" t="s">
        <v>68</v>
      </c>
      <c r="E698" s="76" t="s">
        <v>67</v>
      </c>
      <c r="F698" s="76">
        <v>9.5030000000000001</v>
      </c>
      <c r="G698" s="76">
        <v>0</v>
      </c>
      <c r="H698" s="76">
        <v>9.5030000000000001</v>
      </c>
      <c r="I698" s="76">
        <v>0</v>
      </c>
    </row>
    <row r="699" spans="1:9" x14ac:dyDescent="0.3">
      <c r="A699" s="75">
        <v>45078</v>
      </c>
      <c r="B699" s="74">
        <v>45107.041666666664</v>
      </c>
      <c r="C699" s="73">
        <v>10614</v>
      </c>
      <c r="D699" s="73" t="s">
        <v>68</v>
      </c>
      <c r="E699" s="73" t="s">
        <v>67</v>
      </c>
      <c r="F699" s="73">
        <v>17.268999999999998</v>
      </c>
      <c r="G699" s="73">
        <v>0</v>
      </c>
      <c r="H699" s="73">
        <v>17.268999999999998</v>
      </c>
      <c r="I699" s="73">
        <v>0</v>
      </c>
    </row>
    <row r="700" spans="1:9" x14ac:dyDescent="0.3">
      <c r="A700" s="78">
        <v>45078</v>
      </c>
      <c r="B700" s="77">
        <v>45107.083333333336</v>
      </c>
      <c r="C700" s="76">
        <v>10614</v>
      </c>
      <c r="D700" s="76" t="s">
        <v>68</v>
      </c>
      <c r="E700" s="76" t="s">
        <v>67</v>
      </c>
      <c r="F700" s="76">
        <v>15.773999999999999</v>
      </c>
      <c r="G700" s="76">
        <v>0</v>
      </c>
      <c r="H700" s="76">
        <v>15.773999999999999</v>
      </c>
      <c r="I700" s="76">
        <v>0</v>
      </c>
    </row>
    <row r="701" spans="1:9" x14ac:dyDescent="0.3">
      <c r="A701" s="75">
        <v>45078</v>
      </c>
      <c r="B701" s="74">
        <v>45107.125</v>
      </c>
      <c r="C701" s="73">
        <v>10614</v>
      </c>
      <c r="D701" s="73" t="s">
        <v>68</v>
      </c>
      <c r="E701" s="73" t="s">
        <v>67</v>
      </c>
      <c r="F701" s="73">
        <v>12.151999999999999</v>
      </c>
      <c r="G701" s="73">
        <v>0</v>
      </c>
      <c r="H701" s="73">
        <v>12.151999999999999</v>
      </c>
      <c r="I701" s="73">
        <v>0</v>
      </c>
    </row>
    <row r="702" spans="1:9" x14ac:dyDescent="0.3">
      <c r="A702" s="78">
        <v>45078</v>
      </c>
      <c r="B702" s="77">
        <v>45107.166666666664</v>
      </c>
      <c r="C702" s="76">
        <v>10614</v>
      </c>
      <c r="D702" s="76" t="s">
        <v>68</v>
      </c>
      <c r="E702" s="76" t="s">
        <v>67</v>
      </c>
      <c r="F702" s="76">
        <v>19.934000000000001</v>
      </c>
      <c r="G702" s="76">
        <v>0</v>
      </c>
      <c r="H702" s="76">
        <v>19.934000000000001</v>
      </c>
      <c r="I702" s="76">
        <v>0</v>
      </c>
    </row>
    <row r="703" spans="1:9" x14ac:dyDescent="0.3">
      <c r="A703" s="75">
        <v>45078</v>
      </c>
      <c r="B703" s="74">
        <v>45107.208333333336</v>
      </c>
      <c r="C703" s="73">
        <v>10614</v>
      </c>
      <c r="D703" s="73" t="s">
        <v>68</v>
      </c>
      <c r="E703" s="73" t="s">
        <v>67</v>
      </c>
      <c r="F703" s="73">
        <v>25.582999999999998</v>
      </c>
      <c r="G703" s="73">
        <v>0</v>
      </c>
      <c r="H703" s="73">
        <v>25.582999999999998</v>
      </c>
      <c r="I703" s="73">
        <v>0</v>
      </c>
    </row>
    <row r="704" spans="1:9" x14ac:dyDescent="0.3">
      <c r="A704" s="78">
        <v>45078</v>
      </c>
      <c r="B704" s="77">
        <v>45107.25</v>
      </c>
      <c r="C704" s="76">
        <v>10614</v>
      </c>
      <c r="D704" s="76" t="s">
        <v>68</v>
      </c>
      <c r="E704" s="76" t="s">
        <v>67</v>
      </c>
      <c r="F704" s="76">
        <v>26.507000000000001</v>
      </c>
      <c r="G704" s="76">
        <v>0</v>
      </c>
      <c r="H704" s="76">
        <v>26.507000000000001</v>
      </c>
      <c r="I704" s="76">
        <v>0</v>
      </c>
    </row>
    <row r="705" spans="1:9" x14ac:dyDescent="0.3">
      <c r="A705" s="75">
        <v>45078</v>
      </c>
      <c r="B705" s="74">
        <v>45107.291666666664</v>
      </c>
      <c r="C705" s="73">
        <v>10614</v>
      </c>
      <c r="D705" s="73" t="s">
        <v>68</v>
      </c>
      <c r="E705" s="73" t="s">
        <v>67</v>
      </c>
      <c r="F705" s="73">
        <v>24.12</v>
      </c>
      <c r="G705" s="73">
        <v>0</v>
      </c>
      <c r="H705" s="73">
        <v>24.12</v>
      </c>
      <c r="I705" s="73">
        <v>0</v>
      </c>
    </row>
    <row r="706" spans="1:9" x14ac:dyDescent="0.3">
      <c r="A706" s="78">
        <v>45078</v>
      </c>
      <c r="B706" s="77">
        <v>45107.333333333336</v>
      </c>
      <c r="C706" s="76">
        <v>10614</v>
      </c>
      <c r="D706" s="76" t="s">
        <v>68</v>
      </c>
      <c r="E706" s="76" t="s">
        <v>67</v>
      </c>
      <c r="F706" s="76">
        <v>20.986000000000001</v>
      </c>
      <c r="G706" s="76">
        <v>0</v>
      </c>
      <c r="H706" s="76">
        <v>20.986000000000001</v>
      </c>
      <c r="I706" s="76">
        <v>0</v>
      </c>
    </row>
    <row r="707" spans="1:9" x14ac:dyDescent="0.3">
      <c r="A707" s="75">
        <v>45078</v>
      </c>
      <c r="B707" s="74">
        <v>45107.375</v>
      </c>
      <c r="C707" s="73">
        <v>10614</v>
      </c>
      <c r="D707" s="73" t="s">
        <v>68</v>
      </c>
      <c r="E707" s="73" t="s">
        <v>67</v>
      </c>
      <c r="F707" s="73">
        <v>16.821000000000002</v>
      </c>
      <c r="G707" s="73">
        <v>0</v>
      </c>
      <c r="H707" s="73">
        <v>16.821000000000002</v>
      </c>
      <c r="I707" s="73">
        <v>0</v>
      </c>
    </row>
    <row r="708" spans="1:9" x14ac:dyDescent="0.3">
      <c r="A708" s="78">
        <v>45078</v>
      </c>
      <c r="B708" s="77">
        <v>45107.416666666664</v>
      </c>
      <c r="C708" s="76">
        <v>10614</v>
      </c>
      <c r="D708" s="76" t="s">
        <v>68</v>
      </c>
      <c r="E708" s="76" t="s">
        <v>67</v>
      </c>
      <c r="F708" s="76">
        <v>13.553000000000001</v>
      </c>
      <c r="G708" s="76">
        <v>0</v>
      </c>
      <c r="H708" s="76">
        <v>13.553000000000001</v>
      </c>
      <c r="I708" s="76">
        <v>0</v>
      </c>
    </row>
    <row r="709" spans="1:9" x14ac:dyDescent="0.3">
      <c r="A709" s="75">
        <v>45078</v>
      </c>
      <c r="B709" s="74">
        <v>45107.458333333336</v>
      </c>
      <c r="C709" s="73">
        <v>10614</v>
      </c>
      <c r="D709" s="73" t="s">
        <v>68</v>
      </c>
      <c r="E709" s="73" t="s">
        <v>67</v>
      </c>
      <c r="F709" s="73">
        <v>13.343999999999999</v>
      </c>
      <c r="G709" s="73">
        <v>0</v>
      </c>
      <c r="H709" s="73">
        <v>13.343999999999999</v>
      </c>
      <c r="I709" s="73">
        <v>0</v>
      </c>
    </row>
    <row r="710" spans="1:9" x14ac:dyDescent="0.3">
      <c r="A710" s="78">
        <v>45078</v>
      </c>
      <c r="B710" s="77">
        <v>45107.5</v>
      </c>
      <c r="C710" s="76">
        <v>10614</v>
      </c>
      <c r="D710" s="76" t="s">
        <v>68</v>
      </c>
      <c r="E710" s="76" t="s">
        <v>67</v>
      </c>
      <c r="F710" s="76">
        <v>14.121</v>
      </c>
      <c r="G710" s="76">
        <v>0</v>
      </c>
      <c r="H710" s="76">
        <v>14.121</v>
      </c>
      <c r="I710" s="76">
        <v>0</v>
      </c>
    </row>
    <row r="711" spans="1:9" x14ac:dyDescent="0.3">
      <c r="A711" s="75">
        <v>45078</v>
      </c>
      <c r="B711" s="74">
        <v>45107.541666666664</v>
      </c>
      <c r="C711" s="73">
        <v>10614</v>
      </c>
      <c r="D711" s="73" t="s">
        <v>68</v>
      </c>
      <c r="E711" s="73" t="s">
        <v>67</v>
      </c>
      <c r="F711" s="73">
        <v>17.963000000000001</v>
      </c>
      <c r="G711" s="73">
        <v>0</v>
      </c>
      <c r="H711" s="73">
        <v>17.963000000000001</v>
      </c>
      <c r="I711" s="73">
        <v>0</v>
      </c>
    </row>
    <row r="712" spans="1:9" x14ac:dyDescent="0.3">
      <c r="A712" s="78">
        <v>45078</v>
      </c>
      <c r="B712" s="77">
        <v>45107.583333333336</v>
      </c>
      <c r="C712" s="76">
        <v>10614</v>
      </c>
      <c r="D712" s="76" t="s">
        <v>68</v>
      </c>
      <c r="E712" s="76" t="s">
        <v>67</v>
      </c>
      <c r="F712" s="76">
        <v>18.995000000000001</v>
      </c>
      <c r="G712" s="76">
        <v>0</v>
      </c>
      <c r="H712" s="76">
        <v>18.995000000000001</v>
      </c>
      <c r="I712" s="76">
        <v>0</v>
      </c>
    </row>
    <row r="713" spans="1:9" x14ac:dyDescent="0.3">
      <c r="A713" s="75">
        <v>45078</v>
      </c>
      <c r="B713" s="74">
        <v>45107.625</v>
      </c>
      <c r="C713" s="73">
        <v>10614</v>
      </c>
      <c r="D713" s="73" t="s">
        <v>68</v>
      </c>
      <c r="E713" s="73" t="s">
        <v>67</v>
      </c>
      <c r="F713" s="73">
        <v>17.526</v>
      </c>
      <c r="G713" s="73">
        <v>0</v>
      </c>
      <c r="H713" s="73">
        <v>17.526</v>
      </c>
      <c r="I713" s="73">
        <v>0</v>
      </c>
    </row>
    <row r="714" spans="1:9" x14ac:dyDescent="0.3">
      <c r="A714" s="78">
        <v>45078</v>
      </c>
      <c r="B714" s="77">
        <v>45107.666666666664</v>
      </c>
      <c r="C714" s="76">
        <v>10614</v>
      </c>
      <c r="D714" s="76" t="s">
        <v>68</v>
      </c>
      <c r="E714" s="76" t="s">
        <v>67</v>
      </c>
      <c r="F714" s="76">
        <v>20.614999999999998</v>
      </c>
      <c r="G714" s="76">
        <v>0</v>
      </c>
      <c r="H714" s="76">
        <v>20.614999999999998</v>
      </c>
      <c r="I714" s="76">
        <v>0</v>
      </c>
    </row>
    <row r="715" spans="1:9" x14ac:dyDescent="0.3">
      <c r="A715" s="75">
        <v>45078</v>
      </c>
      <c r="B715" s="74">
        <v>45107.708333333336</v>
      </c>
      <c r="C715" s="73">
        <v>10614</v>
      </c>
      <c r="D715" s="73" t="s">
        <v>68</v>
      </c>
      <c r="E715" s="73" t="s">
        <v>67</v>
      </c>
      <c r="F715" s="73">
        <v>20.27</v>
      </c>
      <c r="G715" s="73">
        <v>0</v>
      </c>
      <c r="H715" s="73">
        <v>20.27</v>
      </c>
      <c r="I715" s="73">
        <v>0</v>
      </c>
    </row>
    <row r="716" spans="1:9" x14ac:dyDescent="0.3">
      <c r="A716" s="78">
        <v>45078</v>
      </c>
      <c r="B716" s="77">
        <v>45107.75</v>
      </c>
      <c r="C716" s="76">
        <v>10614</v>
      </c>
      <c r="D716" s="76" t="s">
        <v>68</v>
      </c>
      <c r="E716" s="76" t="s">
        <v>67</v>
      </c>
      <c r="F716" s="76">
        <v>20.454000000000001</v>
      </c>
      <c r="G716" s="76">
        <v>0</v>
      </c>
      <c r="H716" s="76">
        <v>20.454000000000001</v>
      </c>
      <c r="I716" s="76">
        <v>0</v>
      </c>
    </row>
    <row r="717" spans="1:9" x14ac:dyDescent="0.3">
      <c r="A717" s="75">
        <v>45078</v>
      </c>
      <c r="B717" s="74">
        <v>45107.791666666664</v>
      </c>
      <c r="C717" s="73">
        <v>10614</v>
      </c>
      <c r="D717" s="73" t="s">
        <v>68</v>
      </c>
      <c r="E717" s="73" t="s">
        <v>67</v>
      </c>
      <c r="F717" s="73">
        <v>23.863</v>
      </c>
      <c r="G717" s="73">
        <v>0</v>
      </c>
      <c r="H717" s="73">
        <v>23.863</v>
      </c>
      <c r="I717" s="73">
        <v>0</v>
      </c>
    </row>
    <row r="718" spans="1:9" x14ac:dyDescent="0.3">
      <c r="A718" s="78">
        <v>45078</v>
      </c>
      <c r="B718" s="77">
        <v>45107.833333333336</v>
      </c>
      <c r="C718" s="76">
        <v>10614</v>
      </c>
      <c r="D718" s="76" t="s">
        <v>68</v>
      </c>
      <c r="E718" s="76" t="s">
        <v>67</v>
      </c>
      <c r="F718" s="76">
        <v>22.696000000000002</v>
      </c>
      <c r="G718" s="76">
        <v>0</v>
      </c>
      <c r="H718" s="76">
        <v>22.696000000000002</v>
      </c>
      <c r="I718" s="76">
        <v>0</v>
      </c>
    </row>
    <row r="719" spans="1:9" x14ac:dyDescent="0.3">
      <c r="A719" s="75">
        <v>45078</v>
      </c>
      <c r="B719" s="74">
        <v>45107.875</v>
      </c>
      <c r="C719" s="73">
        <v>10614</v>
      </c>
      <c r="D719" s="73" t="s">
        <v>68</v>
      </c>
      <c r="E719" s="73" t="s">
        <v>67</v>
      </c>
      <c r="F719" s="73">
        <v>26.015999999999998</v>
      </c>
      <c r="G719" s="73">
        <v>0</v>
      </c>
      <c r="H719" s="73">
        <v>26.015999999999998</v>
      </c>
      <c r="I719" s="73">
        <v>0</v>
      </c>
    </row>
    <row r="720" spans="1:9" x14ac:dyDescent="0.3">
      <c r="A720" s="78">
        <v>45078</v>
      </c>
      <c r="B720" s="77">
        <v>45107.916666666664</v>
      </c>
      <c r="C720" s="76">
        <v>10614</v>
      </c>
      <c r="D720" s="76" t="s">
        <v>68</v>
      </c>
      <c r="E720" s="76" t="s">
        <v>67</v>
      </c>
      <c r="F720" s="76">
        <v>21.29</v>
      </c>
      <c r="G720" s="76">
        <v>0</v>
      </c>
      <c r="H720" s="76">
        <v>21.29</v>
      </c>
      <c r="I720" s="76">
        <v>0</v>
      </c>
    </row>
    <row r="721" spans="1:9" x14ac:dyDescent="0.3">
      <c r="A721" s="75">
        <v>45078</v>
      </c>
      <c r="B721" s="74">
        <v>45107.958333333336</v>
      </c>
      <c r="C721" s="73">
        <v>10614</v>
      </c>
      <c r="D721" s="73" t="s">
        <v>68</v>
      </c>
      <c r="E721" s="73" t="s">
        <v>67</v>
      </c>
      <c r="F721" s="73">
        <v>20.381</v>
      </c>
      <c r="G721" s="73">
        <v>0</v>
      </c>
      <c r="H721" s="73">
        <v>20.381</v>
      </c>
      <c r="I721" s="7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7F51D-640E-426B-B10E-21C5B5E33E5C}">
  <dimension ref="A1:M721"/>
  <sheetViews>
    <sheetView topLeftCell="A184" workbookViewId="0">
      <selection activeCell="J193" sqref="J193"/>
    </sheetView>
  </sheetViews>
  <sheetFormatPr defaultRowHeight="14.4" x14ac:dyDescent="0.3"/>
  <cols>
    <col min="1" max="1" width="16" style="72" customWidth="1"/>
    <col min="2" max="2" width="18.5546875" style="72" customWidth="1"/>
    <col min="3" max="9" width="8.88671875" style="72"/>
    <col min="10" max="14" width="18.88671875" style="72" customWidth="1"/>
    <col min="15" max="16384" width="8.88671875" style="72"/>
  </cols>
  <sheetData>
    <row r="1" spans="1:9" ht="43.2" x14ac:dyDescent="0.3">
      <c r="A1" s="81" t="s">
        <v>77</v>
      </c>
      <c r="B1" s="80" t="s">
        <v>76</v>
      </c>
      <c r="C1" s="79" t="s">
        <v>75</v>
      </c>
      <c r="D1" s="79" t="s">
        <v>74</v>
      </c>
      <c r="E1" s="79" t="s">
        <v>73</v>
      </c>
      <c r="F1" s="79" t="s">
        <v>72</v>
      </c>
      <c r="G1" s="79" t="s">
        <v>71</v>
      </c>
      <c r="H1" s="79" t="s">
        <v>70</v>
      </c>
      <c r="I1" s="79" t="s">
        <v>69</v>
      </c>
    </row>
    <row r="2" spans="1:9" x14ac:dyDescent="0.3">
      <c r="A2" s="78">
        <v>45748</v>
      </c>
      <c r="B2" s="77">
        <v>45748</v>
      </c>
      <c r="C2" s="76">
        <v>10614</v>
      </c>
      <c r="D2" s="76" t="s">
        <v>68</v>
      </c>
      <c r="E2" s="76" t="s">
        <v>67</v>
      </c>
      <c r="F2" s="76">
        <v>1.7509999999999999</v>
      </c>
      <c r="G2" s="76">
        <v>1.2E-2</v>
      </c>
      <c r="H2" s="76">
        <v>1.7509999999999999</v>
      </c>
      <c r="I2" s="76">
        <v>1.2E-2</v>
      </c>
    </row>
    <row r="3" spans="1:9" x14ac:dyDescent="0.3">
      <c r="A3" s="75">
        <v>45748</v>
      </c>
      <c r="B3" s="74">
        <v>45748.041666666664</v>
      </c>
      <c r="C3" s="73">
        <v>10614</v>
      </c>
      <c r="D3" s="73" t="s">
        <v>68</v>
      </c>
      <c r="E3" s="73" t="s">
        <v>67</v>
      </c>
      <c r="F3" s="73">
        <v>1.911</v>
      </c>
      <c r="G3" s="73">
        <v>0</v>
      </c>
      <c r="H3" s="73">
        <v>1.911</v>
      </c>
      <c r="I3" s="73">
        <v>0</v>
      </c>
    </row>
    <row r="4" spans="1:9" x14ac:dyDescent="0.3">
      <c r="A4" s="78">
        <v>45748</v>
      </c>
      <c r="B4" s="77">
        <v>45748.083333333336</v>
      </c>
      <c r="C4" s="76">
        <v>10614</v>
      </c>
      <c r="D4" s="76" t="s">
        <v>68</v>
      </c>
      <c r="E4" s="76" t="s">
        <v>67</v>
      </c>
      <c r="F4" s="76">
        <v>1.94</v>
      </c>
      <c r="G4" s="76">
        <v>1E-3</v>
      </c>
      <c r="H4" s="76">
        <v>1.94</v>
      </c>
      <c r="I4" s="76">
        <v>1E-3</v>
      </c>
    </row>
    <row r="5" spans="1:9" x14ac:dyDescent="0.3">
      <c r="A5" s="75">
        <v>45748</v>
      </c>
      <c r="B5" s="74">
        <v>45748.125</v>
      </c>
      <c r="C5" s="73">
        <v>10614</v>
      </c>
      <c r="D5" s="73" t="s">
        <v>68</v>
      </c>
      <c r="E5" s="73" t="s">
        <v>67</v>
      </c>
      <c r="F5" s="73">
        <v>3.2000000000000001E-2</v>
      </c>
      <c r="G5" s="73">
        <v>0.122</v>
      </c>
      <c r="H5" s="73">
        <v>3.2000000000000001E-2</v>
      </c>
      <c r="I5" s="73">
        <v>0.122</v>
      </c>
    </row>
    <row r="6" spans="1:9" x14ac:dyDescent="0.3">
      <c r="A6" s="78">
        <v>45748</v>
      </c>
      <c r="B6" s="77">
        <v>45748.166666666664</v>
      </c>
      <c r="C6" s="76">
        <v>10614</v>
      </c>
      <c r="D6" s="76" t="s">
        <v>68</v>
      </c>
      <c r="E6" s="76" t="s">
        <v>67</v>
      </c>
      <c r="F6" s="76">
        <v>0</v>
      </c>
      <c r="G6" s="76">
        <v>0.124</v>
      </c>
      <c r="H6" s="76">
        <v>0</v>
      </c>
      <c r="I6" s="76">
        <v>0.124</v>
      </c>
    </row>
    <row r="7" spans="1:9" x14ac:dyDescent="0.3">
      <c r="A7" s="75">
        <v>45748</v>
      </c>
      <c r="B7" s="74">
        <v>45748.208333333336</v>
      </c>
      <c r="C7" s="73">
        <v>10614</v>
      </c>
      <c r="D7" s="73" t="s">
        <v>68</v>
      </c>
      <c r="E7" s="73" t="s">
        <v>67</v>
      </c>
      <c r="F7" s="73">
        <v>0.26900000000000002</v>
      </c>
      <c r="G7" s="73">
        <v>0.108</v>
      </c>
      <c r="H7" s="73">
        <v>0.26900000000000002</v>
      </c>
      <c r="I7" s="73">
        <v>0.108</v>
      </c>
    </row>
    <row r="8" spans="1:9" x14ac:dyDescent="0.3">
      <c r="A8" s="78">
        <v>45748</v>
      </c>
      <c r="B8" s="77">
        <v>45748.25</v>
      </c>
      <c r="C8" s="76">
        <v>10614</v>
      </c>
      <c r="D8" s="76" t="s">
        <v>68</v>
      </c>
      <c r="E8" s="76" t="s">
        <v>67</v>
      </c>
      <c r="F8" s="76">
        <v>0</v>
      </c>
      <c r="G8" s="76">
        <v>0.123</v>
      </c>
      <c r="H8" s="76">
        <v>0</v>
      </c>
      <c r="I8" s="76">
        <v>0.123</v>
      </c>
    </row>
    <row r="9" spans="1:9" x14ac:dyDescent="0.3">
      <c r="A9" s="75">
        <v>45748</v>
      </c>
      <c r="B9" s="74">
        <v>45748.291666666664</v>
      </c>
      <c r="C9" s="73">
        <v>10614</v>
      </c>
      <c r="D9" s="73" t="s">
        <v>68</v>
      </c>
      <c r="E9" s="73" t="s">
        <v>67</v>
      </c>
      <c r="F9" s="73">
        <v>0</v>
      </c>
      <c r="G9" s="73">
        <v>0.123</v>
      </c>
      <c r="H9" s="73">
        <v>0</v>
      </c>
      <c r="I9" s="73">
        <v>0.123</v>
      </c>
    </row>
    <row r="10" spans="1:9" x14ac:dyDescent="0.3">
      <c r="A10" s="78">
        <v>45748</v>
      </c>
      <c r="B10" s="77">
        <v>45748.333333333336</v>
      </c>
      <c r="C10" s="76">
        <v>10614</v>
      </c>
      <c r="D10" s="76" t="s">
        <v>68</v>
      </c>
      <c r="E10" s="76" t="s">
        <v>67</v>
      </c>
      <c r="F10" s="76">
        <v>0</v>
      </c>
      <c r="G10" s="76">
        <v>0.125</v>
      </c>
      <c r="H10" s="76">
        <v>0</v>
      </c>
      <c r="I10" s="76">
        <v>0.125</v>
      </c>
    </row>
    <row r="11" spans="1:9" x14ac:dyDescent="0.3">
      <c r="A11" s="75">
        <v>45748</v>
      </c>
      <c r="B11" s="74">
        <v>45748.375</v>
      </c>
      <c r="C11" s="73">
        <v>10614</v>
      </c>
      <c r="D11" s="73" t="s">
        <v>68</v>
      </c>
      <c r="E11" s="73" t="s">
        <v>67</v>
      </c>
      <c r="F11" s="73">
        <v>0</v>
      </c>
      <c r="G11" s="73">
        <v>0.12</v>
      </c>
      <c r="H11" s="73">
        <v>0</v>
      </c>
      <c r="I11" s="73">
        <v>0.12</v>
      </c>
    </row>
    <row r="12" spans="1:9" x14ac:dyDescent="0.3">
      <c r="A12" s="78">
        <v>45748</v>
      </c>
      <c r="B12" s="77">
        <v>45748.416666666664</v>
      </c>
      <c r="C12" s="76">
        <v>10614</v>
      </c>
      <c r="D12" s="76" t="s">
        <v>68</v>
      </c>
      <c r="E12" s="76" t="s">
        <v>67</v>
      </c>
      <c r="F12" s="76">
        <v>0</v>
      </c>
      <c r="G12" s="76">
        <v>0.12</v>
      </c>
      <c r="H12" s="76">
        <v>0</v>
      </c>
      <c r="I12" s="76">
        <v>0.12</v>
      </c>
    </row>
    <row r="13" spans="1:9" x14ac:dyDescent="0.3">
      <c r="A13" s="75">
        <v>45748</v>
      </c>
      <c r="B13" s="74">
        <v>45748.458333333336</v>
      </c>
      <c r="C13" s="73">
        <v>10614</v>
      </c>
      <c r="D13" s="73" t="s">
        <v>68</v>
      </c>
      <c r="E13" s="73" t="s">
        <v>67</v>
      </c>
      <c r="F13" s="73">
        <v>0</v>
      </c>
      <c r="G13" s="73">
        <v>0.123</v>
      </c>
      <c r="H13" s="73">
        <v>0</v>
      </c>
      <c r="I13" s="73">
        <v>0.123</v>
      </c>
    </row>
    <row r="14" spans="1:9" x14ac:dyDescent="0.3">
      <c r="A14" s="78">
        <v>45748</v>
      </c>
      <c r="B14" s="77">
        <v>45748.5</v>
      </c>
      <c r="C14" s="76">
        <v>10614</v>
      </c>
      <c r="D14" s="76" t="s">
        <v>68</v>
      </c>
      <c r="E14" s="76" t="s">
        <v>67</v>
      </c>
      <c r="F14" s="76">
        <v>4.6680000000000001</v>
      </c>
      <c r="G14" s="76">
        <v>6.3E-2</v>
      </c>
      <c r="H14" s="76">
        <v>4.6680000000000001</v>
      </c>
      <c r="I14" s="76">
        <v>6.3E-2</v>
      </c>
    </row>
    <row r="15" spans="1:9" x14ac:dyDescent="0.3">
      <c r="A15" s="75">
        <v>45748</v>
      </c>
      <c r="B15" s="74">
        <v>45748.541666666664</v>
      </c>
      <c r="C15" s="73">
        <v>10614</v>
      </c>
      <c r="D15" s="73" t="s">
        <v>68</v>
      </c>
      <c r="E15" s="73" t="s">
        <v>67</v>
      </c>
      <c r="F15" s="73">
        <v>11.17</v>
      </c>
      <c r="G15" s="73">
        <v>0</v>
      </c>
      <c r="H15" s="73">
        <v>11.17</v>
      </c>
      <c r="I15" s="73">
        <v>0</v>
      </c>
    </row>
    <row r="16" spans="1:9" x14ac:dyDescent="0.3">
      <c r="A16" s="78">
        <v>45748</v>
      </c>
      <c r="B16" s="77">
        <v>45748.583333333336</v>
      </c>
      <c r="C16" s="76">
        <v>10614</v>
      </c>
      <c r="D16" s="76" t="s">
        <v>68</v>
      </c>
      <c r="E16" s="76" t="s">
        <v>67</v>
      </c>
      <c r="F16" s="76">
        <v>13.733000000000001</v>
      </c>
      <c r="G16" s="76">
        <v>0</v>
      </c>
      <c r="H16" s="76">
        <v>13.733000000000001</v>
      </c>
      <c r="I16" s="76">
        <v>0</v>
      </c>
    </row>
    <row r="17" spans="1:9" x14ac:dyDescent="0.3">
      <c r="A17" s="75">
        <v>45748</v>
      </c>
      <c r="B17" s="74">
        <v>45748.625</v>
      </c>
      <c r="C17" s="73">
        <v>10614</v>
      </c>
      <c r="D17" s="73" t="s">
        <v>68</v>
      </c>
      <c r="E17" s="73" t="s">
        <v>67</v>
      </c>
      <c r="F17" s="73">
        <v>17.864999999999998</v>
      </c>
      <c r="G17" s="73">
        <v>0</v>
      </c>
      <c r="H17" s="73">
        <v>17.864999999999998</v>
      </c>
      <c r="I17" s="73">
        <v>0</v>
      </c>
    </row>
    <row r="18" spans="1:9" x14ac:dyDescent="0.3">
      <c r="A18" s="78">
        <v>45748</v>
      </c>
      <c r="B18" s="77">
        <v>45748.666666666664</v>
      </c>
      <c r="C18" s="76">
        <v>10614</v>
      </c>
      <c r="D18" s="76" t="s">
        <v>68</v>
      </c>
      <c r="E18" s="76" t="s">
        <v>67</v>
      </c>
      <c r="F18" s="76">
        <v>10.968999999999999</v>
      </c>
      <c r="G18" s="76">
        <v>0</v>
      </c>
      <c r="H18" s="76">
        <v>10.968999999999999</v>
      </c>
      <c r="I18" s="76">
        <v>0</v>
      </c>
    </row>
    <row r="19" spans="1:9" x14ac:dyDescent="0.3">
      <c r="A19" s="75">
        <v>45748</v>
      </c>
      <c r="B19" s="74">
        <v>45748.708333333336</v>
      </c>
      <c r="C19" s="73">
        <v>10614</v>
      </c>
      <c r="D19" s="73" t="s">
        <v>68</v>
      </c>
      <c r="E19" s="73" t="s">
        <v>67</v>
      </c>
      <c r="F19" s="73">
        <v>6.3540000000000001</v>
      </c>
      <c r="G19" s="73">
        <v>0.01</v>
      </c>
      <c r="H19" s="73">
        <v>6.3540000000000001</v>
      </c>
      <c r="I19" s="73">
        <v>0.01</v>
      </c>
    </row>
    <row r="20" spans="1:9" x14ac:dyDescent="0.3">
      <c r="A20" s="78">
        <v>45748</v>
      </c>
      <c r="B20" s="77">
        <v>45748.75</v>
      </c>
      <c r="C20" s="76">
        <v>10614</v>
      </c>
      <c r="D20" s="76" t="s">
        <v>68</v>
      </c>
      <c r="E20" s="76" t="s">
        <v>67</v>
      </c>
      <c r="F20" s="76">
        <v>4.7320000000000002</v>
      </c>
      <c r="G20" s="76">
        <v>3.2000000000000001E-2</v>
      </c>
      <c r="H20" s="76">
        <v>4.7320000000000002</v>
      </c>
      <c r="I20" s="76">
        <v>3.2000000000000001E-2</v>
      </c>
    </row>
    <row r="21" spans="1:9" x14ac:dyDescent="0.3">
      <c r="A21" s="75">
        <v>45748</v>
      </c>
      <c r="B21" s="74">
        <v>45748.791666666664</v>
      </c>
      <c r="C21" s="73">
        <v>10614</v>
      </c>
      <c r="D21" s="73" t="s">
        <v>68</v>
      </c>
      <c r="E21" s="73" t="s">
        <v>67</v>
      </c>
      <c r="F21" s="73">
        <v>12.260999999999999</v>
      </c>
      <c r="G21" s="73">
        <v>0</v>
      </c>
      <c r="H21" s="73">
        <v>12.260999999999999</v>
      </c>
      <c r="I21" s="73">
        <v>0</v>
      </c>
    </row>
    <row r="22" spans="1:9" x14ac:dyDescent="0.3">
      <c r="A22" s="78">
        <v>45748</v>
      </c>
      <c r="B22" s="77">
        <v>45748.833333333336</v>
      </c>
      <c r="C22" s="76">
        <v>10614</v>
      </c>
      <c r="D22" s="76" t="s">
        <v>68</v>
      </c>
      <c r="E22" s="76" t="s">
        <v>67</v>
      </c>
      <c r="F22" s="76">
        <v>11.510999999999999</v>
      </c>
      <c r="G22" s="76">
        <v>0</v>
      </c>
      <c r="H22" s="76">
        <v>11.510999999999999</v>
      </c>
      <c r="I22" s="76">
        <v>0</v>
      </c>
    </row>
    <row r="23" spans="1:9" x14ac:dyDescent="0.3">
      <c r="A23" s="75">
        <v>45748</v>
      </c>
      <c r="B23" s="74">
        <v>45748.875</v>
      </c>
      <c r="C23" s="73">
        <v>10614</v>
      </c>
      <c r="D23" s="73" t="s">
        <v>68</v>
      </c>
      <c r="E23" s="73" t="s">
        <v>67</v>
      </c>
      <c r="F23" s="73">
        <v>5.3129999999999997</v>
      </c>
      <c r="G23" s="73">
        <v>0</v>
      </c>
      <c r="H23" s="73">
        <v>5.3129999999999997</v>
      </c>
      <c r="I23" s="73">
        <v>0</v>
      </c>
    </row>
    <row r="24" spans="1:9" x14ac:dyDescent="0.3">
      <c r="A24" s="78">
        <v>45748</v>
      </c>
      <c r="B24" s="77">
        <v>45748.916666666664</v>
      </c>
      <c r="C24" s="76">
        <v>10614</v>
      </c>
      <c r="D24" s="76" t="s">
        <v>68</v>
      </c>
      <c r="E24" s="76" t="s">
        <v>67</v>
      </c>
      <c r="F24" s="76">
        <v>0.33400000000000002</v>
      </c>
      <c r="G24" s="76">
        <v>4.2999999999999997E-2</v>
      </c>
      <c r="H24" s="76">
        <v>0.33400000000000002</v>
      </c>
      <c r="I24" s="76">
        <v>4.2999999999999997E-2</v>
      </c>
    </row>
    <row r="25" spans="1:9" x14ac:dyDescent="0.3">
      <c r="A25" s="75">
        <v>45748</v>
      </c>
      <c r="B25" s="74">
        <v>45748.958333333336</v>
      </c>
      <c r="C25" s="73">
        <v>10614</v>
      </c>
      <c r="D25" s="73" t="s">
        <v>68</v>
      </c>
      <c r="E25" s="73" t="s">
        <v>67</v>
      </c>
      <c r="F25" s="73">
        <v>1.357</v>
      </c>
      <c r="G25" s="73">
        <v>1.7000000000000001E-2</v>
      </c>
      <c r="H25" s="73">
        <v>1.357</v>
      </c>
      <c r="I25" s="73">
        <v>1.7000000000000001E-2</v>
      </c>
    </row>
    <row r="26" spans="1:9" x14ac:dyDescent="0.3">
      <c r="A26" s="78">
        <v>45748</v>
      </c>
      <c r="B26" s="77">
        <v>45749</v>
      </c>
      <c r="C26" s="76">
        <v>10614</v>
      </c>
      <c r="D26" s="76" t="s">
        <v>68</v>
      </c>
      <c r="E26" s="76" t="s">
        <v>67</v>
      </c>
      <c r="F26" s="76">
        <v>5.61</v>
      </c>
      <c r="G26" s="76">
        <v>0</v>
      </c>
      <c r="H26" s="76">
        <v>5.61</v>
      </c>
      <c r="I26" s="76">
        <v>0</v>
      </c>
    </row>
    <row r="27" spans="1:9" x14ac:dyDescent="0.3">
      <c r="A27" s="75">
        <v>45748</v>
      </c>
      <c r="B27" s="74">
        <v>45749.041666666664</v>
      </c>
      <c r="C27" s="73">
        <v>10614</v>
      </c>
      <c r="D27" s="73" t="s">
        <v>68</v>
      </c>
      <c r="E27" s="73" t="s">
        <v>67</v>
      </c>
      <c r="F27" s="73">
        <v>7.7359999999999998</v>
      </c>
      <c r="G27" s="73">
        <v>0</v>
      </c>
      <c r="H27" s="73">
        <v>7.7359999999999998</v>
      </c>
      <c r="I27" s="73">
        <v>0</v>
      </c>
    </row>
    <row r="28" spans="1:9" x14ac:dyDescent="0.3">
      <c r="A28" s="78">
        <v>45748</v>
      </c>
      <c r="B28" s="77">
        <v>45749.083333333336</v>
      </c>
      <c r="C28" s="76">
        <v>10614</v>
      </c>
      <c r="D28" s="76" t="s">
        <v>68</v>
      </c>
      <c r="E28" s="76" t="s">
        <v>67</v>
      </c>
      <c r="F28" s="76">
        <v>8.0540000000000003</v>
      </c>
      <c r="G28" s="76">
        <v>0</v>
      </c>
      <c r="H28" s="76">
        <v>8.0540000000000003</v>
      </c>
      <c r="I28" s="76">
        <v>0</v>
      </c>
    </row>
    <row r="29" spans="1:9" x14ac:dyDescent="0.3">
      <c r="A29" s="75">
        <v>45748</v>
      </c>
      <c r="B29" s="74">
        <v>45749.125</v>
      </c>
      <c r="C29" s="73">
        <v>10614</v>
      </c>
      <c r="D29" s="73" t="s">
        <v>68</v>
      </c>
      <c r="E29" s="73" t="s">
        <v>67</v>
      </c>
      <c r="F29" s="73">
        <v>7.2629999999999999</v>
      </c>
      <c r="G29" s="73">
        <v>0</v>
      </c>
      <c r="H29" s="73">
        <v>7.2629999999999999</v>
      </c>
      <c r="I29" s="73">
        <v>0</v>
      </c>
    </row>
    <row r="30" spans="1:9" x14ac:dyDescent="0.3">
      <c r="A30" s="78">
        <v>45748</v>
      </c>
      <c r="B30" s="77">
        <v>45749.166666666664</v>
      </c>
      <c r="C30" s="76">
        <v>10614</v>
      </c>
      <c r="D30" s="76" t="s">
        <v>68</v>
      </c>
      <c r="E30" s="76" t="s">
        <v>67</v>
      </c>
      <c r="F30" s="76">
        <v>10.351000000000001</v>
      </c>
      <c r="G30" s="76">
        <v>0</v>
      </c>
      <c r="H30" s="76">
        <v>10.351000000000001</v>
      </c>
      <c r="I30" s="76">
        <v>0</v>
      </c>
    </row>
    <row r="31" spans="1:9" x14ac:dyDescent="0.3">
      <c r="A31" s="75">
        <v>45748</v>
      </c>
      <c r="B31" s="74">
        <v>45749.208333333336</v>
      </c>
      <c r="C31" s="73">
        <v>10614</v>
      </c>
      <c r="D31" s="73" t="s">
        <v>68</v>
      </c>
      <c r="E31" s="73" t="s">
        <v>67</v>
      </c>
      <c r="F31" s="73">
        <v>11.522</v>
      </c>
      <c r="G31" s="73">
        <v>0</v>
      </c>
      <c r="H31" s="73">
        <v>11.522</v>
      </c>
      <c r="I31" s="73">
        <v>0</v>
      </c>
    </row>
    <row r="32" spans="1:9" x14ac:dyDescent="0.3">
      <c r="A32" s="78">
        <v>45748</v>
      </c>
      <c r="B32" s="77">
        <v>45749.25</v>
      </c>
      <c r="C32" s="76">
        <v>10614</v>
      </c>
      <c r="D32" s="76" t="s">
        <v>68</v>
      </c>
      <c r="E32" s="76" t="s">
        <v>67</v>
      </c>
      <c r="F32" s="76">
        <v>16.824000000000002</v>
      </c>
      <c r="G32" s="76">
        <v>0</v>
      </c>
      <c r="H32" s="76">
        <v>16.824000000000002</v>
      </c>
      <c r="I32" s="76">
        <v>0</v>
      </c>
    </row>
    <row r="33" spans="1:9" x14ac:dyDescent="0.3">
      <c r="A33" s="75">
        <v>45748</v>
      </c>
      <c r="B33" s="74">
        <v>45749.291666666664</v>
      </c>
      <c r="C33" s="73">
        <v>10614</v>
      </c>
      <c r="D33" s="73" t="s">
        <v>68</v>
      </c>
      <c r="E33" s="73" t="s">
        <v>67</v>
      </c>
      <c r="F33" s="73">
        <v>15.372999999999999</v>
      </c>
      <c r="G33" s="73">
        <v>0</v>
      </c>
      <c r="H33" s="73">
        <v>15.372999999999999</v>
      </c>
      <c r="I33" s="73">
        <v>0</v>
      </c>
    </row>
    <row r="34" spans="1:9" x14ac:dyDescent="0.3">
      <c r="A34" s="78">
        <v>45748</v>
      </c>
      <c r="B34" s="77">
        <v>45749.333333333336</v>
      </c>
      <c r="C34" s="76">
        <v>10614</v>
      </c>
      <c r="D34" s="76" t="s">
        <v>68</v>
      </c>
      <c r="E34" s="76" t="s">
        <v>67</v>
      </c>
      <c r="F34" s="76">
        <v>9.9939999999999998</v>
      </c>
      <c r="G34" s="76">
        <v>0</v>
      </c>
      <c r="H34" s="76">
        <v>9.9939999999999998</v>
      </c>
      <c r="I34" s="76">
        <v>0</v>
      </c>
    </row>
    <row r="35" spans="1:9" x14ac:dyDescent="0.3">
      <c r="A35" s="75">
        <v>45748</v>
      </c>
      <c r="B35" s="74">
        <v>45749.375</v>
      </c>
      <c r="C35" s="73">
        <v>10614</v>
      </c>
      <c r="D35" s="73" t="s">
        <v>68</v>
      </c>
      <c r="E35" s="73" t="s">
        <v>67</v>
      </c>
      <c r="F35" s="73">
        <v>7.9859999999999998</v>
      </c>
      <c r="G35" s="73">
        <v>0</v>
      </c>
      <c r="H35" s="73">
        <v>7.9859999999999998</v>
      </c>
      <c r="I35" s="73">
        <v>0</v>
      </c>
    </row>
    <row r="36" spans="1:9" x14ac:dyDescent="0.3">
      <c r="A36" s="78">
        <v>45748</v>
      </c>
      <c r="B36" s="77">
        <v>45749.416666666664</v>
      </c>
      <c r="C36" s="76">
        <v>10614</v>
      </c>
      <c r="D36" s="76" t="s">
        <v>68</v>
      </c>
      <c r="E36" s="76" t="s">
        <v>67</v>
      </c>
      <c r="F36" s="76">
        <v>5.5190000000000001</v>
      </c>
      <c r="G36" s="76">
        <v>0</v>
      </c>
      <c r="H36" s="76">
        <v>5.5190000000000001</v>
      </c>
      <c r="I36" s="76">
        <v>0</v>
      </c>
    </row>
    <row r="37" spans="1:9" x14ac:dyDescent="0.3">
      <c r="A37" s="75">
        <v>45748</v>
      </c>
      <c r="B37" s="74">
        <v>45749.458333333336</v>
      </c>
      <c r="C37" s="73">
        <v>10614</v>
      </c>
      <c r="D37" s="73" t="s">
        <v>68</v>
      </c>
      <c r="E37" s="73" t="s">
        <v>67</v>
      </c>
      <c r="F37" s="73">
        <v>10.223000000000001</v>
      </c>
      <c r="G37" s="73">
        <v>0</v>
      </c>
      <c r="H37" s="73">
        <v>10.223000000000001</v>
      </c>
      <c r="I37" s="73">
        <v>0</v>
      </c>
    </row>
    <row r="38" spans="1:9" x14ac:dyDescent="0.3">
      <c r="A38" s="78">
        <v>45748</v>
      </c>
      <c r="B38" s="77">
        <v>45749.5</v>
      </c>
      <c r="C38" s="76">
        <v>10614</v>
      </c>
      <c r="D38" s="76" t="s">
        <v>68</v>
      </c>
      <c r="E38" s="76" t="s">
        <v>67</v>
      </c>
      <c r="F38" s="76">
        <v>22.605</v>
      </c>
      <c r="G38" s="76">
        <v>0</v>
      </c>
      <c r="H38" s="76">
        <v>22.605</v>
      </c>
      <c r="I38" s="76">
        <v>0</v>
      </c>
    </row>
    <row r="39" spans="1:9" x14ac:dyDescent="0.3">
      <c r="A39" s="75">
        <v>45748</v>
      </c>
      <c r="B39" s="74">
        <v>45749.541666666664</v>
      </c>
      <c r="C39" s="73">
        <v>10614</v>
      </c>
      <c r="D39" s="73" t="s">
        <v>68</v>
      </c>
      <c r="E39" s="73" t="s">
        <v>67</v>
      </c>
      <c r="F39" s="73">
        <v>24.53</v>
      </c>
      <c r="G39" s="73">
        <v>0</v>
      </c>
      <c r="H39" s="73">
        <v>24.53</v>
      </c>
      <c r="I39" s="73">
        <v>0</v>
      </c>
    </row>
    <row r="40" spans="1:9" x14ac:dyDescent="0.3">
      <c r="A40" s="78">
        <v>45748</v>
      </c>
      <c r="B40" s="77">
        <v>45749.583333333336</v>
      </c>
      <c r="C40" s="76">
        <v>10614</v>
      </c>
      <c r="D40" s="76" t="s">
        <v>68</v>
      </c>
      <c r="E40" s="76" t="s">
        <v>67</v>
      </c>
      <c r="F40" s="76">
        <v>14.34</v>
      </c>
      <c r="G40" s="76">
        <v>0</v>
      </c>
      <c r="H40" s="76">
        <v>14.34</v>
      </c>
      <c r="I40" s="76">
        <v>0</v>
      </c>
    </row>
    <row r="41" spans="1:9" x14ac:dyDescent="0.3">
      <c r="A41" s="75">
        <v>45748</v>
      </c>
      <c r="B41" s="74">
        <v>45749.625</v>
      </c>
      <c r="C41" s="73">
        <v>10614</v>
      </c>
      <c r="D41" s="73" t="s">
        <v>68</v>
      </c>
      <c r="E41" s="73" t="s">
        <v>67</v>
      </c>
      <c r="F41" s="73">
        <v>0.48299999999999998</v>
      </c>
      <c r="G41" s="73">
        <v>0</v>
      </c>
      <c r="H41" s="73">
        <v>0.48299999999999998</v>
      </c>
      <c r="I41" s="73">
        <v>0</v>
      </c>
    </row>
    <row r="42" spans="1:9" x14ac:dyDescent="0.3">
      <c r="A42" s="78">
        <v>45748</v>
      </c>
      <c r="B42" s="77">
        <v>45749.666666666664</v>
      </c>
      <c r="C42" s="76">
        <v>10614</v>
      </c>
      <c r="D42" s="76" t="s">
        <v>68</v>
      </c>
      <c r="E42" s="76" t="s">
        <v>67</v>
      </c>
      <c r="F42" s="76">
        <v>2.2490000000000001</v>
      </c>
      <c r="G42" s="76">
        <v>0</v>
      </c>
      <c r="H42" s="76">
        <v>2.2490000000000001</v>
      </c>
      <c r="I42" s="76">
        <v>0</v>
      </c>
    </row>
    <row r="43" spans="1:9" x14ac:dyDescent="0.3">
      <c r="A43" s="75">
        <v>45748</v>
      </c>
      <c r="B43" s="74">
        <v>45749.708333333336</v>
      </c>
      <c r="C43" s="73">
        <v>10614</v>
      </c>
      <c r="D43" s="73" t="s">
        <v>68</v>
      </c>
      <c r="E43" s="73" t="s">
        <v>67</v>
      </c>
      <c r="F43" s="73">
        <v>3.8769999999999998</v>
      </c>
      <c r="G43" s="73">
        <v>0</v>
      </c>
      <c r="H43" s="73">
        <v>3.8769999999999998</v>
      </c>
      <c r="I43" s="73">
        <v>0</v>
      </c>
    </row>
    <row r="44" spans="1:9" x14ac:dyDescent="0.3">
      <c r="A44" s="78">
        <v>45748</v>
      </c>
      <c r="B44" s="77">
        <v>45749.75</v>
      </c>
      <c r="C44" s="76">
        <v>10614</v>
      </c>
      <c r="D44" s="76" t="s">
        <v>68</v>
      </c>
      <c r="E44" s="76" t="s">
        <v>67</v>
      </c>
      <c r="F44" s="76">
        <v>0.185</v>
      </c>
      <c r="G44" s="76">
        <v>0.11700000000000001</v>
      </c>
      <c r="H44" s="76">
        <v>0.185</v>
      </c>
      <c r="I44" s="76">
        <v>0.11700000000000001</v>
      </c>
    </row>
    <row r="45" spans="1:9" x14ac:dyDescent="0.3">
      <c r="A45" s="75">
        <v>45748</v>
      </c>
      <c r="B45" s="74">
        <v>45749.791666666664</v>
      </c>
      <c r="C45" s="73">
        <v>10614</v>
      </c>
      <c r="D45" s="73" t="s">
        <v>68</v>
      </c>
      <c r="E45" s="73" t="s">
        <v>67</v>
      </c>
      <c r="F45" s="73">
        <v>0.38</v>
      </c>
      <c r="G45" s="73">
        <v>2.3E-2</v>
      </c>
      <c r="H45" s="73">
        <v>0.38</v>
      </c>
      <c r="I45" s="73">
        <v>2.3E-2</v>
      </c>
    </row>
    <row r="46" spans="1:9" x14ac:dyDescent="0.3">
      <c r="A46" s="78">
        <v>45748</v>
      </c>
      <c r="B46" s="77">
        <v>45749.833333333336</v>
      </c>
      <c r="C46" s="76">
        <v>10614</v>
      </c>
      <c r="D46" s="76" t="s">
        <v>68</v>
      </c>
      <c r="E46" s="76" t="s">
        <v>67</v>
      </c>
      <c r="F46" s="76">
        <v>1.4390000000000001</v>
      </c>
      <c r="G46" s="76">
        <v>0</v>
      </c>
      <c r="H46" s="76">
        <v>1.4390000000000001</v>
      </c>
      <c r="I46" s="76">
        <v>0</v>
      </c>
    </row>
    <row r="47" spans="1:9" x14ac:dyDescent="0.3">
      <c r="A47" s="75">
        <v>45748</v>
      </c>
      <c r="B47" s="74">
        <v>45749.875</v>
      </c>
      <c r="C47" s="73">
        <v>10614</v>
      </c>
      <c r="D47" s="73" t="s">
        <v>68</v>
      </c>
      <c r="E47" s="73" t="s">
        <v>67</v>
      </c>
      <c r="F47" s="73">
        <v>1.4219999999999999</v>
      </c>
      <c r="G47" s="73">
        <v>0</v>
      </c>
      <c r="H47" s="73">
        <v>1.4219999999999999</v>
      </c>
      <c r="I47" s="73">
        <v>0</v>
      </c>
    </row>
    <row r="48" spans="1:9" x14ac:dyDescent="0.3">
      <c r="A48" s="78">
        <v>45748</v>
      </c>
      <c r="B48" s="77">
        <v>45749.916666666664</v>
      </c>
      <c r="C48" s="76">
        <v>10614</v>
      </c>
      <c r="D48" s="76" t="s">
        <v>68</v>
      </c>
      <c r="E48" s="76" t="s">
        <v>67</v>
      </c>
      <c r="F48" s="76">
        <v>0.80700000000000005</v>
      </c>
      <c r="G48" s="76">
        <v>0</v>
      </c>
      <c r="H48" s="76">
        <v>0.80700000000000005</v>
      </c>
      <c r="I48" s="76">
        <v>0</v>
      </c>
    </row>
    <row r="49" spans="1:9" x14ac:dyDescent="0.3">
      <c r="A49" s="75">
        <v>45748</v>
      </c>
      <c r="B49" s="74">
        <v>45749.958333333336</v>
      </c>
      <c r="C49" s="73">
        <v>10614</v>
      </c>
      <c r="D49" s="73" t="s">
        <v>68</v>
      </c>
      <c r="E49" s="73" t="s">
        <v>67</v>
      </c>
      <c r="F49" s="73">
        <v>0.222</v>
      </c>
      <c r="G49" s="73">
        <v>6.7000000000000004E-2</v>
      </c>
      <c r="H49" s="73">
        <v>0.222</v>
      </c>
      <c r="I49" s="73">
        <v>6.7000000000000004E-2</v>
      </c>
    </row>
    <row r="50" spans="1:9" x14ac:dyDescent="0.3">
      <c r="A50" s="78">
        <v>45748</v>
      </c>
      <c r="B50" s="77">
        <v>45750</v>
      </c>
      <c r="C50" s="76">
        <v>10614</v>
      </c>
      <c r="D50" s="76" t="s">
        <v>68</v>
      </c>
      <c r="E50" s="76" t="s">
        <v>67</v>
      </c>
      <c r="F50" s="76">
        <v>0</v>
      </c>
      <c r="G50" s="76">
        <v>0.154</v>
      </c>
      <c r="H50" s="76">
        <v>0</v>
      </c>
      <c r="I50" s="76">
        <v>0.154</v>
      </c>
    </row>
    <row r="51" spans="1:9" x14ac:dyDescent="0.3">
      <c r="A51" s="75">
        <v>45748</v>
      </c>
      <c r="B51" s="74">
        <v>45750.041666666664</v>
      </c>
      <c r="C51" s="73">
        <v>10614</v>
      </c>
      <c r="D51" s="73" t="s">
        <v>68</v>
      </c>
      <c r="E51" s="73" t="s">
        <v>67</v>
      </c>
      <c r="F51" s="73">
        <v>0</v>
      </c>
      <c r="G51" s="73">
        <v>0.15</v>
      </c>
      <c r="H51" s="73">
        <v>0</v>
      </c>
      <c r="I51" s="73">
        <v>0.15</v>
      </c>
    </row>
    <row r="52" spans="1:9" x14ac:dyDescent="0.3">
      <c r="A52" s="78">
        <v>45748</v>
      </c>
      <c r="B52" s="77">
        <v>45750.083333333336</v>
      </c>
      <c r="C52" s="76">
        <v>10614</v>
      </c>
      <c r="D52" s="76" t="s">
        <v>68</v>
      </c>
      <c r="E52" s="76" t="s">
        <v>67</v>
      </c>
      <c r="F52" s="76">
        <v>0</v>
      </c>
      <c r="G52" s="76">
        <v>0.129</v>
      </c>
      <c r="H52" s="76">
        <v>0</v>
      </c>
      <c r="I52" s="76">
        <v>0.129</v>
      </c>
    </row>
    <row r="53" spans="1:9" x14ac:dyDescent="0.3">
      <c r="A53" s="75">
        <v>45748</v>
      </c>
      <c r="B53" s="74">
        <v>45750.125</v>
      </c>
      <c r="C53" s="73">
        <v>10614</v>
      </c>
      <c r="D53" s="73" t="s">
        <v>68</v>
      </c>
      <c r="E53" s="73" t="s">
        <v>67</v>
      </c>
      <c r="F53" s="73">
        <v>0</v>
      </c>
      <c r="G53" s="73">
        <v>0.123</v>
      </c>
      <c r="H53" s="73">
        <v>0</v>
      </c>
      <c r="I53" s="73">
        <v>0.123</v>
      </c>
    </row>
    <row r="54" spans="1:9" x14ac:dyDescent="0.3">
      <c r="A54" s="78">
        <v>45748</v>
      </c>
      <c r="B54" s="77">
        <v>45750.166666666664</v>
      </c>
      <c r="C54" s="76">
        <v>10614</v>
      </c>
      <c r="D54" s="76" t="s">
        <v>68</v>
      </c>
      <c r="E54" s="76" t="s">
        <v>67</v>
      </c>
      <c r="F54" s="76">
        <v>0</v>
      </c>
      <c r="G54" s="76">
        <v>0.124</v>
      </c>
      <c r="H54" s="76">
        <v>0</v>
      </c>
      <c r="I54" s="76">
        <v>0.124</v>
      </c>
    </row>
    <row r="55" spans="1:9" x14ac:dyDescent="0.3">
      <c r="A55" s="75">
        <v>45748</v>
      </c>
      <c r="B55" s="74">
        <v>45750.208333333336</v>
      </c>
      <c r="C55" s="73">
        <v>10614</v>
      </c>
      <c r="D55" s="73" t="s">
        <v>68</v>
      </c>
      <c r="E55" s="73" t="s">
        <v>67</v>
      </c>
      <c r="F55" s="73">
        <v>0</v>
      </c>
      <c r="G55" s="73">
        <v>0.123</v>
      </c>
      <c r="H55" s="73">
        <v>0</v>
      </c>
      <c r="I55" s="73">
        <v>0.123</v>
      </c>
    </row>
    <row r="56" spans="1:9" x14ac:dyDescent="0.3">
      <c r="A56" s="78">
        <v>45748</v>
      </c>
      <c r="B56" s="77">
        <v>45750.25</v>
      </c>
      <c r="C56" s="76">
        <v>10614</v>
      </c>
      <c r="D56" s="76" t="s">
        <v>68</v>
      </c>
      <c r="E56" s="76" t="s">
        <v>67</v>
      </c>
      <c r="F56" s="76">
        <v>0</v>
      </c>
      <c r="G56" s="76">
        <v>0.123</v>
      </c>
      <c r="H56" s="76">
        <v>0</v>
      </c>
      <c r="I56" s="76">
        <v>0.123</v>
      </c>
    </row>
    <row r="57" spans="1:9" x14ac:dyDescent="0.3">
      <c r="A57" s="75">
        <v>45748</v>
      </c>
      <c r="B57" s="74">
        <v>45750.291666666664</v>
      </c>
      <c r="C57" s="73">
        <v>10614</v>
      </c>
      <c r="D57" s="73" t="s">
        <v>68</v>
      </c>
      <c r="E57" s="73" t="s">
        <v>67</v>
      </c>
      <c r="F57" s="73">
        <v>0</v>
      </c>
      <c r="G57" s="73">
        <v>0.126</v>
      </c>
      <c r="H57" s="73">
        <v>0</v>
      </c>
      <c r="I57" s="73">
        <v>0.126</v>
      </c>
    </row>
    <row r="58" spans="1:9" x14ac:dyDescent="0.3">
      <c r="A58" s="78">
        <v>45748</v>
      </c>
      <c r="B58" s="77">
        <v>45750.333333333336</v>
      </c>
      <c r="C58" s="76">
        <v>10614</v>
      </c>
      <c r="D58" s="76" t="s">
        <v>68</v>
      </c>
      <c r="E58" s="76" t="s">
        <v>67</v>
      </c>
      <c r="F58" s="76">
        <v>0</v>
      </c>
      <c r="G58" s="76">
        <v>0.124</v>
      </c>
      <c r="H58" s="76">
        <v>0</v>
      </c>
      <c r="I58" s="76">
        <v>0.124</v>
      </c>
    </row>
    <row r="59" spans="1:9" x14ac:dyDescent="0.3">
      <c r="A59" s="75">
        <v>45748</v>
      </c>
      <c r="B59" s="74">
        <v>45750.375</v>
      </c>
      <c r="C59" s="73">
        <v>10614</v>
      </c>
      <c r="D59" s="73" t="s">
        <v>68</v>
      </c>
      <c r="E59" s="73" t="s">
        <v>67</v>
      </c>
      <c r="F59" s="73">
        <v>0</v>
      </c>
      <c r="G59" s="73">
        <v>0.127</v>
      </c>
      <c r="H59" s="73">
        <v>0</v>
      </c>
      <c r="I59" s="73">
        <v>0.127</v>
      </c>
    </row>
    <row r="60" spans="1:9" x14ac:dyDescent="0.3">
      <c r="A60" s="78">
        <v>45748</v>
      </c>
      <c r="B60" s="77">
        <v>45750.416666666664</v>
      </c>
      <c r="C60" s="76">
        <v>10614</v>
      </c>
      <c r="D60" s="76" t="s">
        <v>68</v>
      </c>
      <c r="E60" s="76" t="s">
        <v>67</v>
      </c>
      <c r="F60" s="76">
        <v>0</v>
      </c>
      <c r="G60" s="76">
        <v>0.125</v>
      </c>
      <c r="H60" s="76">
        <v>0</v>
      </c>
      <c r="I60" s="76">
        <v>0.125</v>
      </c>
    </row>
    <row r="61" spans="1:9" x14ac:dyDescent="0.3">
      <c r="A61" s="75">
        <v>45748</v>
      </c>
      <c r="B61" s="74">
        <v>45750.458333333336</v>
      </c>
      <c r="C61" s="73">
        <v>10614</v>
      </c>
      <c r="D61" s="73" t="s">
        <v>68</v>
      </c>
      <c r="E61" s="73" t="s">
        <v>67</v>
      </c>
      <c r="F61" s="73">
        <v>0</v>
      </c>
      <c r="G61" s="73">
        <v>0.124</v>
      </c>
      <c r="H61" s="73">
        <v>0</v>
      </c>
      <c r="I61" s="73">
        <v>0.124</v>
      </c>
    </row>
    <row r="62" spans="1:9" x14ac:dyDescent="0.3">
      <c r="A62" s="78">
        <v>45748</v>
      </c>
      <c r="B62" s="77">
        <v>45750.5</v>
      </c>
      <c r="C62" s="76">
        <v>10614</v>
      </c>
      <c r="D62" s="76" t="s">
        <v>68</v>
      </c>
      <c r="E62" s="76" t="s">
        <v>67</v>
      </c>
      <c r="F62" s="76">
        <v>0</v>
      </c>
      <c r="G62" s="76">
        <v>0.13100000000000001</v>
      </c>
      <c r="H62" s="76">
        <v>0</v>
      </c>
      <c r="I62" s="76">
        <v>0.13100000000000001</v>
      </c>
    </row>
    <row r="63" spans="1:9" x14ac:dyDescent="0.3">
      <c r="A63" s="75">
        <v>45748</v>
      </c>
      <c r="B63" s="74">
        <v>45750.541666666664</v>
      </c>
      <c r="C63" s="73">
        <v>10614</v>
      </c>
      <c r="D63" s="73" t="s">
        <v>68</v>
      </c>
      <c r="E63" s="73" t="s">
        <v>67</v>
      </c>
      <c r="F63" s="73">
        <v>0</v>
      </c>
      <c r="G63" s="73">
        <v>0.13200000000000001</v>
      </c>
      <c r="H63" s="73">
        <v>0</v>
      </c>
      <c r="I63" s="73">
        <v>0.13200000000000001</v>
      </c>
    </row>
    <row r="64" spans="1:9" x14ac:dyDescent="0.3">
      <c r="A64" s="78">
        <v>45748</v>
      </c>
      <c r="B64" s="77">
        <v>45750.583333333336</v>
      </c>
      <c r="C64" s="76">
        <v>10614</v>
      </c>
      <c r="D64" s="76" t="s">
        <v>68</v>
      </c>
      <c r="E64" s="76" t="s">
        <v>67</v>
      </c>
      <c r="F64" s="76">
        <v>0</v>
      </c>
      <c r="G64" s="76">
        <v>0.13</v>
      </c>
      <c r="H64" s="76">
        <v>0</v>
      </c>
      <c r="I64" s="76">
        <v>0.13</v>
      </c>
    </row>
    <row r="65" spans="1:9" x14ac:dyDescent="0.3">
      <c r="A65" s="75">
        <v>45748</v>
      </c>
      <c r="B65" s="74">
        <v>45750.625</v>
      </c>
      <c r="C65" s="73">
        <v>10614</v>
      </c>
      <c r="D65" s="73" t="s">
        <v>68</v>
      </c>
      <c r="E65" s="73" t="s">
        <v>67</v>
      </c>
      <c r="F65" s="73">
        <v>1E-3</v>
      </c>
      <c r="G65" s="73">
        <v>0.128</v>
      </c>
      <c r="H65" s="73">
        <v>1E-3</v>
      </c>
      <c r="I65" s="73">
        <v>0.128</v>
      </c>
    </row>
    <row r="66" spans="1:9" x14ac:dyDescent="0.3">
      <c r="A66" s="78">
        <v>45748</v>
      </c>
      <c r="B66" s="77">
        <v>45750.666666666664</v>
      </c>
      <c r="C66" s="76">
        <v>10614</v>
      </c>
      <c r="D66" s="76" t="s">
        <v>68</v>
      </c>
      <c r="E66" s="76" t="s">
        <v>67</v>
      </c>
      <c r="F66" s="76">
        <v>1.083</v>
      </c>
      <c r="G66" s="76">
        <v>1.9E-2</v>
      </c>
      <c r="H66" s="76">
        <v>1.083</v>
      </c>
      <c r="I66" s="76">
        <v>1.9E-2</v>
      </c>
    </row>
    <row r="67" spans="1:9" x14ac:dyDescent="0.3">
      <c r="A67" s="75">
        <v>45748</v>
      </c>
      <c r="B67" s="74">
        <v>45750.708333333336</v>
      </c>
      <c r="C67" s="73">
        <v>10614</v>
      </c>
      <c r="D67" s="73" t="s">
        <v>68</v>
      </c>
      <c r="E67" s="73" t="s">
        <v>67</v>
      </c>
      <c r="F67" s="73">
        <v>0.36</v>
      </c>
      <c r="G67" s="73">
        <v>3.0000000000000001E-3</v>
      </c>
      <c r="H67" s="73">
        <v>0.36</v>
      </c>
      <c r="I67" s="73">
        <v>3.0000000000000001E-3</v>
      </c>
    </row>
    <row r="68" spans="1:9" x14ac:dyDescent="0.3">
      <c r="A68" s="78">
        <v>45748</v>
      </c>
      <c r="B68" s="77">
        <v>45750.75</v>
      </c>
      <c r="C68" s="76">
        <v>10614</v>
      </c>
      <c r="D68" s="76" t="s">
        <v>68</v>
      </c>
      <c r="E68" s="76" t="s">
        <v>67</v>
      </c>
      <c r="F68" s="76">
        <v>0</v>
      </c>
      <c r="G68" s="76">
        <v>0.13200000000000001</v>
      </c>
      <c r="H68" s="76">
        <v>0</v>
      </c>
      <c r="I68" s="76">
        <v>0.13200000000000001</v>
      </c>
    </row>
    <row r="69" spans="1:9" x14ac:dyDescent="0.3">
      <c r="A69" s="75">
        <v>45748</v>
      </c>
      <c r="B69" s="74">
        <v>45750.791666666664</v>
      </c>
      <c r="C69" s="73">
        <v>10614</v>
      </c>
      <c r="D69" s="73" t="s">
        <v>68</v>
      </c>
      <c r="E69" s="73" t="s">
        <v>67</v>
      </c>
      <c r="F69" s="73">
        <v>1.5960000000000001</v>
      </c>
      <c r="G69" s="73">
        <v>0.03</v>
      </c>
      <c r="H69" s="73">
        <v>1.5960000000000001</v>
      </c>
      <c r="I69" s="73">
        <v>0.03</v>
      </c>
    </row>
    <row r="70" spans="1:9" x14ac:dyDescent="0.3">
      <c r="A70" s="78">
        <v>45748</v>
      </c>
      <c r="B70" s="77">
        <v>45750.833333333336</v>
      </c>
      <c r="C70" s="76">
        <v>10614</v>
      </c>
      <c r="D70" s="76" t="s">
        <v>68</v>
      </c>
      <c r="E70" s="76" t="s">
        <v>67</v>
      </c>
      <c r="F70" s="76">
        <v>0.192</v>
      </c>
      <c r="G70" s="76">
        <v>8.4000000000000005E-2</v>
      </c>
      <c r="H70" s="76">
        <v>0.192</v>
      </c>
      <c r="I70" s="76">
        <v>8.4000000000000005E-2</v>
      </c>
    </row>
    <row r="71" spans="1:9" x14ac:dyDescent="0.3">
      <c r="A71" s="75">
        <v>45748</v>
      </c>
      <c r="B71" s="74">
        <v>45750.875</v>
      </c>
      <c r="C71" s="73">
        <v>10614</v>
      </c>
      <c r="D71" s="73" t="s">
        <v>68</v>
      </c>
      <c r="E71" s="73" t="s">
        <v>67</v>
      </c>
      <c r="F71" s="73">
        <v>2.1000000000000001E-2</v>
      </c>
      <c r="G71" s="73">
        <v>8.7999999999999995E-2</v>
      </c>
      <c r="H71" s="73">
        <v>2.1000000000000001E-2</v>
      </c>
      <c r="I71" s="73">
        <v>8.7999999999999995E-2</v>
      </c>
    </row>
    <row r="72" spans="1:9" x14ac:dyDescent="0.3">
      <c r="A72" s="78">
        <v>45748</v>
      </c>
      <c r="B72" s="77">
        <v>45750.916666666664</v>
      </c>
      <c r="C72" s="76">
        <v>10614</v>
      </c>
      <c r="D72" s="76" t="s">
        <v>68</v>
      </c>
      <c r="E72" s="76" t="s">
        <v>67</v>
      </c>
      <c r="F72" s="76">
        <v>0.95699999999999996</v>
      </c>
      <c r="G72" s="76">
        <v>0</v>
      </c>
      <c r="H72" s="76">
        <v>0.95699999999999996</v>
      </c>
      <c r="I72" s="76">
        <v>0</v>
      </c>
    </row>
    <row r="73" spans="1:9" x14ac:dyDescent="0.3">
      <c r="A73" s="75">
        <v>45748</v>
      </c>
      <c r="B73" s="74">
        <v>45750.958333333336</v>
      </c>
      <c r="C73" s="73">
        <v>10614</v>
      </c>
      <c r="D73" s="73" t="s">
        <v>68</v>
      </c>
      <c r="E73" s="73" t="s">
        <v>67</v>
      </c>
      <c r="F73" s="73">
        <v>5.0780000000000003</v>
      </c>
      <c r="G73" s="73">
        <v>0</v>
      </c>
      <c r="H73" s="73">
        <v>5.0780000000000003</v>
      </c>
      <c r="I73" s="73">
        <v>0</v>
      </c>
    </row>
    <row r="74" spans="1:9" x14ac:dyDescent="0.3">
      <c r="A74" s="78">
        <v>45748</v>
      </c>
      <c r="B74" s="77">
        <v>45751</v>
      </c>
      <c r="C74" s="76">
        <v>10614</v>
      </c>
      <c r="D74" s="76" t="s">
        <v>68</v>
      </c>
      <c r="E74" s="76" t="s">
        <v>67</v>
      </c>
      <c r="F74" s="76">
        <v>5.141</v>
      </c>
      <c r="G74" s="76">
        <v>0</v>
      </c>
      <c r="H74" s="76">
        <v>5.141</v>
      </c>
      <c r="I74" s="76">
        <v>0</v>
      </c>
    </row>
    <row r="75" spans="1:9" x14ac:dyDescent="0.3">
      <c r="A75" s="75">
        <v>45748</v>
      </c>
      <c r="B75" s="74">
        <v>45751.041666666664</v>
      </c>
      <c r="C75" s="73">
        <v>10614</v>
      </c>
      <c r="D75" s="73" t="s">
        <v>68</v>
      </c>
      <c r="E75" s="73" t="s">
        <v>67</v>
      </c>
      <c r="F75" s="73">
        <v>5.2480000000000002</v>
      </c>
      <c r="G75" s="73">
        <v>0</v>
      </c>
      <c r="H75" s="73">
        <v>5.2480000000000002</v>
      </c>
      <c r="I75" s="73">
        <v>0</v>
      </c>
    </row>
    <row r="76" spans="1:9" x14ac:dyDescent="0.3">
      <c r="A76" s="78">
        <v>45748</v>
      </c>
      <c r="B76" s="77">
        <v>45751.083333333336</v>
      </c>
      <c r="C76" s="76">
        <v>10614</v>
      </c>
      <c r="D76" s="76" t="s">
        <v>68</v>
      </c>
      <c r="E76" s="76" t="s">
        <v>67</v>
      </c>
      <c r="F76" s="76">
        <v>11.635999999999999</v>
      </c>
      <c r="G76" s="76">
        <v>0</v>
      </c>
      <c r="H76" s="76">
        <v>11.635999999999999</v>
      </c>
      <c r="I76" s="76">
        <v>0</v>
      </c>
    </row>
    <row r="77" spans="1:9" x14ac:dyDescent="0.3">
      <c r="A77" s="75">
        <v>45748</v>
      </c>
      <c r="B77" s="74">
        <v>45751.125</v>
      </c>
      <c r="C77" s="73">
        <v>10614</v>
      </c>
      <c r="D77" s="73" t="s">
        <v>68</v>
      </c>
      <c r="E77" s="73" t="s">
        <v>67</v>
      </c>
      <c r="F77" s="73">
        <v>11.343999999999999</v>
      </c>
      <c r="G77" s="73">
        <v>0</v>
      </c>
      <c r="H77" s="73">
        <v>11.343999999999999</v>
      </c>
      <c r="I77" s="73">
        <v>0</v>
      </c>
    </row>
    <row r="78" spans="1:9" x14ac:dyDescent="0.3">
      <c r="A78" s="78">
        <v>45748</v>
      </c>
      <c r="B78" s="77">
        <v>45751.166666666664</v>
      </c>
      <c r="C78" s="76">
        <v>10614</v>
      </c>
      <c r="D78" s="76" t="s">
        <v>68</v>
      </c>
      <c r="E78" s="76" t="s">
        <v>67</v>
      </c>
      <c r="F78" s="76">
        <v>9.8149999999999995</v>
      </c>
      <c r="G78" s="76">
        <v>0</v>
      </c>
      <c r="H78" s="76">
        <v>9.8149999999999995</v>
      </c>
      <c r="I78" s="76">
        <v>0</v>
      </c>
    </row>
    <row r="79" spans="1:9" x14ac:dyDescent="0.3">
      <c r="A79" s="75">
        <v>45748</v>
      </c>
      <c r="B79" s="74">
        <v>45751.208333333336</v>
      </c>
      <c r="C79" s="73">
        <v>10614</v>
      </c>
      <c r="D79" s="73" t="s">
        <v>68</v>
      </c>
      <c r="E79" s="73" t="s">
        <v>67</v>
      </c>
      <c r="F79" s="73">
        <v>6.6239999999999997</v>
      </c>
      <c r="G79" s="73">
        <v>0</v>
      </c>
      <c r="H79" s="73">
        <v>6.6239999999999997</v>
      </c>
      <c r="I79" s="73">
        <v>0</v>
      </c>
    </row>
    <row r="80" spans="1:9" x14ac:dyDescent="0.3">
      <c r="A80" s="78">
        <v>45748</v>
      </c>
      <c r="B80" s="77">
        <v>45751.25</v>
      </c>
      <c r="C80" s="76">
        <v>10614</v>
      </c>
      <c r="D80" s="76" t="s">
        <v>68</v>
      </c>
      <c r="E80" s="76" t="s">
        <v>67</v>
      </c>
      <c r="F80" s="76">
        <v>4.9169999999999998</v>
      </c>
      <c r="G80" s="76">
        <v>0</v>
      </c>
      <c r="H80" s="76">
        <v>4.9169999999999998</v>
      </c>
      <c r="I80" s="76">
        <v>0</v>
      </c>
    </row>
    <row r="81" spans="1:9" x14ac:dyDescent="0.3">
      <c r="A81" s="75">
        <v>45748</v>
      </c>
      <c r="B81" s="74">
        <v>45751.291666666664</v>
      </c>
      <c r="C81" s="73">
        <v>10614</v>
      </c>
      <c r="D81" s="73" t="s">
        <v>68</v>
      </c>
      <c r="E81" s="73" t="s">
        <v>67</v>
      </c>
      <c r="F81" s="73">
        <v>3.8730000000000002</v>
      </c>
      <c r="G81" s="73">
        <v>0</v>
      </c>
      <c r="H81" s="73">
        <v>3.8730000000000002</v>
      </c>
      <c r="I81" s="73">
        <v>0</v>
      </c>
    </row>
    <row r="82" spans="1:9" x14ac:dyDescent="0.3">
      <c r="A82" s="78">
        <v>45748</v>
      </c>
      <c r="B82" s="77">
        <v>45751.333333333336</v>
      </c>
      <c r="C82" s="76">
        <v>10614</v>
      </c>
      <c r="D82" s="76" t="s">
        <v>68</v>
      </c>
      <c r="E82" s="76" t="s">
        <v>67</v>
      </c>
      <c r="F82" s="76">
        <v>1.917</v>
      </c>
      <c r="G82" s="76">
        <v>0</v>
      </c>
      <c r="H82" s="76">
        <v>1.917</v>
      </c>
      <c r="I82" s="76">
        <v>0</v>
      </c>
    </row>
    <row r="83" spans="1:9" x14ac:dyDescent="0.3">
      <c r="A83" s="75">
        <v>45748</v>
      </c>
      <c r="B83" s="74">
        <v>45751.375</v>
      </c>
      <c r="C83" s="73">
        <v>10614</v>
      </c>
      <c r="D83" s="73" t="s">
        <v>68</v>
      </c>
      <c r="E83" s="73" t="s">
        <v>67</v>
      </c>
      <c r="F83" s="73">
        <v>9.6000000000000002E-2</v>
      </c>
      <c r="G83" s="73">
        <v>0.107</v>
      </c>
      <c r="H83" s="73">
        <v>9.6000000000000002E-2</v>
      </c>
      <c r="I83" s="73">
        <v>0.107</v>
      </c>
    </row>
    <row r="84" spans="1:9" x14ac:dyDescent="0.3">
      <c r="A84" s="78">
        <v>45748</v>
      </c>
      <c r="B84" s="77">
        <v>45751.416666666664</v>
      </c>
      <c r="C84" s="76">
        <v>10614</v>
      </c>
      <c r="D84" s="76" t="s">
        <v>68</v>
      </c>
      <c r="E84" s="76" t="s">
        <v>67</v>
      </c>
      <c r="F84" s="76">
        <v>0</v>
      </c>
      <c r="G84" s="76">
        <v>0.13700000000000001</v>
      </c>
      <c r="H84" s="76">
        <v>0</v>
      </c>
      <c r="I84" s="76">
        <v>0.13700000000000001</v>
      </c>
    </row>
    <row r="85" spans="1:9" x14ac:dyDescent="0.3">
      <c r="A85" s="75">
        <v>45748</v>
      </c>
      <c r="B85" s="74">
        <v>45751.458333333336</v>
      </c>
      <c r="C85" s="73">
        <v>10614</v>
      </c>
      <c r="D85" s="73" t="s">
        <v>68</v>
      </c>
      <c r="E85" s="73" t="s">
        <v>67</v>
      </c>
      <c r="F85" s="73">
        <v>0</v>
      </c>
      <c r="G85" s="73">
        <v>0.128</v>
      </c>
      <c r="H85" s="73">
        <v>0</v>
      </c>
      <c r="I85" s="73">
        <v>0.128</v>
      </c>
    </row>
    <row r="86" spans="1:9" x14ac:dyDescent="0.3">
      <c r="A86" s="78">
        <v>45748</v>
      </c>
      <c r="B86" s="77">
        <v>45751.5</v>
      </c>
      <c r="C86" s="76">
        <v>10614</v>
      </c>
      <c r="D86" s="76" t="s">
        <v>68</v>
      </c>
      <c r="E86" s="76" t="s">
        <v>67</v>
      </c>
      <c r="F86" s="76">
        <v>0</v>
      </c>
      <c r="G86" s="76">
        <v>0.124</v>
      </c>
      <c r="H86" s="76">
        <v>0</v>
      </c>
      <c r="I86" s="76">
        <v>0.124</v>
      </c>
    </row>
    <row r="87" spans="1:9" x14ac:dyDescent="0.3">
      <c r="A87" s="75">
        <v>45748</v>
      </c>
      <c r="B87" s="74">
        <v>45751.541666666664</v>
      </c>
      <c r="C87" s="73">
        <v>10614</v>
      </c>
      <c r="D87" s="73" t="s">
        <v>68</v>
      </c>
      <c r="E87" s="73" t="s">
        <v>67</v>
      </c>
      <c r="F87" s="73">
        <v>7.0000000000000001E-3</v>
      </c>
      <c r="G87" s="73">
        <v>0.13900000000000001</v>
      </c>
      <c r="H87" s="73">
        <v>7.0000000000000001E-3</v>
      </c>
      <c r="I87" s="73">
        <v>0.13900000000000001</v>
      </c>
    </row>
    <row r="88" spans="1:9" x14ac:dyDescent="0.3">
      <c r="A88" s="78">
        <v>45748</v>
      </c>
      <c r="B88" s="77">
        <v>45751.583333333336</v>
      </c>
      <c r="C88" s="76">
        <v>10614</v>
      </c>
      <c r="D88" s="76" t="s">
        <v>68</v>
      </c>
      <c r="E88" s="76" t="s">
        <v>67</v>
      </c>
      <c r="F88" s="76">
        <v>0.17899999999999999</v>
      </c>
      <c r="G88" s="76">
        <v>0.10100000000000001</v>
      </c>
      <c r="H88" s="76">
        <v>0.17899999999999999</v>
      </c>
      <c r="I88" s="76">
        <v>0.10100000000000001</v>
      </c>
    </row>
    <row r="89" spans="1:9" x14ac:dyDescent="0.3">
      <c r="A89" s="75">
        <v>45748</v>
      </c>
      <c r="B89" s="74">
        <v>45751.625</v>
      </c>
      <c r="C89" s="73">
        <v>10614</v>
      </c>
      <c r="D89" s="73" t="s">
        <v>68</v>
      </c>
      <c r="E89" s="73" t="s">
        <v>67</v>
      </c>
      <c r="F89" s="73">
        <v>0</v>
      </c>
      <c r="G89" s="73">
        <v>0.151</v>
      </c>
      <c r="H89" s="73">
        <v>0</v>
      </c>
      <c r="I89" s="73">
        <v>0.151</v>
      </c>
    </row>
    <row r="90" spans="1:9" x14ac:dyDescent="0.3">
      <c r="A90" s="78">
        <v>45748</v>
      </c>
      <c r="B90" s="77">
        <v>45751.666666666664</v>
      </c>
      <c r="C90" s="76">
        <v>10614</v>
      </c>
      <c r="D90" s="76" t="s">
        <v>68</v>
      </c>
      <c r="E90" s="76" t="s">
        <v>67</v>
      </c>
      <c r="F90" s="76">
        <v>1.167</v>
      </c>
      <c r="G90" s="76">
        <v>1.4E-2</v>
      </c>
      <c r="H90" s="76">
        <v>1.167</v>
      </c>
      <c r="I90" s="76">
        <v>1.4E-2</v>
      </c>
    </row>
    <row r="91" spans="1:9" x14ac:dyDescent="0.3">
      <c r="A91" s="75">
        <v>45748</v>
      </c>
      <c r="B91" s="74">
        <v>45751.708333333336</v>
      </c>
      <c r="C91" s="73">
        <v>10614</v>
      </c>
      <c r="D91" s="73" t="s">
        <v>68</v>
      </c>
      <c r="E91" s="73" t="s">
        <v>67</v>
      </c>
      <c r="F91" s="73">
        <v>0.97899999999999998</v>
      </c>
      <c r="G91" s="73">
        <v>1E-3</v>
      </c>
      <c r="H91" s="73">
        <v>0.97899999999999998</v>
      </c>
      <c r="I91" s="73">
        <v>1E-3</v>
      </c>
    </row>
    <row r="92" spans="1:9" x14ac:dyDescent="0.3">
      <c r="A92" s="78">
        <v>45748</v>
      </c>
      <c r="B92" s="77">
        <v>45751.75</v>
      </c>
      <c r="C92" s="76">
        <v>10614</v>
      </c>
      <c r="D92" s="76" t="s">
        <v>68</v>
      </c>
      <c r="E92" s="76" t="s">
        <v>67</v>
      </c>
      <c r="F92" s="76">
        <v>3.0000000000000001E-3</v>
      </c>
      <c r="G92" s="76">
        <v>0.13900000000000001</v>
      </c>
      <c r="H92" s="76">
        <v>3.0000000000000001E-3</v>
      </c>
      <c r="I92" s="76">
        <v>0.13900000000000001</v>
      </c>
    </row>
    <row r="93" spans="1:9" x14ac:dyDescent="0.3">
      <c r="A93" s="75">
        <v>45748</v>
      </c>
      <c r="B93" s="74">
        <v>45751.791666666664</v>
      </c>
      <c r="C93" s="73">
        <v>10614</v>
      </c>
      <c r="D93" s="73" t="s">
        <v>68</v>
      </c>
      <c r="E93" s="73" t="s">
        <v>67</v>
      </c>
      <c r="F93" s="73">
        <v>0</v>
      </c>
      <c r="G93" s="73">
        <v>0.14499999999999999</v>
      </c>
      <c r="H93" s="73">
        <v>0</v>
      </c>
      <c r="I93" s="73">
        <v>0.14499999999999999</v>
      </c>
    </row>
    <row r="94" spans="1:9" x14ac:dyDescent="0.3">
      <c r="A94" s="78">
        <v>45748</v>
      </c>
      <c r="B94" s="77">
        <v>45751.833333333336</v>
      </c>
      <c r="C94" s="76">
        <v>10614</v>
      </c>
      <c r="D94" s="76" t="s">
        <v>68</v>
      </c>
      <c r="E94" s="76" t="s">
        <v>67</v>
      </c>
      <c r="F94" s="76">
        <v>0</v>
      </c>
      <c r="G94" s="76">
        <v>0.155</v>
      </c>
      <c r="H94" s="76">
        <v>0</v>
      </c>
      <c r="I94" s="76">
        <v>0.155</v>
      </c>
    </row>
    <row r="95" spans="1:9" x14ac:dyDescent="0.3">
      <c r="A95" s="75">
        <v>45748</v>
      </c>
      <c r="B95" s="74">
        <v>45751.875</v>
      </c>
      <c r="C95" s="73">
        <v>10614</v>
      </c>
      <c r="D95" s="73" t="s">
        <v>68</v>
      </c>
      <c r="E95" s="73" t="s">
        <v>67</v>
      </c>
      <c r="F95" s="73">
        <v>0</v>
      </c>
      <c r="G95" s="73">
        <v>0.151</v>
      </c>
      <c r="H95" s="73">
        <v>0</v>
      </c>
      <c r="I95" s="73">
        <v>0.151</v>
      </c>
    </row>
    <row r="96" spans="1:9" x14ac:dyDescent="0.3">
      <c r="A96" s="78">
        <v>45748</v>
      </c>
      <c r="B96" s="77">
        <v>45751.916666666664</v>
      </c>
      <c r="C96" s="76">
        <v>10614</v>
      </c>
      <c r="D96" s="76" t="s">
        <v>68</v>
      </c>
      <c r="E96" s="76" t="s">
        <v>67</v>
      </c>
      <c r="F96" s="76">
        <v>0</v>
      </c>
      <c r="G96" s="76">
        <v>0.14799999999999999</v>
      </c>
      <c r="H96" s="76">
        <v>0</v>
      </c>
      <c r="I96" s="76">
        <v>0.14799999999999999</v>
      </c>
    </row>
    <row r="97" spans="1:9" x14ac:dyDescent="0.3">
      <c r="A97" s="75">
        <v>45748</v>
      </c>
      <c r="B97" s="74">
        <v>45751.958333333336</v>
      </c>
      <c r="C97" s="73">
        <v>10614</v>
      </c>
      <c r="D97" s="73" t="s">
        <v>68</v>
      </c>
      <c r="E97" s="73" t="s">
        <v>67</v>
      </c>
      <c r="F97" s="73">
        <v>4.0000000000000001E-3</v>
      </c>
      <c r="G97" s="73">
        <v>8.2000000000000003E-2</v>
      </c>
      <c r="H97" s="73">
        <v>4.0000000000000001E-3</v>
      </c>
      <c r="I97" s="73">
        <v>8.2000000000000003E-2</v>
      </c>
    </row>
    <row r="98" spans="1:9" x14ac:dyDescent="0.3">
      <c r="A98" s="78">
        <v>45748</v>
      </c>
      <c r="B98" s="77">
        <v>45752</v>
      </c>
      <c r="C98" s="76">
        <v>10614</v>
      </c>
      <c r="D98" s="76" t="s">
        <v>68</v>
      </c>
      <c r="E98" s="76" t="s">
        <v>67</v>
      </c>
      <c r="F98" s="76">
        <v>0.126</v>
      </c>
      <c r="G98" s="76">
        <v>4.0000000000000001E-3</v>
      </c>
      <c r="H98" s="76">
        <v>0.126</v>
      </c>
      <c r="I98" s="76">
        <v>4.0000000000000001E-3</v>
      </c>
    </row>
    <row r="99" spans="1:9" x14ac:dyDescent="0.3">
      <c r="A99" s="75">
        <v>45748</v>
      </c>
      <c r="B99" s="74">
        <v>45752.041666666664</v>
      </c>
      <c r="C99" s="73">
        <v>10614</v>
      </c>
      <c r="D99" s="73" t="s">
        <v>68</v>
      </c>
      <c r="E99" s="73" t="s">
        <v>67</v>
      </c>
      <c r="F99" s="73">
        <v>0.44900000000000001</v>
      </c>
      <c r="G99" s="73">
        <v>1E-3</v>
      </c>
      <c r="H99" s="73">
        <v>0.44900000000000001</v>
      </c>
      <c r="I99" s="73">
        <v>1E-3</v>
      </c>
    </row>
    <row r="100" spans="1:9" x14ac:dyDescent="0.3">
      <c r="A100" s="78">
        <v>45748</v>
      </c>
      <c r="B100" s="77">
        <v>45752.083333333336</v>
      </c>
      <c r="C100" s="76">
        <v>10614</v>
      </c>
      <c r="D100" s="76" t="s">
        <v>68</v>
      </c>
      <c r="E100" s="76" t="s">
        <v>67</v>
      </c>
      <c r="F100" s="76">
        <v>0.71</v>
      </c>
      <c r="G100" s="76">
        <v>6.0000000000000001E-3</v>
      </c>
      <c r="H100" s="76">
        <v>0.71</v>
      </c>
      <c r="I100" s="76">
        <v>6.0000000000000001E-3</v>
      </c>
    </row>
    <row r="101" spans="1:9" x14ac:dyDescent="0.3">
      <c r="A101" s="75">
        <v>45748</v>
      </c>
      <c r="B101" s="74">
        <v>45752.125</v>
      </c>
      <c r="C101" s="73">
        <v>10614</v>
      </c>
      <c r="D101" s="73" t="s">
        <v>68</v>
      </c>
      <c r="E101" s="73" t="s">
        <v>67</v>
      </c>
      <c r="F101" s="73">
        <v>2E-3</v>
      </c>
      <c r="G101" s="73">
        <v>0.155</v>
      </c>
      <c r="H101" s="73">
        <v>2E-3</v>
      </c>
      <c r="I101" s="73">
        <v>0.155</v>
      </c>
    </row>
    <row r="102" spans="1:9" x14ac:dyDescent="0.3">
      <c r="A102" s="78">
        <v>45748</v>
      </c>
      <c r="B102" s="77">
        <v>45752.166666666664</v>
      </c>
      <c r="C102" s="76">
        <v>10614</v>
      </c>
      <c r="D102" s="76" t="s">
        <v>68</v>
      </c>
      <c r="E102" s="76" t="s">
        <v>67</v>
      </c>
      <c r="F102" s="76">
        <v>0</v>
      </c>
      <c r="G102" s="76">
        <v>0.159</v>
      </c>
      <c r="H102" s="76">
        <v>0</v>
      </c>
      <c r="I102" s="76">
        <v>0.159</v>
      </c>
    </row>
    <row r="103" spans="1:9" x14ac:dyDescent="0.3">
      <c r="A103" s="75">
        <v>45748</v>
      </c>
      <c r="B103" s="74">
        <v>45752.208333333336</v>
      </c>
      <c r="C103" s="73">
        <v>10614</v>
      </c>
      <c r="D103" s="73" t="s">
        <v>68</v>
      </c>
      <c r="E103" s="73" t="s">
        <v>67</v>
      </c>
      <c r="F103" s="73">
        <v>0</v>
      </c>
      <c r="G103" s="73">
        <v>0.16300000000000001</v>
      </c>
      <c r="H103" s="73">
        <v>0</v>
      </c>
      <c r="I103" s="73">
        <v>0.16300000000000001</v>
      </c>
    </row>
    <row r="104" spans="1:9" x14ac:dyDescent="0.3">
      <c r="A104" s="78">
        <v>45748</v>
      </c>
      <c r="B104" s="77">
        <v>45752.25</v>
      </c>
      <c r="C104" s="76">
        <v>10614</v>
      </c>
      <c r="D104" s="76" t="s">
        <v>68</v>
      </c>
      <c r="E104" s="76" t="s">
        <v>67</v>
      </c>
      <c r="F104" s="76">
        <v>0</v>
      </c>
      <c r="G104" s="76">
        <v>0.158</v>
      </c>
      <c r="H104" s="76">
        <v>0</v>
      </c>
      <c r="I104" s="76">
        <v>0.158</v>
      </c>
    </row>
    <row r="105" spans="1:9" x14ac:dyDescent="0.3">
      <c r="A105" s="75">
        <v>45748</v>
      </c>
      <c r="B105" s="74">
        <v>45752.291666666664</v>
      </c>
      <c r="C105" s="73">
        <v>10614</v>
      </c>
      <c r="D105" s="73" t="s">
        <v>68</v>
      </c>
      <c r="E105" s="73" t="s">
        <v>67</v>
      </c>
      <c r="F105" s="73">
        <v>1.23</v>
      </c>
      <c r="G105" s="73">
        <v>6.8000000000000005E-2</v>
      </c>
      <c r="H105" s="73">
        <v>1.23</v>
      </c>
      <c r="I105" s="73">
        <v>6.8000000000000005E-2</v>
      </c>
    </row>
    <row r="106" spans="1:9" x14ac:dyDescent="0.3">
      <c r="A106" s="78">
        <v>45748</v>
      </c>
      <c r="B106" s="77">
        <v>45752.333333333336</v>
      </c>
      <c r="C106" s="76">
        <v>10614</v>
      </c>
      <c r="D106" s="76" t="s">
        <v>68</v>
      </c>
      <c r="E106" s="76" t="s">
        <v>67</v>
      </c>
      <c r="F106" s="76">
        <v>4.2759999999999998</v>
      </c>
      <c r="G106" s="76">
        <v>0</v>
      </c>
      <c r="H106" s="76">
        <v>4.2759999999999998</v>
      </c>
      <c r="I106" s="76">
        <v>0</v>
      </c>
    </row>
    <row r="107" spans="1:9" x14ac:dyDescent="0.3">
      <c r="A107" s="75">
        <v>45748</v>
      </c>
      <c r="B107" s="74">
        <v>45752.375</v>
      </c>
      <c r="C107" s="73">
        <v>10614</v>
      </c>
      <c r="D107" s="73" t="s">
        <v>68</v>
      </c>
      <c r="E107" s="73" t="s">
        <v>67</v>
      </c>
      <c r="F107" s="73">
        <v>5.923</v>
      </c>
      <c r="G107" s="73">
        <v>0</v>
      </c>
      <c r="H107" s="73">
        <v>5.923</v>
      </c>
      <c r="I107" s="73">
        <v>0</v>
      </c>
    </row>
    <row r="108" spans="1:9" x14ac:dyDescent="0.3">
      <c r="A108" s="78">
        <v>45748</v>
      </c>
      <c r="B108" s="77">
        <v>45752.416666666664</v>
      </c>
      <c r="C108" s="76">
        <v>10614</v>
      </c>
      <c r="D108" s="76" t="s">
        <v>68</v>
      </c>
      <c r="E108" s="76" t="s">
        <v>67</v>
      </c>
      <c r="F108" s="76">
        <v>6.0209999999999999</v>
      </c>
      <c r="G108" s="76">
        <v>0</v>
      </c>
      <c r="H108" s="76">
        <v>6.0209999999999999</v>
      </c>
      <c r="I108" s="76">
        <v>0</v>
      </c>
    </row>
    <row r="109" spans="1:9" x14ac:dyDescent="0.3">
      <c r="A109" s="75">
        <v>45748</v>
      </c>
      <c r="B109" s="74">
        <v>45752.458333333336</v>
      </c>
      <c r="C109" s="73">
        <v>10614</v>
      </c>
      <c r="D109" s="73" t="s">
        <v>68</v>
      </c>
      <c r="E109" s="73" t="s">
        <v>67</v>
      </c>
      <c r="F109" s="73">
        <v>7.7830000000000004</v>
      </c>
      <c r="G109" s="73">
        <v>0</v>
      </c>
      <c r="H109" s="73">
        <v>7.7830000000000004</v>
      </c>
      <c r="I109" s="73">
        <v>0</v>
      </c>
    </row>
    <row r="110" spans="1:9" x14ac:dyDescent="0.3">
      <c r="A110" s="78">
        <v>45748</v>
      </c>
      <c r="B110" s="77">
        <v>45752.5</v>
      </c>
      <c r="C110" s="76">
        <v>10614</v>
      </c>
      <c r="D110" s="76" t="s">
        <v>68</v>
      </c>
      <c r="E110" s="76" t="s">
        <v>67</v>
      </c>
      <c r="F110" s="76">
        <v>5.3579999999999997</v>
      </c>
      <c r="G110" s="76">
        <v>2.5000000000000001E-2</v>
      </c>
      <c r="H110" s="76">
        <v>5.3579999999999997</v>
      </c>
      <c r="I110" s="76">
        <v>2.5000000000000001E-2</v>
      </c>
    </row>
    <row r="111" spans="1:9" x14ac:dyDescent="0.3">
      <c r="A111" s="75">
        <v>45748</v>
      </c>
      <c r="B111" s="74">
        <v>45752.541666666664</v>
      </c>
      <c r="C111" s="73">
        <v>10614</v>
      </c>
      <c r="D111" s="73" t="s">
        <v>68</v>
      </c>
      <c r="E111" s="73" t="s">
        <v>67</v>
      </c>
      <c r="F111" s="73">
        <v>0.67</v>
      </c>
      <c r="G111" s="73">
        <v>8.5000000000000006E-2</v>
      </c>
      <c r="H111" s="73">
        <v>0.67</v>
      </c>
      <c r="I111" s="73">
        <v>8.5000000000000006E-2</v>
      </c>
    </row>
    <row r="112" spans="1:9" x14ac:dyDescent="0.3">
      <c r="A112" s="78">
        <v>45748</v>
      </c>
      <c r="B112" s="77">
        <v>45752.583333333336</v>
      </c>
      <c r="C112" s="76">
        <v>10614</v>
      </c>
      <c r="D112" s="76" t="s">
        <v>68</v>
      </c>
      <c r="E112" s="76" t="s">
        <v>67</v>
      </c>
      <c r="F112" s="76">
        <v>0</v>
      </c>
      <c r="G112" s="76">
        <v>0.11899999999999999</v>
      </c>
      <c r="H112" s="76">
        <v>0</v>
      </c>
      <c r="I112" s="76">
        <v>0.11899999999999999</v>
      </c>
    </row>
    <row r="113" spans="1:9" x14ac:dyDescent="0.3">
      <c r="A113" s="75">
        <v>45748</v>
      </c>
      <c r="B113" s="74">
        <v>45752.625</v>
      </c>
      <c r="C113" s="73">
        <v>10614</v>
      </c>
      <c r="D113" s="73" t="s">
        <v>68</v>
      </c>
      <c r="E113" s="73" t="s">
        <v>67</v>
      </c>
      <c r="F113" s="73">
        <v>0</v>
      </c>
      <c r="G113" s="73">
        <v>0.126</v>
      </c>
      <c r="H113" s="73">
        <v>0</v>
      </c>
      <c r="I113" s="73">
        <v>0.126</v>
      </c>
    </row>
    <row r="114" spans="1:9" x14ac:dyDescent="0.3">
      <c r="A114" s="78">
        <v>45748</v>
      </c>
      <c r="B114" s="77">
        <v>45752.666666666664</v>
      </c>
      <c r="C114" s="76">
        <v>10614</v>
      </c>
      <c r="D114" s="76" t="s">
        <v>68</v>
      </c>
      <c r="E114" s="76" t="s">
        <v>67</v>
      </c>
      <c r="F114" s="76">
        <v>0.29899999999999999</v>
      </c>
      <c r="G114" s="76">
        <v>7.6999999999999999E-2</v>
      </c>
      <c r="H114" s="76">
        <v>0.29899999999999999</v>
      </c>
      <c r="I114" s="76">
        <v>7.6999999999999999E-2</v>
      </c>
    </row>
    <row r="115" spans="1:9" x14ac:dyDescent="0.3">
      <c r="A115" s="75">
        <v>45748</v>
      </c>
      <c r="B115" s="74">
        <v>45752.708333333336</v>
      </c>
      <c r="C115" s="73">
        <v>10614</v>
      </c>
      <c r="D115" s="73" t="s">
        <v>68</v>
      </c>
      <c r="E115" s="73" t="s">
        <v>67</v>
      </c>
      <c r="F115" s="73">
        <v>8.9999999999999993E-3</v>
      </c>
      <c r="G115" s="73">
        <v>0.09</v>
      </c>
      <c r="H115" s="73">
        <v>8.9999999999999993E-3</v>
      </c>
      <c r="I115" s="73">
        <v>0.09</v>
      </c>
    </row>
    <row r="116" spans="1:9" x14ac:dyDescent="0.3">
      <c r="A116" s="78">
        <v>45748</v>
      </c>
      <c r="B116" s="77">
        <v>45752.75</v>
      </c>
      <c r="C116" s="76">
        <v>10614</v>
      </c>
      <c r="D116" s="76" t="s">
        <v>68</v>
      </c>
      <c r="E116" s="76" t="s">
        <v>67</v>
      </c>
      <c r="F116" s="76">
        <v>3.2000000000000001E-2</v>
      </c>
      <c r="G116" s="76">
        <v>7.1999999999999995E-2</v>
      </c>
      <c r="H116" s="76">
        <v>3.2000000000000001E-2</v>
      </c>
      <c r="I116" s="76">
        <v>7.1999999999999995E-2</v>
      </c>
    </row>
    <row r="117" spans="1:9" x14ac:dyDescent="0.3">
      <c r="A117" s="75">
        <v>45748</v>
      </c>
      <c r="B117" s="74">
        <v>45752.791666666664</v>
      </c>
      <c r="C117" s="73">
        <v>10614</v>
      </c>
      <c r="D117" s="73" t="s">
        <v>68</v>
      </c>
      <c r="E117" s="73" t="s">
        <v>67</v>
      </c>
      <c r="F117" s="73">
        <v>0</v>
      </c>
      <c r="G117" s="73">
        <v>0.158</v>
      </c>
      <c r="H117" s="73">
        <v>0</v>
      </c>
      <c r="I117" s="73">
        <v>0.158</v>
      </c>
    </row>
    <row r="118" spans="1:9" x14ac:dyDescent="0.3">
      <c r="A118" s="78">
        <v>45748</v>
      </c>
      <c r="B118" s="77">
        <v>45752.833333333336</v>
      </c>
      <c r="C118" s="76">
        <v>10614</v>
      </c>
      <c r="D118" s="76" t="s">
        <v>68</v>
      </c>
      <c r="E118" s="76" t="s">
        <v>67</v>
      </c>
      <c r="F118" s="76">
        <v>0</v>
      </c>
      <c r="G118" s="76">
        <v>0.16300000000000001</v>
      </c>
      <c r="H118" s="76">
        <v>0</v>
      </c>
      <c r="I118" s="76">
        <v>0.16300000000000001</v>
      </c>
    </row>
    <row r="119" spans="1:9" x14ac:dyDescent="0.3">
      <c r="A119" s="75">
        <v>45748</v>
      </c>
      <c r="B119" s="74">
        <v>45752.875</v>
      </c>
      <c r="C119" s="73">
        <v>10614</v>
      </c>
      <c r="D119" s="73" t="s">
        <v>68</v>
      </c>
      <c r="E119" s="73" t="s">
        <v>67</v>
      </c>
      <c r="F119" s="73">
        <v>0</v>
      </c>
      <c r="G119" s="73">
        <v>0.16500000000000001</v>
      </c>
      <c r="H119" s="73">
        <v>0</v>
      </c>
      <c r="I119" s="73">
        <v>0.16500000000000001</v>
      </c>
    </row>
    <row r="120" spans="1:9" x14ac:dyDescent="0.3">
      <c r="A120" s="78">
        <v>45748</v>
      </c>
      <c r="B120" s="77">
        <v>45752.916666666664</v>
      </c>
      <c r="C120" s="76">
        <v>10614</v>
      </c>
      <c r="D120" s="76" t="s">
        <v>68</v>
      </c>
      <c r="E120" s="76" t="s">
        <v>67</v>
      </c>
      <c r="F120" s="76">
        <v>0</v>
      </c>
      <c r="G120" s="76">
        <v>0.152</v>
      </c>
      <c r="H120" s="76">
        <v>0</v>
      </c>
      <c r="I120" s="76">
        <v>0.152</v>
      </c>
    </row>
    <row r="121" spans="1:9" x14ac:dyDescent="0.3">
      <c r="A121" s="75">
        <v>45748</v>
      </c>
      <c r="B121" s="74">
        <v>45752.958333333336</v>
      </c>
      <c r="C121" s="73">
        <v>10614</v>
      </c>
      <c r="D121" s="73" t="s">
        <v>68</v>
      </c>
      <c r="E121" s="73" t="s">
        <v>67</v>
      </c>
      <c r="F121" s="73">
        <v>0</v>
      </c>
      <c r="G121" s="73">
        <v>0.153</v>
      </c>
      <c r="H121" s="73">
        <v>0</v>
      </c>
      <c r="I121" s="73">
        <v>0.153</v>
      </c>
    </row>
    <row r="122" spans="1:9" x14ac:dyDescent="0.3">
      <c r="A122" s="78">
        <v>45748</v>
      </c>
      <c r="B122" s="77">
        <v>45753</v>
      </c>
      <c r="C122" s="76">
        <v>10614</v>
      </c>
      <c r="D122" s="76" t="s">
        <v>68</v>
      </c>
      <c r="E122" s="76" t="s">
        <v>67</v>
      </c>
      <c r="F122" s="76">
        <v>0</v>
      </c>
      <c r="G122" s="76">
        <v>0.16400000000000001</v>
      </c>
      <c r="H122" s="76">
        <v>0</v>
      </c>
      <c r="I122" s="76">
        <v>0.16400000000000001</v>
      </c>
    </row>
    <row r="123" spans="1:9" x14ac:dyDescent="0.3">
      <c r="A123" s="75">
        <v>45748</v>
      </c>
      <c r="B123" s="74">
        <v>45753.041666666664</v>
      </c>
      <c r="C123" s="73">
        <v>10614</v>
      </c>
      <c r="D123" s="73" t="s">
        <v>68</v>
      </c>
      <c r="E123" s="73" t="s">
        <v>67</v>
      </c>
      <c r="F123" s="73">
        <v>0</v>
      </c>
      <c r="G123" s="73">
        <v>0.121</v>
      </c>
      <c r="H123" s="73">
        <v>0</v>
      </c>
      <c r="I123" s="73">
        <v>0.121</v>
      </c>
    </row>
    <row r="124" spans="1:9" x14ac:dyDescent="0.3">
      <c r="A124" s="78">
        <v>45748</v>
      </c>
      <c r="B124" s="77">
        <v>45753.083333333336</v>
      </c>
      <c r="C124" s="76">
        <v>10614</v>
      </c>
      <c r="D124" s="76" t="s">
        <v>68</v>
      </c>
      <c r="E124" s="76" t="s">
        <v>67</v>
      </c>
      <c r="F124" s="76">
        <v>0</v>
      </c>
      <c r="G124" s="76">
        <v>0.124</v>
      </c>
      <c r="H124" s="76">
        <v>0</v>
      </c>
      <c r="I124" s="76">
        <v>0.124</v>
      </c>
    </row>
    <row r="125" spans="1:9" x14ac:dyDescent="0.3">
      <c r="A125" s="75">
        <v>45748</v>
      </c>
      <c r="B125" s="74">
        <v>45753.125</v>
      </c>
      <c r="C125" s="73">
        <v>10614</v>
      </c>
      <c r="D125" s="73" t="s">
        <v>68</v>
      </c>
      <c r="E125" s="73" t="s">
        <v>67</v>
      </c>
      <c r="F125" s="73">
        <v>0</v>
      </c>
      <c r="G125" s="73">
        <v>0.13800000000000001</v>
      </c>
      <c r="H125" s="73">
        <v>0</v>
      </c>
      <c r="I125" s="73">
        <v>0.13800000000000001</v>
      </c>
    </row>
    <row r="126" spans="1:9" x14ac:dyDescent="0.3">
      <c r="A126" s="78">
        <v>45748</v>
      </c>
      <c r="B126" s="77">
        <v>45753.166666666664</v>
      </c>
      <c r="C126" s="76">
        <v>10614</v>
      </c>
      <c r="D126" s="76" t="s">
        <v>68</v>
      </c>
      <c r="E126" s="76" t="s">
        <v>67</v>
      </c>
      <c r="F126" s="76">
        <v>8.0000000000000002E-3</v>
      </c>
      <c r="G126" s="76">
        <v>0.11899999999999999</v>
      </c>
      <c r="H126" s="76">
        <v>8.0000000000000002E-3</v>
      </c>
      <c r="I126" s="76">
        <v>0.11899999999999999</v>
      </c>
    </row>
    <row r="127" spans="1:9" x14ac:dyDescent="0.3">
      <c r="A127" s="75">
        <v>45748</v>
      </c>
      <c r="B127" s="74">
        <v>45753.208333333336</v>
      </c>
      <c r="C127" s="73">
        <v>10614</v>
      </c>
      <c r="D127" s="73" t="s">
        <v>68</v>
      </c>
      <c r="E127" s="73" t="s">
        <v>67</v>
      </c>
      <c r="F127" s="73">
        <v>0.39900000000000002</v>
      </c>
      <c r="G127" s="73">
        <v>1E-3</v>
      </c>
      <c r="H127" s="73">
        <v>0.39900000000000002</v>
      </c>
      <c r="I127" s="73">
        <v>1E-3</v>
      </c>
    </row>
    <row r="128" spans="1:9" x14ac:dyDescent="0.3">
      <c r="A128" s="78">
        <v>45748</v>
      </c>
      <c r="B128" s="77">
        <v>45753.25</v>
      </c>
      <c r="C128" s="76">
        <v>10614</v>
      </c>
      <c r="D128" s="76" t="s">
        <v>68</v>
      </c>
      <c r="E128" s="76" t="s">
        <v>67</v>
      </c>
      <c r="F128" s="76">
        <v>1.1990000000000001</v>
      </c>
      <c r="G128" s="76">
        <v>0</v>
      </c>
      <c r="H128" s="76">
        <v>1.1990000000000001</v>
      </c>
      <c r="I128" s="76">
        <v>0</v>
      </c>
    </row>
    <row r="129" spans="1:9" x14ac:dyDescent="0.3">
      <c r="A129" s="75">
        <v>45748</v>
      </c>
      <c r="B129" s="74">
        <v>45753.291666666664</v>
      </c>
      <c r="C129" s="73">
        <v>10614</v>
      </c>
      <c r="D129" s="73" t="s">
        <v>68</v>
      </c>
      <c r="E129" s="73" t="s">
        <v>67</v>
      </c>
      <c r="F129" s="73">
        <v>3.11</v>
      </c>
      <c r="G129" s="73">
        <v>0</v>
      </c>
      <c r="H129" s="73">
        <v>3.11</v>
      </c>
      <c r="I129" s="73">
        <v>0</v>
      </c>
    </row>
    <row r="130" spans="1:9" x14ac:dyDescent="0.3">
      <c r="A130" s="78">
        <v>45748</v>
      </c>
      <c r="B130" s="77">
        <v>45753.333333333336</v>
      </c>
      <c r="C130" s="76">
        <v>10614</v>
      </c>
      <c r="D130" s="76" t="s">
        <v>68</v>
      </c>
      <c r="E130" s="76" t="s">
        <v>67</v>
      </c>
      <c r="F130" s="76">
        <v>5.7160000000000002</v>
      </c>
      <c r="G130" s="76">
        <v>0</v>
      </c>
      <c r="H130" s="76">
        <v>5.7160000000000002</v>
      </c>
      <c r="I130" s="76">
        <v>0</v>
      </c>
    </row>
    <row r="131" spans="1:9" x14ac:dyDescent="0.3">
      <c r="A131" s="75">
        <v>45748</v>
      </c>
      <c r="B131" s="74">
        <v>45753.375</v>
      </c>
      <c r="C131" s="73">
        <v>10614</v>
      </c>
      <c r="D131" s="73" t="s">
        <v>68</v>
      </c>
      <c r="E131" s="73" t="s">
        <v>67</v>
      </c>
      <c r="F131" s="73">
        <v>6.3680000000000003</v>
      </c>
      <c r="G131" s="73">
        <v>0</v>
      </c>
      <c r="H131" s="73">
        <v>6.3680000000000003</v>
      </c>
      <c r="I131" s="73">
        <v>0</v>
      </c>
    </row>
    <row r="132" spans="1:9" x14ac:dyDescent="0.3">
      <c r="A132" s="78">
        <v>45748</v>
      </c>
      <c r="B132" s="77">
        <v>45753.416666666664</v>
      </c>
      <c r="C132" s="76">
        <v>10614</v>
      </c>
      <c r="D132" s="76" t="s">
        <v>68</v>
      </c>
      <c r="E132" s="76" t="s">
        <v>67</v>
      </c>
      <c r="F132" s="76">
        <v>6.27</v>
      </c>
      <c r="G132" s="76">
        <v>0</v>
      </c>
      <c r="H132" s="76">
        <v>6.27</v>
      </c>
      <c r="I132" s="76">
        <v>0</v>
      </c>
    </row>
    <row r="133" spans="1:9" x14ac:dyDescent="0.3">
      <c r="A133" s="75">
        <v>45748</v>
      </c>
      <c r="B133" s="74">
        <v>45753.458333333336</v>
      </c>
      <c r="C133" s="73">
        <v>10614</v>
      </c>
      <c r="D133" s="73" t="s">
        <v>68</v>
      </c>
      <c r="E133" s="73" t="s">
        <v>67</v>
      </c>
      <c r="F133" s="73">
        <v>7.69</v>
      </c>
      <c r="G133" s="73">
        <v>0</v>
      </c>
      <c r="H133" s="73">
        <v>7.69</v>
      </c>
      <c r="I133" s="73">
        <v>0</v>
      </c>
    </row>
    <row r="134" spans="1:9" x14ac:dyDescent="0.3">
      <c r="A134" s="78">
        <v>45748</v>
      </c>
      <c r="B134" s="77">
        <v>45753.5</v>
      </c>
      <c r="C134" s="76">
        <v>10614</v>
      </c>
      <c r="D134" s="76" t="s">
        <v>68</v>
      </c>
      <c r="E134" s="76" t="s">
        <v>67</v>
      </c>
      <c r="F134" s="76">
        <v>9.6140000000000008</v>
      </c>
      <c r="G134" s="76">
        <v>0</v>
      </c>
      <c r="H134" s="76">
        <v>9.6140000000000008</v>
      </c>
      <c r="I134" s="76">
        <v>0</v>
      </c>
    </row>
    <row r="135" spans="1:9" x14ac:dyDescent="0.3">
      <c r="A135" s="75">
        <v>45748</v>
      </c>
      <c r="B135" s="74">
        <v>45753.541666666664</v>
      </c>
      <c r="C135" s="73">
        <v>10614</v>
      </c>
      <c r="D135" s="73" t="s">
        <v>68</v>
      </c>
      <c r="E135" s="73" t="s">
        <v>67</v>
      </c>
      <c r="F135" s="73">
        <v>17.869</v>
      </c>
      <c r="G135" s="73">
        <v>0</v>
      </c>
      <c r="H135" s="73">
        <v>17.869</v>
      </c>
      <c r="I135" s="73">
        <v>0</v>
      </c>
    </row>
    <row r="136" spans="1:9" x14ac:dyDescent="0.3">
      <c r="A136" s="78">
        <v>45748</v>
      </c>
      <c r="B136" s="77">
        <v>45753.583333333336</v>
      </c>
      <c r="C136" s="76">
        <v>10614</v>
      </c>
      <c r="D136" s="76" t="s">
        <v>68</v>
      </c>
      <c r="E136" s="76" t="s">
        <v>67</v>
      </c>
      <c r="F136" s="76">
        <v>14.617000000000001</v>
      </c>
      <c r="G136" s="76">
        <v>0</v>
      </c>
      <c r="H136" s="76">
        <v>14.617000000000001</v>
      </c>
      <c r="I136" s="76">
        <v>0</v>
      </c>
    </row>
    <row r="137" spans="1:9" x14ac:dyDescent="0.3">
      <c r="A137" s="75">
        <v>45748</v>
      </c>
      <c r="B137" s="74">
        <v>45753.625</v>
      </c>
      <c r="C137" s="73">
        <v>10614</v>
      </c>
      <c r="D137" s="73" t="s">
        <v>68</v>
      </c>
      <c r="E137" s="73" t="s">
        <v>67</v>
      </c>
      <c r="F137" s="73">
        <v>19.748000000000001</v>
      </c>
      <c r="G137" s="73">
        <v>0</v>
      </c>
      <c r="H137" s="73">
        <v>19.748000000000001</v>
      </c>
      <c r="I137" s="73">
        <v>0</v>
      </c>
    </row>
    <row r="138" spans="1:9" x14ac:dyDescent="0.3">
      <c r="A138" s="78">
        <v>45748</v>
      </c>
      <c r="B138" s="77">
        <v>45753.666666666664</v>
      </c>
      <c r="C138" s="76">
        <v>10614</v>
      </c>
      <c r="D138" s="76" t="s">
        <v>68</v>
      </c>
      <c r="E138" s="76" t="s">
        <v>67</v>
      </c>
      <c r="F138" s="76">
        <v>20.751999999999999</v>
      </c>
      <c r="G138" s="76">
        <v>0</v>
      </c>
      <c r="H138" s="76">
        <v>20.751999999999999</v>
      </c>
      <c r="I138" s="76">
        <v>0</v>
      </c>
    </row>
    <row r="139" spans="1:9" x14ac:dyDescent="0.3">
      <c r="A139" s="75">
        <v>45748</v>
      </c>
      <c r="B139" s="74">
        <v>45753.708333333336</v>
      </c>
      <c r="C139" s="73">
        <v>10614</v>
      </c>
      <c r="D139" s="73" t="s">
        <v>68</v>
      </c>
      <c r="E139" s="73" t="s">
        <v>67</v>
      </c>
      <c r="F139" s="73">
        <v>20.823</v>
      </c>
      <c r="G139" s="73">
        <v>0</v>
      </c>
      <c r="H139" s="73">
        <v>20.823</v>
      </c>
      <c r="I139" s="73">
        <v>0</v>
      </c>
    </row>
    <row r="140" spans="1:9" x14ac:dyDescent="0.3">
      <c r="A140" s="78">
        <v>45748</v>
      </c>
      <c r="B140" s="77">
        <v>45753.75</v>
      </c>
      <c r="C140" s="76">
        <v>10614</v>
      </c>
      <c r="D140" s="76" t="s">
        <v>68</v>
      </c>
      <c r="E140" s="76" t="s">
        <v>67</v>
      </c>
      <c r="F140" s="76">
        <v>23.757000000000001</v>
      </c>
      <c r="G140" s="76">
        <v>0</v>
      </c>
      <c r="H140" s="76">
        <v>23.757000000000001</v>
      </c>
      <c r="I140" s="76">
        <v>0</v>
      </c>
    </row>
    <row r="141" spans="1:9" x14ac:dyDescent="0.3">
      <c r="A141" s="75">
        <v>45748</v>
      </c>
      <c r="B141" s="74">
        <v>45753.791666666664</v>
      </c>
      <c r="C141" s="73">
        <v>10614</v>
      </c>
      <c r="D141" s="73" t="s">
        <v>68</v>
      </c>
      <c r="E141" s="73" t="s">
        <v>67</v>
      </c>
      <c r="F141" s="73">
        <v>26.251999999999999</v>
      </c>
      <c r="G141" s="73">
        <v>0</v>
      </c>
      <c r="H141" s="73">
        <v>26.251999999999999</v>
      </c>
      <c r="I141" s="73">
        <v>0</v>
      </c>
    </row>
    <row r="142" spans="1:9" x14ac:dyDescent="0.3">
      <c r="A142" s="78">
        <v>45748</v>
      </c>
      <c r="B142" s="77">
        <v>45753.833333333336</v>
      </c>
      <c r="C142" s="76">
        <v>10614</v>
      </c>
      <c r="D142" s="76" t="s">
        <v>68</v>
      </c>
      <c r="E142" s="76" t="s">
        <v>67</v>
      </c>
      <c r="F142" s="76">
        <v>26.091999999999999</v>
      </c>
      <c r="G142" s="76">
        <v>0</v>
      </c>
      <c r="H142" s="76">
        <v>26.091999999999999</v>
      </c>
      <c r="I142" s="76">
        <v>0</v>
      </c>
    </row>
    <row r="143" spans="1:9" x14ac:dyDescent="0.3">
      <c r="A143" s="75">
        <v>45748</v>
      </c>
      <c r="B143" s="74">
        <v>45753.875</v>
      </c>
      <c r="C143" s="73">
        <v>10614</v>
      </c>
      <c r="D143" s="73" t="s">
        <v>68</v>
      </c>
      <c r="E143" s="73" t="s">
        <v>67</v>
      </c>
      <c r="F143" s="73">
        <v>25.829000000000001</v>
      </c>
      <c r="G143" s="73">
        <v>0</v>
      </c>
      <c r="H143" s="73">
        <v>25.829000000000001</v>
      </c>
      <c r="I143" s="73">
        <v>0</v>
      </c>
    </row>
    <row r="144" spans="1:9" x14ac:dyDescent="0.3">
      <c r="A144" s="78">
        <v>45748</v>
      </c>
      <c r="B144" s="77">
        <v>45753.916666666664</v>
      </c>
      <c r="C144" s="76">
        <v>10614</v>
      </c>
      <c r="D144" s="76" t="s">
        <v>68</v>
      </c>
      <c r="E144" s="76" t="s">
        <v>67</v>
      </c>
      <c r="F144" s="76">
        <v>26.190999999999999</v>
      </c>
      <c r="G144" s="76">
        <v>0</v>
      </c>
      <c r="H144" s="76">
        <v>26.190999999999999</v>
      </c>
      <c r="I144" s="76">
        <v>0</v>
      </c>
    </row>
    <row r="145" spans="1:9" x14ac:dyDescent="0.3">
      <c r="A145" s="75">
        <v>45748</v>
      </c>
      <c r="B145" s="74">
        <v>45753.958333333336</v>
      </c>
      <c r="C145" s="73">
        <v>10614</v>
      </c>
      <c r="D145" s="73" t="s">
        <v>68</v>
      </c>
      <c r="E145" s="73" t="s">
        <v>67</v>
      </c>
      <c r="F145" s="73">
        <v>27.338000000000001</v>
      </c>
      <c r="G145" s="73">
        <v>0</v>
      </c>
      <c r="H145" s="73">
        <v>27.338000000000001</v>
      </c>
      <c r="I145" s="73">
        <v>0</v>
      </c>
    </row>
    <row r="146" spans="1:9" x14ac:dyDescent="0.3">
      <c r="A146" s="78">
        <v>45748</v>
      </c>
      <c r="B146" s="77">
        <v>45754</v>
      </c>
      <c r="C146" s="76">
        <v>10614</v>
      </c>
      <c r="D146" s="76" t="s">
        <v>68</v>
      </c>
      <c r="E146" s="76" t="s">
        <v>67</v>
      </c>
      <c r="F146" s="76">
        <v>23.26</v>
      </c>
      <c r="G146" s="76">
        <v>0</v>
      </c>
      <c r="H146" s="76">
        <v>23.26</v>
      </c>
      <c r="I146" s="76">
        <v>0</v>
      </c>
    </row>
    <row r="147" spans="1:9" x14ac:dyDescent="0.3">
      <c r="A147" s="75">
        <v>45748</v>
      </c>
      <c r="B147" s="74">
        <v>45754.041666666664</v>
      </c>
      <c r="C147" s="73">
        <v>10614</v>
      </c>
      <c r="D147" s="73" t="s">
        <v>68</v>
      </c>
      <c r="E147" s="73" t="s">
        <v>67</v>
      </c>
      <c r="F147" s="73">
        <v>24.172000000000001</v>
      </c>
      <c r="G147" s="73">
        <v>0</v>
      </c>
      <c r="H147" s="73">
        <v>24.172000000000001</v>
      </c>
      <c r="I147" s="73">
        <v>0</v>
      </c>
    </row>
    <row r="148" spans="1:9" x14ac:dyDescent="0.3">
      <c r="A148" s="78">
        <v>45748</v>
      </c>
      <c r="B148" s="77">
        <v>45754.083333333336</v>
      </c>
      <c r="C148" s="76">
        <v>10614</v>
      </c>
      <c r="D148" s="76" t="s">
        <v>68</v>
      </c>
      <c r="E148" s="76" t="s">
        <v>67</v>
      </c>
      <c r="F148" s="76">
        <v>22.731000000000002</v>
      </c>
      <c r="G148" s="76">
        <v>0</v>
      </c>
      <c r="H148" s="76">
        <v>22.731000000000002</v>
      </c>
      <c r="I148" s="76">
        <v>0</v>
      </c>
    </row>
    <row r="149" spans="1:9" x14ac:dyDescent="0.3">
      <c r="A149" s="75">
        <v>45748</v>
      </c>
      <c r="B149" s="74">
        <v>45754.125</v>
      </c>
      <c r="C149" s="73">
        <v>10614</v>
      </c>
      <c r="D149" s="73" t="s">
        <v>68</v>
      </c>
      <c r="E149" s="73" t="s">
        <v>67</v>
      </c>
      <c r="F149" s="73">
        <v>23.382999999999999</v>
      </c>
      <c r="G149" s="73">
        <v>0</v>
      </c>
      <c r="H149" s="73">
        <v>23.382999999999999</v>
      </c>
      <c r="I149" s="73">
        <v>0</v>
      </c>
    </row>
    <row r="150" spans="1:9" x14ac:dyDescent="0.3">
      <c r="A150" s="78">
        <v>45748</v>
      </c>
      <c r="B150" s="77">
        <v>45754.166666666664</v>
      </c>
      <c r="C150" s="76">
        <v>10614</v>
      </c>
      <c r="D150" s="76" t="s">
        <v>68</v>
      </c>
      <c r="E150" s="76" t="s">
        <v>67</v>
      </c>
      <c r="F150" s="76">
        <v>23.687000000000001</v>
      </c>
      <c r="G150" s="76">
        <v>0</v>
      </c>
      <c r="H150" s="76">
        <v>23.687000000000001</v>
      </c>
      <c r="I150" s="76">
        <v>0</v>
      </c>
    </row>
    <row r="151" spans="1:9" x14ac:dyDescent="0.3">
      <c r="A151" s="75">
        <v>45748</v>
      </c>
      <c r="B151" s="74">
        <v>45754.208333333336</v>
      </c>
      <c r="C151" s="73">
        <v>10614</v>
      </c>
      <c r="D151" s="73" t="s">
        <v>68</v>
      </c>
      <c r="E151" s="73" t="s">
        <v>67</v>
      </c>
      <c r="F151" s="73">
        <v>21.449000000000002</v>
      </c>
      <c r="G151" s="73">
        <v>0</v>
      </c>
      <c r="H151" s="73">
        <v>21.449000000000002</v>
      </c>
      <c r="I151" s="73">
        <v>0</v>
      </c>
    </row>
    <row r="152" spans="1:9" x14ac:dyDescent="0.3">
      <c r="A152" s="78">
        <v>45748</v>
      </c>
      <c r="B152" s="77">
        <v>45754.25</v>
      </c>
      <c r="C152" s="76">
        <v>10614</v>
      </c>
      <c r="D152" s="76" t="s">
        <v>68</v>
      </c>
      <c r="E152" s="76" t="s">
        <v>67</v>
      </c>
      <c r="F152" s="76">
        <v>21.317</v>
      </c>
      <c r="G152" s="76">
        <v>0</v>
      </c>
      <c r="H152" s="76">
        <v>21.317</v>
      </c>
      <c r="I152" s="76">
        <v>0</v>
      </c>
    </row>
    <row r="153" spans="1:9" x14ac:dyDescent="0.3">
      <c r="A153" s="75">
        <v>45748</v>
      </c>
      <c r="B153" s="74">
        <v>45754.291666666664</v>
      </c>
      <c r="C153" s="73">
        <v>10614</v>
      </c>
      <c r="D153" s="73" t="s">
        <v>68</v>
      </c>
      <c r="E153" s="73" t="s">
        <v>67</v>
      </c>
      <c r="F153" s="73">
        <v>21.539000000000001</v>
      </c>
      <c r="G153" s="73">
        <v>0</v>
      </c>
      <c r="H153" s="73">
        <v>21.539000000000001</v>
      </c>
      <c r="I153" s="73">
        <v>0</v>
      </c>
    </row>
    <row r="154" spans="1:9" x14ac:dyDescent="0.3">
      <c r="A154" s="78">
        <v>45748</v>
      </c>
      <c r="B154" s="77">
        <v>45754.333333333336</v>
      </c>
      <c r="C154" s="76">
        <v>10614</v>
      </c>
      <c r="D154" s="76" t="s">
        <v>68</v>
      </c>
      <c r="E154" s="76" t="s">
        <v>67</v>
      </c>
      <c r="F154" s="76">
        <v>24.024999999999999</v>
      </c>
      <c r="G154" s="76">
        <v>0</v>
      </c>
      <c r="H154" s="76">
        <v>24.024999999999999</v>
      </c>
      <c r="I154" s="76">
        <v>0</v>
      </c>
    </row>
    <row r="155" spans="1:9" x14ac:dyDescent="0.3">
      <c r="A155" s="75">
        <v>45748</v>
      </c>
      <c r="B155" s="74">
        <v>45754.375</v>
      </c>
      <c r="C155" s="73">
        <v>10614</v>
      </c>
      <c r="D155" s="73" t="s">
        <v>68</v>
      </c>
      <c r="E155" s="73" t="s">
        <v>67</v>
      </c>
      <c r="F155" s="73">
        <v>18.669</v>
      </c>
      <c r="G155" s="73">
        <v>0</v>
      </c>
      <c r="H155" s="73">
        <v>18.669</v>
      </c>
      <c r="I155" s="73">
        <v>0</v>
      </c>
    </row>
    <row r="156" spans="1:9" x14ac:dyDescent="0.3">
      <c r="A156" s="78">
        <v>45748</v>
      </c>
      <c r="B156" s="77">
        <v>45754.416666666664</v>
      </c>
      <c r="C156" s="76">
        <v>10614</v>
      </c>
      <c r="D156" s="76" t="s">
        <v>68</v>
      </c>
      <c r="E156" s="76" t="s">
        <v>67</v>
      </c>
      <c r="F156" s="76">
        <v>25.597000000000001</v>
      </c>
      <c r="G156" s="76">
        <v>0</v>
      </c>
      <c r="H156" s="76">
        <v>25.597000000000001</v>
      </c>
      <c r="I156" s="76">
        <v>0</v>
      </c>
    </row>
    <row r="157" spans="1:9" x14ac:dyDescent="0.3">
      <c r="A157" s="75">
        <v>45748</v>
      </c>
      <c r="B157" s="74">
        <v>45754.458333333336</v>
      </c>
      <c r="C157" s="73">
        <v>10614</v>
      </c>
      <c r="D157" s="73" t="s">
        <v>68</v>
      </c>
      <c r="E157" s="73" t="s">
        <v>67</v>
      </c>
      <c r="F157" s="73">
        <v>27.199000000000002</v>
      </c>
      <c r="G157" s="73">
        <v>0</v>
      </c>
      <c r="H157" s="73">
        <v>27.199000000000002</v>
      </c>
      <c r="I157" s="73">
        <v>0</v>
      </c>
    </row>
    <row r="158" spans="1:9" x14ac:dyDescent="0.3">
      <c r="A158" s="78">
        <v>45748</v>
      </c>
      <c r="B158" s="77">
        <v>45754.5</v>
      </c>
      <c r="C158" s="76">
        <v>10614</v>
      </c>
      <c r="D158" s="76" t="s">
        <v>68</v>
      </c>
      <c r="E158" s="76" t="s">
        <v>67</v>
      </c>
      <c r="F158" s="76">
        <v>27.648</v>
      </c>
      <c r="G158" s="76">
        <v>0</v>
      </c>
      <c r="H158" s="76">
        <v>27.648</v>
      </c>
      <c r="I158" s="76">
        <v>0</v>
      </c>
    </row>
    <row r="159" spans="1:9" x14ac:dyDescent="0.3">
      <c r="A159" s="75">
        <v>45748</v>
      </c>
      <c r="B159" s="74">
        <v>45754.541666666664</v>
      </c>
      <c r="C159" s="73">
        <v>10614</v>
      </c>
      <c r="D159" s="73" t="s">
        <v>68</v>
      </c>
      <c r="E159" s="73" t="s">
        <v>67</v>
      </c>
      <c r="F159" s="73">
        <v>26.512</v>
      </c>
      <c r="G159" s="73">
        <v>0</v>
      </c>
      <c r="H159" s="73">
        <v>26.512</v>
      </c>
      <c r="I159" s="73">
        <v>0</v>
      </c>
    </row>
    <row r="160" spans="1:9" x14ac:dyDescent="0.3">
      <c r="A160" s="78">
        <v>45748</v>
      </c>
      <c r="B160" s="77">
        <v>45754.583333333336</v>
      </c>
      <c r="C160" s="76">
        <v>10614</v>
      </c>
      <c r="D160" s="76" t="s">
        <v>68</v>
      </c>
      <c r="E160" s="76" t="s">
        <v>67</v>
      </c>
      <c r="F160" s="76">
        <v>28.442</v>
      </c>
      <c r="G160" s="76">
        <v>0</v>
      </c>
      <c r="H160" s="76">
        <v>28.442</v>
      </c>
      <c r="I160" s="76">
        <v>0</v>
      </c>
    </row>
    <row r="161" spans="1:9" x14ac:dyDescent="0.3">
      <c r="A161" s="75">
        <v>45748</v>
      </c>
      <c r="B161" s="74">
        <v>45754.625</v>
      </c>
      <c r="C161" s="73">
        <v>10614</v>
      </c>
      <c r="D161" s="73" t="s">
        <v>68</v>
      </c>
      <c r="E161" s="73" t="s">
        <v>67</v>
      </c>
      <c r="F161" s="73">
        <v>27.97</v>
      </c>
      <c r="G161" s="73">
        <v>0</v>
      </c>
      <c r="H161" s="73">
        <v>27.97</v>
      </c>
      <c r="I161" s="73">
        <v>0</v>
      </c>
    </row>
    <row r="162" spans="1:9" x14ac:dyDescent="0.3">
      <c r="A162" s="78">
        <v>45748</v>
      </c>
      <c r="B162" s="77">
        <v>45754.666666666664</v>
      </c>
      <c r="C162" s="76">
        <v>10614</v>
      </c>
      <c r="D162" s="76" t="s">
        <v>68</v>
      </c>
      <c r="E162" s="76" t="s">
        <v>67</v>
      </c>
      <c r="F162" s="76">
        <v>18.477</v>
      </c>
      <c r="G162" s="76">
        <v>0</v>
      </c>
      <c r="H162" s="76">
        <v>18.477</v>
      </c>
      <c r="I162" s="76">
        <v>0</v>
      </c>
    </row>
    <row r="163" spans="1:9" x14ac:dyDescent="0.3">
      <c r="A163" s="75">
        <v>45748</v>
      </c>
      <c r="B163" s="74">
        <v>45754.708333333336</v>
      </c>
      <c r="C163" s="73">
        <v>10614</v>
      </c>
      <c r="D163" s="73" t="s">
        <v>68</v>
      </c>
      <c r="E163" s="73" t="s">
        <v>67</v>
      </c>
      <c r="F163" s="73">
        <v>4.8780000000000001</v>
      </c>
      <c r="G163" s="73">
        <v>0</v>
      </c>
      <c r="H163" s="73">
        <v>4.8780000000000001</v>
      </c>
      <c r="I163" s="73">
        <v>0</v>
      </c>
    </row>
    <row r="164" spans="1:9" x14ac:dyDescent="0.3">
      <c r="A164" s="78">
        <v>45748</v>
      </c>
      <c r="B164" s="77">
        <v>45754.75</v>
      </c>
      <c r="C164" s="76">
        <v>10614</v>
      </c>
      <c r="D164" s="76" t="s">
        <v>68</v>
      </c>
      <c r="E164" s="76" t="s">
        <v>67</v>
      </c>
      <c r="F164" s="76">
        <v>2.3E-2</v>
      </c>
      <c r="G164" s="76">
        <v>0.12</v>
      </c>
      <c r="H164" s="76">
        <v>2.3E-2</v>
      </c>
      <c r="I164" s="76">
        <v>0.12</v>
      </c>
    </row>
    <row r="165" spans="1:9" x14ac:dyDescent="0.3">
      <c r="A165" s="75">
        <v>45748</v>
      </c>
      <c r="B165" s="74">
        <v>45754.791666666664</v>
      </c>
      <c r="C165" s="73">
        <v>10614</v>
      </c>
      <c r="D165" s="73" t="s">
        <v>68</v>
      </c>
      <c r="E165" s="73" t="s">
        <v>67</v>
      </c>
      <c r="F165" s="73">
        <v>0</v>
      </c>
      <c r="G165" s="73">
        <v>0.122</v>
      </c>
      <c r="H165" s="73">
        <v>0</v>
      </c>
      <c r="I165" s="73">
        <v>0.122</v>
      </c>
    </row>
    <row r="166" spans="1:9" x14ac:dyDescent="0.3">
      <c r="A166" s="78">
        <v>45748</v>
      </c>
      <c r="B166" s="77">
        <v>45754.833333333336</v>
      </c>
      <c r="C166" s="76">
        <v>10614</v>
      </c>
      <c r="D166" s="76" t="s">
        <v>68</v>
      </c>
      <c r="E166" s="76" t="s">
        <v>67</v>
      </c>
      <c r="F166" s="76">
        <v>0</v>
      </c>
      <c r="G166" s="76">
        <v>0.106</v>
      </c>
      <c r="H166" s="76">
        <v>0</v>
      </c>
      <c r="I166" s="76">
        <v>0.106</v>
      </c>
    </row>
    <row r="167" spans="1:9" x14ac:dyDescent="0.3">
      <c r="A167" s="75">
        <v>45748</v>
      </c>
      <c r="B167" s="74">
        <v>45754.875</v>
      </c>
      <c r="C167" s="73">
        <v>10614</v>
      </c>
      <c r="D167" s="73" t="s">
        <v>68</v>
      </c>
      <c r="E167" s="73" t="s">
        <v>67</v>
      </c>
      <c r="F167" s="73">
        <v>0</v>
      </c>
      <c r="G167" s="73">
        <v>0.106</v>
      </c>
      <c r="H167" s="73">
        <v>0</v>
      </c>
      <c r="I167" s="73">
        <v>0.106</v>
      </c>
    </row>
    <row r="168" spans="1:9" x14ac:dyDescent="0.3">
      <c r="A168" s="78">
        <v>45748</v>
      </c>
      <c r="B168" s="77">
        <v>45754.916666666664</v>
      </c>
      <c r="C168" s="76">
        <v>10614</v>
      </c>
      <c r="D168" s="76" t="s">
        <v>68</v>
      </c>
      <c r="E168" s="76" t="s">
        <v>67</v>
      </c>
      <c r="F168" s="76">
        <v>0</v>
      </c>
      <c r="G168" s="76">
        <v>0.11799999999999999</v>
      </c>
      <c r="H168" s="76">
        <v>0</v>
      </c>
      <c r="I168" s="76">
        <v>0.11799999999999999</v>
      </c>
    </row>
    <row r="169" spans="1:9" x14ac:dyDescent="0.3">
      <c r="A169" s="75">
        <v>45748</v>
      </c>
      <c r="B169" s="74">
        <v>45754.958333333336</v>
      </c>
      <c r="C169" s="73">
        <v>10614</v>
      </c>
      <c r="D169" s="73" t="s">
        <v>68</v>
      </c>
      <c r="E169" s="73" t="s">
        <v>67</v>
      </c>
      <c r="F169" s="73">
        <v>0</v>
      </c>
      <c r="G169" s="73">
        <v>0.121</v>
      </c>
      <c r="H169" s="73">
        <v>0</v>
      </c>
      <c r="I169" s="73">
        <v>0.121</v>
      </c>
    </row>
    <row r="170" spans="1:9" x14ac:dyDescent="0.3">
      <c r="A170" s="78">
        <v>45748</v>
      </c>
      <c r="B170" s="77">
        <v>45755</v>
      </c>
      <c r="C170" s="76">
        <v>10614</v>
      </c>
      <c r="D170" s="76" t="s">
        <v>68</v>
      </c>
      <c r="E170" s="76" t="s">
        <v>67</v>
      </c>
      <c r="F170" s="76">
        <v>0</v>
      </c>
      <c r="G170" s="76">
        <v>0.122</v>
      </c>
      <c r="H170" s="76">
        <v>0</v>
      </c>
      <c r="I170" s="76">
        <v>0.122</v>
      </c>
    </row>
    <row r="171" spans="1:9" x14ac:dyDescent="0.3">
      <c r="A171" s="75">
        <v>45748</v>
      </c>
      <c r="B171" s="74">
        <v>45755.041666666664</v>
      </c>
      <c r="C171" s="73">
        <v>10614</v>
      </c>
      <c r="D171" s="73" t="s">
        <v>68</v>
      </c>
      <c r="E171" s="73" t="s">
        <v>67</v>
      </c>
      <c r="F171" s="73">
        <v>0.28599999999999998</v>
      </c>
      <c r="G171" s="73">
        <v>9.0999999999999998E-2</v>
      </c>
      <c r="H171" s="73">
        <v>0.28599999999999998</v>
      </c>
      <c r="I171" s="73">
        <v>9.0999999999999998E-2</v>
      </c>
    </row>
    <row r="172" spans="1:9" x14ac:dyDescent="0.3">
      <c r="A172" s="78">
        <v>45748</v>
      </c>
      <c r="B172" s="77">
        <v>45755.083333333336</v>
      </c>
      <c r="C172" s="76">
        <v>10614</v>
      </c>
      <c r="D172" s="76" t="s">
        <v>68</v>
      </c>
      <c r="E172" s="76" t="s">
        <v>67</v>
      </c>
      <c r="F172" s="76">
        <v>1.085</v>
      </c>
      <c r="G172" s="76">
        <v>4.3999999999999997E-2</v>
      </c>
      <c r="H172" s="76">
        <v>1.085</v>
      </c>
      <c r="I172" s="76">
        <v>4.3999999999999997E-2</v>
      </c>
    </row>
    <row r="173" spans="1:9" x14ac:dyDescent="0.3">
      <c r="A173" s="75">
        <v>45748</v>
      </c>
      <c r="B173" s="74">
        <v>45755.125</v>
      </c>
      <c r="C173" s="73">
        <v>10614</v>
      </c>
      <c r="D173" s="73" t="s">
        <v>68</v>
      </c>
      <c r="E173" s="73" t="s">
        <v>67</v>
      </c>
      <c r="F173" s="73">
        <v>8.0609999999999999</v>
      </c>
      <c r="G173" s="73">
        <v>0</v>
      </c>
      <c r="H173" s="73">
        <v>8.0609999999999999</v>
      </c>
      <c r="I173" s="73">
        <v>0</v>
      </c>
    </row>
    <row r="174" spans="1:9" x14ac:dyDescent="0.3">
      <c r="A174" s="78">
        <v>45748</v>
      </c>
      <c r="B174" s="77">
        <v>45755.166666666664</v>
      </c>
      <c r="C174" s="76">
        <v>10614</v>
      </c>
      <c r="D174" s="76" t="s">
        <v>68</v>
      </c>
      <c r="E174" s="76" t="s">
        <v>67</v>
      </c>
      <c r="F174" s="76">
        <v>8.1660000000000004</v>
      </c>
      <c r="G174" s="76">
        <v>0</v>
      </c>
      <c r="H174" s="76">
        <v>8.1660000000000004</v>
      </c>
      <c r="I174" s="76">
        <v>0</v>
      </c>
    </row>
    <row r="175" spans="1:9" x14ac:dyDescent="0.3">
      <c r="A175" s="75">
        <v>45748</v>
      </c>
      <c r="B175" s="74">
        <v>45755.208333333336</v>
      </c>
      <c r="C175" s="73">
        <v>10614</v>
      </c>
      <c r="D175" s="73" t="s">
        <v>68</v>
      </c>
      <c r="E175" s="73" t="s">
        <v>67</v>
      </c>
      <c r="F175" s="73">
        <v>14.420999999999999</v>
      </c>
      <c r="G175" s="73">
        <v>0</v>
      </c>
      <c r="H175" s="73">
        <v>14.420999999999999</v>
      </c>
      <c r="I175" s="73">
        <v>0</v>
      </c>
    </row>
    <row r="176" spans="1:9" x14ac:dyDescent="0.3">
      <c r="A176" s="78">
        <v>45748</v>
      </c>
      <c r="B176" s="77">
        <v>45755.25</v>
      </c>
      <c r="C176" s="76">
        <v>10614</v>
      </c>
      <c r="D176" s="76" t="s">
        <v>68</v>
      </c>
      <c r="E176" s="76" t="s">
        <v>67</v>
      </c>
      <c r="F176" s="76">
        <v>19</v>
      </c>
      <c r="G176" s="76">
        <v>0</v>
      </c>
      <c r="H176" s="76">
        <v>19</v>
      </c>
      <c r="I176" s="76">
        <v>0</v>
      </c>
    </row>
    <row r="177" spans="1:13" x14ac:dyDescent="0.3">
      <c r="A177" s="75">
        <v>45748</v>
      </c>
      <c r="B177" s="74">
        <v>45755.291666666664</v>
      </c>
      <c r="C177" s="73">
        <v>10614</v>
      </c>
      <c r="D177" s="73" t="s">
        <v>68</v>
      </c>
      <c r="E177" s="73" t="s">
        <v>67</v>
      </c>
      <c r="F177" s="73">
        <v>26.751999999999999</v>
      </c>
      <c r="G177" s="73">
        <v>0</v>
      </c>
      <c r="H177" s="73">
        <v>26.751999999999999</v>
      </c>
      <c r="I177" s="73">
        <v>0</v>
      </c>
    </row>
    <row r="178" spans="1:13" x14ac:dyDescent="0.3">
      <c r="A178" s="78">
        <v>45748</v>
      </c>
      <c r="B178" s="77">
        <v>45755.333333333336</v>
      </c>
      <c r="C178" s="76">
        <v>10614</v>
      </c>
      <c r="D178" s="76" t="s">
        <v>68</v>
      </c>
      <c r="E178" s="76" t="s">
        <v>67</v>
      </c>
      <c r="F178" s="76">
        <v>13.683999999999999</v>
      </c>
      <c r="G178" s="76">
        <v>0</v>
      </c>
      <c r="H178" s="76">
        <v>13.683999999999999</v>
      </c>
      <c r="I178" s="76">
        <v>0</v>
      </c>
    </row>
    <row r="179" spans="1:13" x14ac:dyDescent="0.3">
      <c r="A179" s="75">
        <v>45748</v>
      </c>
      <c r="B179" s="74">
        <v>45755.375</v>
      </c>
      <c r="C179" s="73">
        <v>10614</v>
      </c>
      <c r="D179" s="73" t="s">
        <v>68</v>
      </c>
      <c r="E179" s="73" t="s">
        <v>67</v>
      </c>
      <c r="F179" s="73">
        <v>5.0650000000000004</v>
      </c>
      <c r="G179" s="73">
        <v>0</v>
      </c>
      <c r="H179" s="73">
        <v>5.0650000000000004</v>
      </c>
      <c r="I179" s="73">
        <v>0</v>
      </c>
    </row>
    <row r="180" spans="1:13" x14ac:dyDescent="0.3">
      <c r="A180" s="78">
        <v>45748</v>
      </c>
      <c r="B180" s="77">
        <v>45755.416666666664</v>
      </c>
      <c r="C180" s="76">
        <v>10614</v>
      </c>
      <c r="D180" s="76" t="s">
        <v>68</v>
      </c>
      <c r="E180" s="76" t="s">
        <v>67</v>
      </c>
      <c r="F180" s="76">
        <v>7.383</v>
      </c>
      <c r="G180" s="76">
        <v>0</v>
      </c>
      <c r="H180" s="76">
        <v>7.383</v>
      </c>
      <c r="I180" s="76">
        <v>0</v>
      </c>
    </row>
    <row r="181" spans="1:13" x14ac:dyDescent="0.3">
      <c r="A181" s="75">
        <v>45748</v>
      </c>
      <c r="B181" s="74">
        <v>45755.458333333336</v>
      </c>
      <c r="C181" s="73">
        <v>10614</v>
      </c>
      <c r="D181" s="73" t="s">
        <v>68</v>
      </c>
      <c r="E181" s="73" t="s">
        <v>67</v>
      </c>
      <c r="F181" s="73">
        <v>8.8109999999999999</v>
      </c>
      <c r="G181" s="73">
        <v>0</v>
      </c>
      <c r="H181" s="73">
        <v>8.8109999999999999</v>
      </c>
      <c r="I181" s="73">
        <v>0</v>
      </c>
    </row>
    <row r="182" spans="1:13" x14ac:dyDescent="0.3">
      <c r="A182" s="78">
        <v>45748</v>
      </c>
      <c r="B182" s="77">
        <v>45755.5</v>
      </c>
      <c r="C182" s="76">
        <v>10614</v>
      </c>
      <c r="D182" s="76" t="s">
        <v>68</v>
      </c>
      <c r="E182" s="76" t="s">
        <v>67</v>
      </c>
      <c r="F182" s="76">
        <v>0.99199999999999999</v>
      </c>
      <c r="G182" s="76">
        <v>4.2000000000000003E-2</v>
      </c>
      <c r="H182" s="76">
        <v>0.99199999999999999</v>
      </c>
      <c r="I182" s="76">
        <v>4.2000000000000003E-2</v>
      </c>
    </row>
    <row r="183" spans="1:13" x14ac:dyDescent="0.3">
      <c r="A183" s="75">
        <v>45748</v>
      </c>
      <c r="B183" s="74">
        <v>45755.541666666664</v>
      </c>
      <c r="C183" s="73">
        <v>10614</v>
      </c>
      <c r="D183" s="73" t="s">
        <v>68</v>
      </c>
      <c r="E183" s="73" t="s">
        <v>67</v>
      </c>
      <c r="F183" s="73">
        <v>8.0000000000000002E-3</v>
      </c>
      <c r="G183" s="73">
        <v>9.5000000000000001E-2</v>
      </c>
      <c r="H183" s="73">
        <v>8.0000000000000002E-3</v>
      </c>
      <c r="I183" s="73">
        <v>9.5000000000000001E-2</v>
      </c>
    </row>
    <row r="184" spans="1:13" x14ac:dyDescent="0.3">
      <c r="A184" s="78">
        <v>45748</v>
      </c>
      <c r="B184" s="77">
        <v>45755.583333333336</v>
      </c>
      <c r="C184" s="76">
        <v>10614</v>
      </c>
      <c r="D184" s="76" t="s">
        <v>68</v>
      </c>
      <c r="E184" s="76" t="s">
        <v>67</v>
      </c>
      <c r="F184" s="76">
        <v>0</v>
      </c>
      <c r="G184" s="76">
        <v>0.13700000000000001</v>
      </c>
      <c r="H184" s="76">
        <v>0</v>
      </c>
      <c r="I184" s="76">
        <v>0.13700000000000001</v>
      </c>
    </row>
    <row r="185" spans="1:13" x14ac:dyDescent="0.3">
      <c r="A185" s="75">
        <v>45748</v>
      </c>
      <c r="B185" s="74">
        <v>45755.625</v>
      </c>
      <c r="C185" s="73">
        <v>10614</v>
      </c>
      <c r="D185" s="73" t="s">
        <v>68</v>
      </c>
      <c r="E185" s="73" t="s">
        <v>67</v>
      </c>
      <c r="F185" s="73">
        <v>0</v>
      </c>
      <c r="G185" s="73">
        <v>0.128</v>
      </c>
      <c r="H185" s="73">
        <v>0</v>
      </c>
      <c r="I185" s="73">
        <v>0.128</v>
      </c>
    </row>
    <row r="186" spans="1:13" x14ac:dyDescent="0.3">
      <c r="A186" s="78">
        <v>45748</v>
      </c>
      <c r="B186" s="77">
        <v>45755.666666666664</v>
      </c>
      <c r="C186" s="76">
        <v>10614</v>
      </c>
      <c r="D186" s="76" t="s">
        <v>68</v>
      </c>
      <c r="E186" s="76" t="s">
        <v>67</v>
      </c>
      <c r="F186" s="76">
        <v>0</v>
      </c>
      <c r="G186" s="76">
        <v>0.15</v>
      </c>
      <c r="H186" s="76">
        <v>0</v>
      </c>
      <c r="I186" s="76">
        <v>0.15</v>
      </c>
    </row>
    <row r="187" spans="1:13" x14ac:dyDescent="0.3">
      <c r="A187" s="75">
        <v>45748</v>
      </c>
      <c r="B187" s="74">
        <v>45755.708333333336</v>
      </c>
      <c r="C187" s="73">
        <v>10614</v>
      </c>
      <c r="D187" s="73" t="s">
        <v>68</v>
      </c>
      <c r="E187" s="73" t="s">
        <v>67</v>
      </c>
      <c r="F187" s="73">
        <v>0.65800000000000003</v>
      </c>
      <c r="G187" s="73">
        <v>2.7E-2</v>
      </c>
      <c r="H187" s="73">
        <v>0.65800000000000003</v>
      </c>
      <c r="I187" s="73">
        <v>2.7E-2</v>
      </c>
    </row>
    <row r="188" spans="1:13" x14ac:dyDescent="0.3">
      <c r="A188" s="78">
        <v>45748</v>
      </c>
      <c r="B188" s="77">
        <v>45755.75</v>
      </c>
      <c r="C188" s="76">
        <v>10614</v>
      </c>
      <c r="D188" s="76" t="s">
        <v>68</v>
      </c>
      <c r="E188" s="76" t="s">
        <v>67</v>
      </c>
      <c r="F188" s="76">
        <v>4.8630000000000004</v>
      </c>
      <c r="G188" s="76">
        <v>0</v>
      </c>
      <c r="H188" s="76">
        <v>4.8630000000000004</v>
      </c>
      <c r="I188" s="76">
        <v>0</v>
      </c>
    </row>
    <row r="189" spans="1:13" x14ac:dyDescent="0.3">
      <c r="A189" s="75">
        <v>45748</v>
      </c>
      <c r="B189" s="74">
        <v>45755.791666666664</v>
      </c>
      <c r="C189" s="73">
        <v>10614</v>
      </c>
      <c r="D189" s="73" t="s">
        <v>68</v>
      </c>
      <c r="E189" s="73" t="s">
        <v>67</v>
      </c>
      <c r="F189" s="73">
        <v>6.5990000000000002</v>
      </c>
      <c r="G189" s="73">
        <v>0</v>
      </c>
      <c r="H189" s="73">
        <v>6.5990000000000002</v>
      </c>
      <c r="I189" s="73">
        <v>0</v>
      </c>
    </row>
    <row r="190" spans="1:13" x14ac:dyDescent="0.3">
      <c r="A190" s="78">
        <v>45748</v>
      </c>
      <c r="B190" s="77">
        <v>45755.833333333336</v>
      </c>
      <c r="C190" s="76">
        <v>10614</v>
      </c>
      <c r="D190" s="76" t="s">
        <v>68</v>
      </c>
      <c r="E190" s="76" t="s">
        <v>67</v>
      </c>
      <c r="F190" s="76">
        <v>6.7839999999999998</v>
      </c>
      <c r="G190" s="76">
        <v>0</v>
      </c>
      <c r="H190" s="76">
        <v>6.7839999999999998</v>
      </c>
      <c r="I190" s="76">
        <v>0</v>
      </c>
    </row>
    <row r="191" spans="1:13" x14ac:dyDescent="0.3">
      <c r="A191" s="75">
        <v>45748</v>
      </c>
      <c r="B191" s="74">
        <v>45755.875</v>
      </c>
      <c r="C191" s="73">
        <v>10614</v>
      </c>
      <c r="D191" s="73" t="s">
        <v>68</v>
      </c>
      <c r="E191" s="73" t="s">
        <v>67</v>
      </c>
      <c r="F191" s="73">
        <v>6.36</v>
      </c>
      <c r="G191" s="73">
        <v>0</v>
      </c>
      <c r="H191" s="73">
        <v>6.36</v>
      </c>
      <c r="I191" s="73">
        <v>0</v>
      </c>
      <c r="J191" s="72" t="s">
        <v>78</v>
      </c>
    </row>
    <row r="192" spans="1:13" x14ac:dyDescent="0.3">
      <c r="A192" s="78">
        <v>45748</v>
      </c>
      <c r="B192" s="77">
        <v>45755.916666666664</v>
      </c>
      <c r="C192" s="76">
        <v>10614</v>
      </c>
      <c r="D192" s="76" t="s">
        <v>68</v>
      </c>
      <c r="E192" s="76" t="s">
        <v>67</v>
      </c>
      <c r="F192" s="76">
        <v>5.2089999999999996</v>
      </c>
      <c r="G192" s="76">
        <v>0</v>
      </c>
      <c r="H192" s="76">
        <v>5.2089999999999996</v>
      </c>
      <c r="I192" s="76">
        <v>0</v>
      </c>
      <c r="J192" s="83" t="s">
        <v>72</v>
      </c>
      <c r="K192" s="83" t="s">
        <v>71</v>
      </c>
      <c r="L192" s="83" t="s">
        <v>70</v>
      </c>
      <c r="M192" s="83" t="s">
        <v>69</v>
      </c>
    </row>
    <row r="193" spans="1:13" x14ac:dyDescent="0.3">
      <c r="A193" s="75">
        <v>45748</v>
      </c>
      <c r="B193" s="74">
        <v>45755.958333333336</v>
      </c>
      <c r="C193" s="73">
        <v>10614</v>
      </c>
      <c r="D193" s="73" t="s">
        <v>68</v>
      </c>
      <c r="E193" s="73" t="s">
        <v>67</v>
      </c>
      <c r="F193" s="73">
        <v>4.0179999999999998</v>
      </c>
      <c r="G193" s="73">
        <v>0</v>
      </c>
      <c r="H193" s="73">
        <v>4.0179999999999998</v>
      </c>
      <c r="I193" s="73">
        <v>0</v>
      </c>
      <c r="J193" s="82">
        <f>SUM(F2:F193)</f>
        <v>1249.1149999999996</v>
      </c>
      <c r="K193" s="82">
        <f>SUM(G2:G193)</f>
        <v>9.9190000000000005</v>
      </c>
      <c r="L193" s="82">
        <f>SUM(H2:H193)</f>
        <v>1249.1149999999996</v>
      </c>
      <c r="M193" s="82">
        <f>SUM(I2:I193)</f>
        <v>9.9190000000000005</v>
      </c>
    </row>
    <row r="194" spans="1:13" x14ac:dyDescent="0.3">
      <c r="A194" s="78">
        <v>45748</v>
      </c>
      <c r="B194" s="77">
        <v>45756</v>
      </c>
      <c r="C194" s="76">
        <v>10614</v>
      </c>
      <c r="D194" s="76" t="s">
        <v>68</v>
      </c>
      <c r="E194" s="76" t="s">
        <v>67</v>
      </c>
      <c r="F194" s="76">
        <v>0.745</v>
      </c>
      <c r="G194" s="76">
        <v>0</v>
      </c>
      <c r="H194" s="76">
        <v>0.745</v>
      </c>
      <c r="I194" s="76">
        <v>0</v>
      </c>
    </row>
    <row r="195" spans="1:13" x14ac:dyDescent="0.3">
      <c r="A195" s="75">
        <v>45748</v>
      </c>
      <c r="B195" s="74">
        <v>45756.041666666664</v>
      </c>
      <c r="C195" s="73">
        <v>10614</v>
      </c>
      <c r="D195" s="73" t="s">
        <v>68</v>
      </c>
      <c r="E195" s="73" t="s">
        <v>67</v>
      </c>
      <c r="F195" s="73">
        <v>5.4770000000000003</v>
      </c>
      <c r="G195" s="73">
        <v>0</v>
      </c>
      <c r="H195" s="73">
        <v>5.4770000000000003</v>
      </c>
      <c r="I195" s="73">
        <v>0</v>
      </c>
    </row>
    <row r="196" spans="1:13" x14ac:dyDescent="0.3">
      <c r="A196" s="78">
        <v>45748</v>
      </c>
      <c r="B196" s="77">
        <v>45756.083333333336</v>
      </c>
      <c r="C196" s="76">
        <v>10614</v>
      </c>
      <c r="D196" s="76" t="s">
        <v>68</v>
      </c>
      <c r="E196" s="76" t="s">
        <v>67</v>
      </c>
      <c r="F196" s="76">
        <v>6.15</v>
      </c>
      <c r="G196" s="76">
        <v>0</v>
      </c>
      <c r="H196" s="76">
        <v>6.15</v>
      </c>
      <c r="I196" s="76">
        <v>0</v>
      </c>
    </row>
    <row r="197" spans="1:13" x14ac:dyDescent="0.3">
      <c r="A197" s="75">
        <v>45748</v>
      </c>
      <c r="B197" s="74">
        <v>45756.125</v>
      </c>
      <c r="C197" s="73">
        <v>10614</v>
      </c>
      <c r="D197" s="73" t="s">
        <v>68</v>
      </c>
      <c r="E197" s="73" t="s">
        <v>67</v>
      </c>
      <c r="F197" s="73">
        <v>2.5960000000000001</v>
      </c>
      <c r="G197" s="73">
        <v>0</v>
      </c>
      <c r="H197" s="73">
        <v>2.5960000000000001</v>
      </c>
      <c r="I197" s="73">
        <v>0</v>
      </c>
    </row>
    <row r="198" spans="1:13" x14ac:dyDescent="0.3">
      <c r="A198" s="78">
        <v>45748</v>
      </c>
      <c r="B198" s="77">
        <v>45756.166666666664</v>
      </c>
      <c r="C198" s="76">
        <v>10614</v>
      </c>
      <c r="D198" s="76" t="s">
        <v>68</v>
      </c>
      <c r="E198" s="76" t="s">
        <v>67</v>
      </c>
      <c r="F198" s="76">
        <v>4.5960000000000001</v>
      </c>
      <c r="G198" s="76">
        <v>0</v>
      </c>
      <c r="H198" s="76">
        <v>4.5960000000000001</v>
      </c>
      <c r="I198" s="76">
        <v>0</v>
      </c>
    </row>
    <row r="199" spans="1:13" x14ac:dyDescent="0.3">
      <c r="A199" s="75">
        <v>45748</v>
      </c>
      <c r="B199" s="74">
        <v>45756.208333333336</v>
      </c>
      <c r="C199" s="73">
        <v>10614</v>
      </c>
      <c r="D199" s="73" t="s">
        <v>68</v>
      </c>
      <c r="E199" s="73" t="s">
        <v>67</v>
      </c>
      <c r="F199" s="73">
        <v>10.606</v>
      </c>
      <c r="G199" s="73">
        <v>0</v>
      </c>
      <c r="H199" s="73">
        <v>10.606</v>
      </c>
      <c r="I199" s="73">
        <v>0</v>
      </c>
    </row>
    <row r="200" spans="1:13" x14ac:dyDescent="0.3">
      <c r="A200" s="78">
        <v>45748</v>
      </c>
      <c r="B200" s="77">
        <v>45756.25</v>
      </c>
      <c r="C200" s="76">
        <v>10614</v>
      </c>
      <c r="D200" s="76" t="s">
        <v>68</v>
      </c>
      <c r="E200" s="76" t="s">
        <v>67</v>
      </c>
      <c r="F200" s="76">
        <v>16.684000000000001</v>
      </c>
      <c r="G200" s="76">
        <v>0</v>
      </c>
      <c r="H200" s="76">
        <v>16.684000000000001</v>
      </c>
      <c r="I200" s="76">
        <v>0</v>
      </c>
    </row>
    <row r="201" spans="1:13" x14ac:dyDescent="0.3">
      <c r="A201" s="75">
        <v>45748</v>
      </c>
      <c r="B201" s="74">
        <v>45756.291666666664</v>
      </c>
      <c r="C201" s="73">
        <v>10614</v>
      </c>
      <c r="D201" s="73" t="s">
        <v>68</v>
      </c>
      <c r="E201" s="73" t="s">
        <v>67</v>
      </c>
      <c r="F201" s="73">
        <v>12.704000000000001</v>
      </c>
      <c r="G201" s="73">
        <v>0</v>
      </c>
      <c r="H201" s="73">
        <v>12.704000000000001</v>
      </c>
      <c r="I201" s="73">
        <v>0</v>
      </c>
    </row>
    <row r="202" spans="1:13" x14ac:dyDescent="0.3">
      <c r="A202" s="78">
        <v>45748</v>
      </c>
      <c r="B202" s="77">
        <v>45756.333333333336</v>
      </c>
      <c r="C202" s="76">
        <v>10614</v>
      </c>
      <c r="D202" s="76" t="s">
        <v>68</v>
      </c>
      <c r="E202" s="76" t="s">
        <v>67</v>
      </c>
      <c r="F202" s="76">
        <v>10.259</v>
      </c>
      <c r="G202" s="76">
        <v>0</v>
      </c>
      <c r="H202" s="76">
        <v>10.259</v>
      </c>
      <c r="I202" s="76">
        <v>0</v>
      </c>
    </row>
    <row r="203" spans="1:13" x14ac:dyDescent="0.3">
      <c r="A203" s="75">
        <v>45748</v>
      </c>
      <c r="B203" s="74">
        <v>45756.375</v>
      </c>
      <c r="C203" s="73">
        <v>10614</v>
      </c>
      <c r="D203" s="73" t="s">
        <v>68</v>
      </c>
      <c r="E203" s="73" t="s">
        <v>67</v>
      </c>
      <c r="F203" s="73">
        <v>13.871</v>
      </c>
      <c r="G203" s="73">
        <v>0</v>
      </c>
      <c r="H203" s="73">
        <v>13.871</v>
      </c>
      <c r="I203" s="73">
        <v>0</v>
      </c>
    </row>
    <row r="204" spans="1:13" x14ac:dyDescent="0.3">
      <c r="A204" s="78">
        <v>45748</v>
      </c>
      <c r="B204" s="77">
        <v>45756.416666666664</v>
      </c>
      <c r="C204" s="76">
        <v>10614</v>
      </c>
      <c r="D204" s="76" t="s">
        <v>68</v>
      </c>
      <c r="E204" s="76" t="s">
        <v>67</v>
      </c>
      <c r="F204" s="76">
        <v>13.523999999999999</v>
      </c>
      <c r="G204" s="76">
        <v>0</v>
      </c>
      <c r="H204" s="76">
        <v>13.523999999999999</v>
      </c>
      <c r="I204" s="76">
        <v>0</v>
      </c>
    </row>
    <row r="205" spans="1:13" x14ac:dyDescent="0.3">
      <c r="A205" s="75">
        <v>45748</v>
      </c>
      <c r="B205" s="74">
        <v>45756.458333333336</v>
      </c>
      <c r="C205" s="73">
        <v>10614</v>
      </c>
      <c r="D205" s="73" t="s">
        <v>68</v>
      </c>
      <c r="E205" s="73" t="s">
        <v>67</v>
      </c>
      <c r="F205" s="73">
        <v>15.257999999999999</v>
      </c>
      <c r="G205" s="73">
        <v>0</v>
      </c>
      <c r="H205" s="73">
        <v>15.257999999999999</v>
      </c>
      <c r="I205" s="73">
        <v>0</v>
      </c>
    </row>
    <row r="206" spans="1:13" x14ac:dyDescent="0.3">
      <c r="A206" s="78">
        <v>45748</v>
      </c>
      <c r="B206" s="77">
        <v>45756.5</v>
      </c>
      <c r="C206" s="76">
        <v>10614</v>
      </c>
      <c r="D206" s="76" t="s">
        <v>68</v>
      </c>
      <c r="E206" s="76" t="s">
        <v>67</v>
      </c>
      <c r="F206" s="76">
        <v>16.77</v>
      </c>
      <c r="G206" s="76">
        <v>0</v>
      </c>
      <c r="H206" s="76">
        <v>16.77</v>
      </c>
      <c r="I206" s="76">
        <v>0</v>
      </c>
    </row>
    <row r="207" spans="1:13" x14ac:dyDescent="0.3">
      <c r="A207" s="75">
        <v>45748</v>
      </c>
      <c r="B207" s="74">
        <v>45756.541666666664</v>
      </c>
      <c r="C207" s="73">
        <v>10614</v>
      </c>
      <c r="D207" s="73" t="s">
        <v>68</v>
      </c>
      <c r="E207" s="73" t="s">
        <v>67</v>
      </c>
      <c r="F207" s="73">
        <v>15.021000000000001</v>
      </c>
      <c r="G207" s="73">
        <v>0</v>
      </c>
      <c r="H207" s="73">
        <v>15.021000000000001</v>
      </c>
      <c r="I207" s="73">
        <v>0</v>
      </c>
    </row>
    <row r="208" spans="1:13" x14ac:dyDescent="0.3">
      <c r="A208" s="78">
        <v>45748</v>
      </c>
      <c r="B208" s="77">
        <v>45756.583333333336</v>
      </c>
      <c r="C208" s="76">
        <v>10614</v>
      </c>
      <c r="D208" s="76" t="s">
        <v>68</v>
      </c>
      <c r="E208" s="76" t="s">
        <v>67</v>
      </c>
      <c r="F208" s="76">
        <v>15.677</v>
      </c>
      <c r="G208" s="76">
        <v>0</v>
      </c>
      <c r="H208" s="76">
        <v>15.677</v>
      </c>
      <c r="I208" s="76">
        <v>0</v>
      </c>
    </row>
    <row r="209" spans="1:9" x14ac:dyDescent="0.3">
      <c r="A209" s="75">
        <v>45748</v>
      </c>
      <c r="B209" s="74">
        <v>45756.625</v>
      </c>
      <c r="C209" s="73">
        <v>10614</v>
      </c>
      <c r="D209" s="73" t="s">
        <v>68</v>
      </c>
      <c r="E209" s="73" t="s">
        <v>67</v>
      </c>
      <c r="F209" s="73">
        <v>16.922999999999998</v>
      </c>
      <c r="G209" s="73">
        <v>0</v>
      </c>
      <c r="H209" s="73">
        <v>16.922999999999998</v>
      </c>
      <c r="I209" s="73">
        <v>0</v>
      </c>
    </row>
    <row r="210" spans="1:9" x14ac:dyDescent="0.3">
      <c r="A210" s="78">
        <v>45748</v>
      </c>
      <c r="B210" s="77">
        <v>45756.666666666664</v>
      </c>
      <c r="C210" s="76">
        <v>10614</v>
      </c>
      <c r="D210" s="76" t="s">
        <v>68</v>
      </c>
      <c r="E210" s="76" t="s">
        <v>67</v>
      </c>
      <c r="F210" s="76">
        <v>15.023999999999999</v>
      </c>
      <c r="G210" s="76">
        <v>0</v>
      </c>
      <c r="H210" s="76">
        <v>15.023999999999999</v>
      </c>
      <c r="I210" s="76">
        <v>0</v>
      </c>
    </row>
    <row r="211" spans="1:9" x14ac:dyDescent="0.3">
      <c r="A211" s="75">
        <v>45748</v>
      </c>
      <c r="B211" s="74">
        <v>45756.708333333336</v>
      </c>
      <c r="C211" s="73">
        <v>10614</v>
      </c>
      <c r="D211" s="73" t="s">
        <v>68</v>
      </c>
      <c r="E211" s="73" t="s">
        <v>67</v>
      </c>
      <c r="F211" s="73">
        <v>17.751999999999999</v>
      </c>
      <c r="G211" s="73">
        <v>0</v>
      </c>
      <c r="H211" s="73">
        <v>17.751999999999999</v>
      </c>
      <c r="I211" s="73">
        <v>0</v>
      </c>
    </row>
    <row r="212" spans="1:9" x14ac:dyDescent="0.3">
      <c r="A212" s="78">
        <v>45748</v>
      </c>
      <c r="B212" s="77">
        <v>45756.75</v>
      </c>
      <c r="C212" s="76">
        <v>10614</v>
      </c>
      <c r="D212" s="76" t="s">
        <v>68</v>
      </c>
      <c r="E212" s="76" t="s">
        <v>67</v>
      </c>
      <c r="F212" s="76">
        <v>24.905000000000001</v>
      </c>
      <c r="G212" s="76">
        <v>0</v>
      </c>
      <c r="H212" s="76">
        <v>24.905000000000001</v>
      </c>
      <c r="I212" s="76">
        <v>0</v>
      </c>
    </row>
    <row r="213" spans="1:9" x14ac:dyDescent="0.3">
      <c r="A213" s="75">
        <v>45748</v>
      </c>
      <c r="B213" s="74">
        <v>45756.791666666664</v>
      </c>
      <c r="C213" s="73">
        <v>10614</v>
      </c>
      <c r="D213" s="73" t="s">
        <v>68</v>
      </c>
      <c r="E213" s="73" t="s">
        <v>67</v>
      </c>
      <c r="F213" s="73">
        <v>27.85</v>
      </c>
      <c r="G213" s="73">
        <v>0</v>
      </c>
      <c r="H213" s="73">
        <v>27.85</v>
      </c>
      <c r="I213" s="73">
        <v>0</v>
      </c>
    </row>
    <row r="214" spans="1:9" x14ac:dyDescent="0.3">
      <c r="A214" s="78">
        <v>45748</v>
      </c>
      <c r="B214" s="77">
        <v>45756.833333333336</v>
      </c>
      <c r="C214" s="76">
        <v>10614</v>
      </c>
      <c r="D214" s="76" t="s">
        <v>68</v>
      </c>
      <c r="E214" s="76" t="s">
        <v>67</v>
      </c>
      <c r="F214" s="76">
        <v>26.552</v>
      </c>
      <c r="G214" s="76">
        <v>0</v>
      </c>
      <c r="H214" s="76">
        <v>26.552</v>
      </c>
      <c r="I214" s="76">
        <v>0</v>
      </c>
    </row>
    <row r="215" spans="1:9" x14ac:dyDescent="0.3">
      <c r="A215" s="75">
        <v>45748</v>
      </c>
      <c r="B215" s="74">
        <v>45756.875</v>
      </c>
      <c r="C215" s="73">
        <v>10614</v>
      </c>
      <c r="D215" s="73" t="s">
        <v>68</v>
      </c>
      <c r="E215" s="73" t="s">
        <v>67</v>
      </c>
      <c r="F215" s="73">
        <v>27.31</v>
      </c>
      <c r="G215" s="73">
        <v>0</v>
      </c>
      <c r="H215" s="73">
        <v>27.31</v>
      </c>
      <c r="I215" s="73">
        <v>0</v>
      </c>
    </row>
    <row r="216" spans="1:9" x14ac:dyDescent="0.3">
      <c r="A216" s="78">
        <v>45748</v>
      </c>
      <c r="B216" s="77">
        <v>45756.916666666664</v>
      </c>
      <c r="C216" s="76">
        <v>10614</v>
      </c>
      <c r="D216" s="76" t="s">
        <v>68</v>
      </c>
      <c r="E216" s="76" t="s">
        <v>67</v>
      </c>
      <c r="F216" s="76">
        <v>26.515999999999998</v>
      </c>
      <c r="G216" s="76">
        <v>0</v>
      </c>
      <c r="H216" s="76">
        <v>26.515999999999998</v>
      </c>
      <c r="I216" s="76">
        <v>0</v>
      </c>
    </row>
    <row r="217" spans="1:9" x14ac:dyDescent="0.3">
      <c r="A217" s="75">
        <v>45748</v>
      </c>
      <c r="B217" s="74">
        <v>45756.958333333336</v>
      </c>
      <c r="C217" s="73">
        <v>10614</v>
      </c>
      <c r="D217" s="73" t="s">
        <v>68</v>
      </c>
      <c r="E217" s="73" t="s">
        <v>67</v>
      </c>
      <c r="F217" s="73">
        <v>26.933</v>
      </c>
      <c r="G217" s="73">
        <v>0</v>
      </c>
      <c r="H217" s="73">
        <v>26.933</v>
      </c>
      <c r="I217" s="73">
        <v>0</v>
      </c>
    </row>
    <row r="218" spans="1:9" x14ac:dyDescent="0.3">
      <c r="A218" s="78">
        <v>45748</v>
      </c>
      <c r="B218" s="77">
        <v>45757</v>
      </c>
      <c r="C218" s="76">
        <v>10614</v>
      </c>
      <c r="D218" s="76" t="s">
        <v>68</v>
      </c>
      <c r="E218" s="76" t="s">
        <v>67</v>
      </c>
      <c r="F218" s="76">
        <v>26.701000000000001</v>
      </c>
      <c r="G218" s="76">
        <v>0</v>
      </c>
      <c r="H218" s="76">
        <v>26.701000000000001</v>
      </c>
      <c r="I218" s="76">
        <v>0</v>
      </c>
    </row>
    <row r="219" spans="1:9" x14ac:dyDescent="0.3">
      <c r="A219" s="75">
        <v>45748</v>
      </c>
      <c r="B219" s="74">
        <v>45757.041666666664</v>
      </c>
      <c r="C219" s="73">
        <v>10614</v>
      </c>
      <c r="D219" s="73" t="s">
        <v>68</v>
      </c>
      <c r="E219" s="73" t="s">
        <v>67</v>
      </c>
      <c r="F219" s="73">
        <v>26.911000000000001</v>
      </c>
      <c r="G219" s="73">
        <v>0</v>
      </c>
      <c r="H219" s="73">
        <v>26.911000000000001</v>
      </c>
      <c r="I219" s="73">
        <v>0</v>
      </c>
    </row>
    <row r="220" spans="1:9" x14ac:dyDescent="0.3">
      <c r="A220" s="78">
        <v>45748</v>
      </c>
      <c r="B220" s="77">
        <v>45757.083333333336</v>
      </c>
      <c r="C220" s="76">
        <v>10614</v>
      </c>
      <c r="D220" s="76" t="s">
        <v>68</v>
      </c>
      <c r="E220" s="76" t="s">
        <v>67</v>
      </c>
      <c r="F220" s="76">
        <v>26.914000000000001</v>
      </c>
      <c r="G220" s="76">
        <v>0</v>
      </c>
      <c r="H220" s="76">
        <v>26.914000000000001</v>
      </c>
      <c r="I220" s="76">
        <v>0</v>
      </c>
    </row>
    <row r="221" spans="1:9" x14ac:dyDescent="0.3">
      <c r="A221" s="75">
        <v>45748</v>
      </c>
      <c r="B221" s="74">
        <v>45757.125</v>
      </c>
      <c r="C221" s="73">
        <v>10614</v>
      </c>
      <c r="D221" s="73" t="s">
        <v>68</v>
      </c>
      <c r="E221" s="73" t="s">
        <v>67</v>
      </c>
      <c r="F221" s="73">
        <v>26.728999999999999</v>
      </c>
      <c r="G221" s="73">
        <v>0</v>
      </c>
      <c r="H221" s="73">
        <v>26.728999999999999</v>
      </c>
      <c r="I221" s="73">
        <v>0</v>
      </c>
    </row>
    <row r="222" spans="1:9" x14ac:dyDescent="0.3">
      <c r="A222" s="78">
        <v>45748</v>
      </c>
      <c r="B222" s="77">
        <v>45757.166666666664</v>
      </c>
      <c r="C222" s="76">
        <v>10614</v>
      </c>
      <c r="D222" s="76" t="s">
        <v>68</v>
      </c>
      <c r="E222" s="76" t="s">
        <v>67</v>
      </c>
      <c r="F222" s="76">
        <v>26.905999999999999</v>
      </c>
      <c r="G222" s="76">
        <v>0</v>
      </c>
      <c r="H222" s="76">
        <v>26.905999999999999</v>
      </c>
      <c r="I222" s="76">
        <v>0</v>
      </c>
    </row>
    <row r="223" spans="1:9" x14ac:dyDescent="0.3">
      <c r="A223" s="75">
        <v>45748</v>
      </c>
      <c r="B223" s="74">
        <v>45757.208333333336</v>
      </c>
      <c r="C223" s="73">
        <v>10614</v>
      </c>
      <c r="D223" s="73" t="s">
        <v>68</v>
      </c>
      <c r="E223" s="73" t="s">
        <v>67</v>
      </c>
      <c r="F223" s="73">
        <v>20.83</v>
      </c>
      <c r="G223" s="73">
        <v>0</v>
      </c>
      <c r="H223" s="73">
        <v>20.83</v>
      </c>
      <c r="I223" s="73">
        <v>0</v>
      </c>
    </row>
    <row r="224" spans="1:9" x14ac:dyDescent="0.3">
      <c r="A224" s="78">
        <v>45748</v>
      </c>
      <c r="B224" s="77">
        <v>45757.25</v>
      </c>
      <c r="C224" s="76">
        <v>10614</v>
      </c>
      <c r="D224" s="76" t="s">
        <v>68</v>
      </c>
      <c r="E224" s="76" t="s">
        <v>67</v>
      </c>
      <c r="F224" s="76">
        <v>19.306000000000001</v>
      </c>
      <c r="G224" s="76">
        <v>0</v>
      </c>
      <c r="H224" s="76">
        <v>19.306000000000001</v>
      </c>
      <c r="I224" s="76">
        <v>0</v>
      </c>
    </row>
    <row r="225" spans="1:9" x14ac:dyDescent="0.3">
      <c r="A225" s="75">
        <v>45748</v>
      </c>
      <c r="B225" s="74">
        <v>45757.291666666664</v>
      </c>
      <c r="C225" s="73">
        <v>10614</v>
      </c>
      <c r="D225" s="73" t="s">
        <v>68</v>
      </c>
      <c r="E225" s="73" t="s">
        <v>67</v>
      </c>
      <c r="F225" s="73">
        <v>18.172999999999998</v>
      </c>
      <c r="G225" s="73">
        <v>0</v>
      </c>
      <c r="H225" s="73">
        <v>18.172999999999998</v>
      </c>
      <c r="I225" s="73">
        <v>0</v>
      </c>
    </row>
    <row r="226" spans="1:9" x14ac:dyDescent="0.3">
      <c r="A226" s="78">
        <v>45748</v>
      </c>
      <c r="B226" s="77">
        <v>45757.333333333336</v>
      </c>
      <c r="C226" s="76">
        <v>10614</v>
      </c>
      <c r="D226" s="76" t="s">
        <v>68</v>
      </c>
      <c r="E226" s="76" t="s">
        <v>67</v>
      </c>
      <c r="F226" s="76">
        <v>15.670999999999999</v>
      </c>
      <c r="G226" s="76">
        <v>0</v>
      </c>
      <c r="H226" s="76">
        <v>15.670999999999999</v>
      </c>
      <c r="I226" s="76">
        <v>0</v>
      </c>
    </row>
    <row r="227" spans="1:9" x14ac:dyDescent="0.3">
      <c r="A227" s="75">
        <v>45748</v>
      </c>
      <c r="B227" s="74">
        <v>45757.375</v>
      </c>
      <c r="C227" s="73">
        <v>10614</v>
      </c>
      <c r="D227" s="73" t="s">
        <v>68</v>
      </c>
      <c r="E227" s="73" t="s">
        <v>67</v>
      </c>
      <c r="F227" s="73">
        <v>15.592000000000001</v>
      </c>
      <c r="G227" s="73">
        <v>0</v>
      </c>
      <c r="H227" s="73">
        <v>15.592000000000001</v>
      </c>
      <c r="I227" s="73">
        <v>0</v>
      </c>
    </row>
    <row r="228" spans="1:9" x14ac:dyDescent="0.3">
      <c r="A228" s="78">
        <v>45748</v>
      </c>
      <c r="B228" s="77">
        <v>45757.416666666664</v>
      </c>
      <c r="C228" s="76">
        <v>10614</v>
      </c>
      <c r="D228" s="76" t="s">
        <v>68</v>
      </c>
      <c r="E228" s="76" t="s">
        <v>67</v>
      </c>
      <c r="F228" s="76">
        <v>20.417999999999999</v>
      </c>
      <c r="G228" s="76">
        <v>0</v>
      </c>
      <c r="H228" s="76">
        <v>20.417999999999999</v>
      </c>
      <c r="I228" s="76">
        <v>0</v>
      </c>
    </row>
    <row r="229" spans="1:9" x14ac:dyDescent="0.3">
      <c r="A229" s="75">
        <v>45748</v>
      </c>
      <c r="B229" s="74">
        <v>45757.458333333336</v>
      </c>
      <c r="C229" s="73">
        <v>10614</v>
      </c>
      <c r="D229" s="73" t="s">
        <v>68</v>
      </c>
      <c r="E229" s="73" t="s">
        <v>67</v>
      </c>
      <c r="F229" s="73">
        <v>15.244999999999999</v>
      </c>
      <c r="G229" s="73">
        <v>0</v>
      </c>
      <c r="H229" s="73">
        <v>15.244999999999999</v>
      </c>
      <c r="I229" s="73">
        <v>0</v>
      </c>
    </row>
    <row r="230" spans="1:9" x14ac:dyDescent="0.3">
      <c r="A230" s="78">
        <v>45748</v>
      </c>
      <c r="B230" s="77">
        <v>45757.5</v>
      </c>
      <c r="C230" s="76">
        <v>10614</v>
      </c>
      <c r="D230" s="76" t="s">
        <v>68</v>
      </c>
      <c r="E230" s="76" t="s">
        <v>67</v>
      </c>
      <c r="F230" s="76">
        <v>8.423</v>
      </c>
      <c r="G230" s="76">
        <v>0</v>
      </c>
      <c r="H230" s="76">
        <v>8.423</v>
      </c>
      <c r="I230" s="76">
        <v>0</v>
      </c>
    </row>
    <row r="231" spans="1:9" x14ac:dyDescent="0.3">
      <c r="A231" s="75">
        <v>45748</v>
      </c>
      <c r="B231" s="74">
        <v>45757.541666666664</v>
      </c>
      <c r="C231" s="73">
        <v>10614</v>
      </c>
      <c r="D231" s="73" t="s">
        <v>68</v>
      </c>
      <c r="E231" s="73" t="s">
        <v>67</v>
      </c>
      <c r="F231" s="73">
        <v>8.5589999999999993</v>
      </c>
      <c r="G231" s="73">
        <v>0</v>
      </c>
      <c r="H231" s="73">
        <v>8.5589999999999993</v>
      </c>
      <c r="I231" s="73">
        <v>0</v>
      </c>
    </row>
    <row r="232" spans="1:9" x14ac:dyDescent="0.3">
      <c r="A232" s="78">
        <v>45748</v>
      </c>
      <c r="B232" s="77">
        <v>45757.583333333336</v>
      </c>
      <c r="C232" s="76">
        <v>10614</v>
      </c>
      <c r="D232" s="76" t="s">
        <v>68</v>
      </c>
      <c r="E232" s="76" t="s">
        <v>67</v>
      </c>
      <c r="F232" s="76">
        <v>6.72</v>
      </c>
      <c r="G232" s="76">
        <v>0</v>
      </c>
      <c r="H232" s="76">
        <v>6.72</v>
      </c>
      <c r="I232" s="76">
        <v>0</v>
      </c>
    </row>
    <row r="233" spans="1:9" x14ac:dyDescent="0.3">
      <c r="A233" s="75">
        <v>45748</v>
      </c>
      <c r="B233" s="74">
        <v>45757.625</v>
      </c>
      <c r="C233" s="73">
        <v>10614</v>
      </c>
      <c r="D233" s="73" t="s">
        <v>68</v>
      </c>
      <c r="E233" s="73" t="s">
        <v>67</v>
      </c>
      <c r="F233" s="73">
        <v>5.3849999999999998</v>
      </c>
      <c r="G233" s="73">
        <v>0</v>
      </c>
      <c r="H233" s="73">
        <v>5.3849999999999998</v>
      </c>
      <c r="I233" s="73">
        <v>0</v>
      </c>
    </row>
    <row r="234" spans="1:9" x14ac:dyDescent="0.3">
      <c r="A234" s="78">
        <v>45748</v>
      </c>
      <c r="B234" s="77">
        <v>45757.666666666664</v>
      </c>
      <c r="C234" s="76">
        <v>10614</v>
      </c>
      <c r="D234" s="76" t="s">
        <v>68</v>
      </c>
      <c r="E234" s="76" t="s">
        <v>67</v>
      </c>
      <c r="F234" s="76">
        <v>0.93600000000000005</v>
      </c>
      <c r="G234" s="76">
        <v>1.7999999999999999E-2</v>
      </c>
      <c r="H234" s="76">
        <v>0.93600000000000005</v>
      </c>
      <c r="I234" s="76">
        <v>1.7999999999999999E-2</v>
      </c>
    </row>
    <row r="235" spans="1:9" x14ac:dyDescent="0.3">
      <c r="A235" s="75">
        <v>45748</v>
      </c>
      <c r="B235" s="74">
        <v>45757.708333333336</v>
      </c>
      <c r="C235" s="73">
        <v>10614</v>
      </c>
      <c r="D235" s="73" t="s">
        <v>68</v>
      </c>
      <c r="E235" s="73" t="s">
        <v>67</v>
      </c>
      <c r="F235" s="73">
        <v>1.35</v>
      </c>
      <c r="G235" s="73">
        <v>0</v>
      </c>
      <c r="H235" s="73">
        <v>1.35</v>
      </c>
      <c r="I235" s="73">
        <v>0</v>
      </c>
    </row>
    <row r="236" spans="1:9" x14ac:dyDescent="0.3">
      <c r="A236" s="78">
        <v>45748</v>
      </c>
      <c r="B236" s="77">
        <v>45757.75</v>
      </c>
      <c r="C236" s="76">
        <v>10614</v>
      </c>
      <c r="D236" s="76" t="s">
        <v>68</v>
      </c>
      <c r="E236" s="76" t="s">
        <v>67</v>
      </c>
      <c r="F236" s="76">
        <v>0.50800000000000001</v>
      </c>
      <c r="G236" s="76">
        <v>3.0000000000000001E-3</v>
      </c>
      <c r="H236" s="76">
        <v>0.50800000000000001</v>
      </c>
      <c r="I236" s="76">
        <v>3.0000000000000001E-3</v>
      </c>
    </row>
    <row r="237" spans="1:9" x14ac:dyDescent="0.3">
      <c r="A237" s="75">
        <v>45748</v>
      </c>
      <c r="B237" s="74">
        <v>45757.791666666664</v>
      </c>
      <c r="C237" s="73">
        <v>10614</v>
      </c>
      <c r="D237" s="73" t="s">
        <v>68</v>
      </c>
      <c r="E237" s="73" t="s">
        <v>67</v>
      </c>
      <c r="F237" s="73">
        <v>0.23699999999999999</v>
      </c>
      <c r="G237" s="73">
        <v>4.0000000000000001E-3</v>
      </c>
      <c r="H237" s="73">
        <v>0.23699999999999999</v>
      </c>
      <c r="I237" s="73">
        <v>4.0000000000000001E-3</v>
      </c>
    </row>
    <row r="238" spans="1:9" x14ac:dyDescent="0.3">
      <c r="A238" s="78">
        <v>45748</v>
      </c>
      <c r="B238" s="77">
        <v>45757.833333333336</v>
      </c>
      <c r="C238" s="76">
        <v>10614</v>
      </c>
      <c r="D238" s="76" t="s">
        <v>68</v>
      </c>
      <c r="E238" s="76" t="s">
        <v>67</v>
      </c>
      <c r="F238" s="76">
        <v>0</v>
      </c>
      <c r="G238" s="76">
        <v>0.129</v>
      </c>
      <c r="H238" s="76">
        <v>0</v>
      </c>
      <c r="I238" s="76">
        <v>0.129</v>
      </c>
    </row>
    <row r="239" spans="1:9" x14ac:dyDescent="0.3">
      <c r="A239" s="75">
        <v>45748</v>
      </c>
      <c r="B239" s="74">
        <v>45757.875</v>
      </c>
      <c r="C239" s="73">
        <v>10614</v>
      </c>
      <c r="D239" s="73" t="s">
        <v>68</v>
      </c>
      <c r="E239" s="73" t="s">
        <v>67</v>
      </c>
      <c r="F239" s="73">
        <v>0</v>
      </c>
      <c r="G239" s="73">
        <v>0.128</v>
      </c>
      <c r="H239" s="73">
        <v>0</v>
      </c>
      <c r="I239" s="73">
        <v>0.128</v>
      </c>
    </row>
    <row r="240" spans="1:9" x14ac:dyDescent="0.3">
      <c r="A240" s="78">
        <v>45748</v>
      </c>
      <c r="B240" s="77">
        <v>45757.916666666664</v>
      </c>
      <c r="C240" s="76">
        <v>10614</v>
      </c>
      <c r="D240" s="76" t="s">
        <v>68</v>
      </c>
      <c r="E240" s="76" t="s">
        <v>67</v>
      </c>
      <c r="F240" s="76">
        <v>0</v>
      </c>
      <c r="G240" s="76">
        <v>0.13100000000000001</v>
      </c>
      <c r="H240" s="76">
        <v>0</v>
      </c>
      <c r="I240" s="76">
        <v>0.13100000000000001</v>
      </c>
    </row>
    <row r="241" spans="1:9" x14ac:dyDescent="0.3">
      <c r="A241" s="75">
        <v>45748</v>
      </c>
      <c r="B241" s="74">
        <v>45757.958333333336</v>
      </c>
      <c r="C241" s="73">
        <v>10614</v>
      </c>
      <c r="D241" s="73" t="s">
        <v>68</v>
      </c>
      <c r="E241" s="73" t="s">
        <v>67</v>
      </c>
      <c r="F241" s="73">
        <v>0</v>
      </c>
      <c r="G241" s="73">
        <v>0.13900000000000001</v>
      </c>
      <c r="H241" s="73">
        <v>0</v>
      </c>
      <c r="I241" s="73">
        <v>0.13900000000000001</v>
      </c>
    </row>
    <row r="242" spans="1:9" x14ac:dyDescent="0.3">
      <c r="A242" s="78">
        <v>45748</v>
      </c>
      <c r="B242" s="77">
        <v>45758</v>
      </c>
      <c r="C242" s="76">
        <v>10614</v>
      </c>
      <c r="D242" s="76" t="s">
        <v>68</v>
      </c>
      <c r="E242" s="76" t="s">
        <v>67</v>
      </c>
      <c r="F242" s="76">
        <v>0</v>
      </c>
      <c r="G242" s="76">
        <v>0.14899999999999999</v>
      </c>
      <c r="H242" s="76">
        <v>0</v>
      </c>
      <c r="I242" s="76">
        <v>0.14899999999999999</v>
      </c>
    </row>
    <row r="243" spans="1:9" x14ac:dyDescent="0.3">
      <c r="A243" s="75">
        <v>45748</v>
      </c>
      <c r="B243" s="74">
        <v>45758.041666666664</v>
      </c>
      <c r="C243" s="73">
        <v>10614</v>
      </c>
      <c r="D243" s="73" t="s">
        <v>68</v>
      </c>
      <c r="E243" s="73" t="s">
        <v>67</v>
      </c>
      <c r="F243" s="73">
        <v>2E-3</v>
      </c>
      <c r="G243" s="73">
        <v>0.154</v>
      </c>
      <c r="H243" s="73">
        <v>2E-3</v>
      </c>
      <c r="I243" s="73">
        <v>0.154</v>
      </c>
    </row>
    <row r="244" spans="1:9" x14ac:dyDescent="0.3">
      <c r="A244" s="78">
        <v>45748</v>
      </c>
      <c r="B244" s="77">
        <v>45758.083333333336</v>
      </c>
      <c r="C244" s="76">
        <v>10614</v>
      </c>
      <c r="D244" s="76" t="s">
        <v>68</v>
      </c>
      <c r="E244" s="76" t="s">
        <v>67</v>
      </c>
      <c r="F244" s="76">
        <v>0</v>
      </c>
      <c r="G244" s="76">
        <v>0.156</v>
      </c>
      <c r="H244" s="76">
        <v>0</v>
      </c>
      <c r="I244" s="76">
        <v>0.156</v>
      </c>
    </row>
    <row r="245" spans="1:9" x14ac:dyDescent="0.3">
      <c r="A245" s="75">
        <v>45748</v>
      </c>
      <c r="B245" s="74">
        <v>45758.125</v>
      </c>
      <c r="C245" s="73">
        <v>10614</v>
      </c>
      <c r="D245" s="73" t="s">
        <v>68</v>
      </c>
      <c r="E245" s="73" t="s">
        <v>67</v>
      </c>
      <c r="F245" s="73">
        <v>6.7000000000000004E-2</v>
      </c>
      <c r="G245" s="73">
        <v>0.113</v>
      </c>
      <c r="H245" s="73">
        <v>6.7000000000000004E-2</v>
      </c>
      <c r="I245" s="73">
        <v>0.113</v>
      </c>
    </row>
    <row r="246" spans="1:9" x14ac:dyDescent="0.3">
      <c r="A246" s="78">
        <v>45748</v>
      </c>
      <c r="B246" s="77">
        <v>45758.166666666664</v>
      </c>
      <c r="C246" s="76">
        <v>10614</v>
      </c>
      <c r="D246" s="76" t="s">
        <v>68</v>
      </c>
      <c r="E246" s="76" t="s">
        <v>67</v>
      </c>
      <c r="F246" s="76">
        <v>3.0000000000000001E-3</v>
      </c>
      <c r="G246" s="76">
        <v>0.13800000000000001</v>
      </c>
      <c r="H246" s="76">
        <v>3.0000000000000001E-3</v>
      </c>
      <c r="I246" s="76">
        <v>0.13800000000000001</v>
      </c>
    </row>
    <row r="247" spans="1:9" x14ac:dyDescent="0.3">
      <c r="A247" s="75">
        <v>45748</v>
      </c>
      <c r="B247" s="74">
        <v>45758.208333333336</v>
      </c>
      <c r="C247" s="73">
        <v>10614</v>
      </c>
      <c r="D247" s="73" t="s">
        <v>68</v>
      </c>
      <c r="E247" s="73" t="s">
        <v>67</v>
      </c>
      <c r="F247" s="73">
        <v>3.69</v>
      </c>
      <c r="G247" s="73">
        <v>2E-3</v>
      </c>
      <c r="H247" s="73">
        <v>3.69</v>
      </c>
      <c r="I247" s="73">
        <v>2E-3</v>
      </c>
    </row>
    <row r="248" spans="1:9" x14ac:dyDescent="0.3">
      <c r="A248" s="78">
        <v>45748</v>
      </c>
      <c r="B248" s="77">
        <v>45758.25</v>
      </c>
      <c r="C248" s="76">
        <v>10614</v>
      </c>
      <c r="D248" s="76" t="s">
        <v>68</v>
      </c>
      <c r="E248" s="76" t="s">
        <v>67</v>
      </c>
      <c r="F248" s="76">
        <v>1.2969999999999999</v>
      </c>
      <c r="G248" s="76">
        <v>6.8000000000000005E-2</v>
      </c>
      <c r="H248" s="76">
        <v>1.2969999999999999</v>
      </c>
      <c r="I248" s="76">
        <v>6.8000000000000005E-2</v>
      </c>
    </row>
    <row r="249" spans="1:9" x14ac:dyDescent="0.3">
      <c r="A249" s="75">
        <v>45748</v>
      </c>
      <c r="B249" s="74">
        <v>45758.291666666664</v>
      </c>
      <c r="C249" s="73">
        <v>10614</v>
      </c>
      <c r="D249" s="73" t="s">
        <v>68</v>
      </c>
      <c r="E249" s="73" t="s">
        <v>67</v>
      </c>
      <c r="F249" s="73">
        <v>2.911</v>
      </c>
      <c r="G249" s="73">
        <v>5.6000000000000001E-2</v>
      </c>
      <c r="H249" s="73">
        <v>2.911</v>
      </c>
      <c r="I249" s="73">
        <v>5.6000000000000001E-2</v>
      </c>
    </row>
    <row r="250" spans="1:9" x14ac:dyDescent="0.3">
      <c r="A250" s="78">
        <v>45748</v>
      </c>
      <c r="B250" s="77">
        <v>45758.333333333336</v>
      </c>
      <c r="C250" s="76">
        <v>10614</v>
      </c>
      <c r="D250" s="76" t="s">
        <v>68</v>
      </c>
      <c r="E250" s="76" t="s">
        <v>67</v>
      </c>
      <c r="F250" s="76">
        <v>19.158000000000001</v>
      </c>
      <c r="G250" s="76">
        <v>0</v>
      </c>
      <c r="H250" s="76">
        <v>19.158000000000001</v>
      </c>
      <c r="I250" s="76">
        <v>0</v>
      </c>
    </row>
    <row r="251" spans="1:9" x14ac:dyDescent="0.3">
      <c r="A251" s="75">
        <v>45748</v>
      </c>
      <c r="B251" s="74">
        <v>45758.375</v>
      </c>
      <c r="C251" s="73">
        <v>10614</v>
      </c>
      <c r="D251" s="73" t="s">
        <v>68</v>
      </c>
      <c r="E251" s="73" t="s">
        <v>67</v>
      </c>
      <c r="F251" s="73">
        <v>18.600000000000001</v>
      </c>
      <c r="G251" s="73">
        <v>0</v>
      </c>
      <c r="H251" s="73">
        <v>18.600000000000001</v>
      </c>
      <c r="I251" s="73">
        <v>0</v>
      </c>
    </row>
    <row r="252" spans="1:9" x14ac:dyDescent="0.3">
      <c r="A252" s="78">
        <v>45748</v>
      </c>
      <c r="B252" s="77">
        <v>45758.416666666664</v>
      </c>
      <c r="C252" s="76">
        <v>10614</v>
      </c>
      <c r="D252" s="76" t="s">
        <v>68</v>
      </c>
      <c r="E252" s="76" t="s">
        <v>67</v>
      </c>
      <c r="F252" s="76">
        <v>26.088999999999999</v>
      </c>
      <c r="G252" s="76">
        <v>0</v>
      </c>
      <c r="H252" s="76">
        <v>26.088999999999999</v>
      </c>
      <c r="I252" s="76">
        <v>0</v>
      </c>
    </row>
    <row r="253" spans="1:9" x14ac:dyDescent="0.3">
      <c r="A253" s="75">
        <v>45748</v>
      </c>
      <c r="B253" s="74">
        <v>45758.458333333336</v>
      </c>
      <c r="C253" s="73">
        <v>10614</v>
      </c>
      <c r="D253" s="73" t="s">
        <v>68</v>
      </c>
      <c r="E253" s="73" t="s">
        <v>67</v>
      </c>
      <c r="F253" s="73">
        <v>28.638000000000002</v>
      </c>
      <c r="G253" s="73">
        <v>0</v>
      </c>
      <c r="H253" s="73">
        <v>28.638000000000002</v>
      </c>
      <c r="I253" s="73">
        <v>0</v>
      </c>
    </row>
    <row r="254" spans="1:9" x14ac:dyDescent="0.3">
      <c r="A254" s="78">
        <v>45748</v>
      </c>
      <c r="B254" s="77">
        <v>45758.5</v>
      </c>
      <c r="C254" s="76">
        <v>10614</v>
      </c>
      <c r="D254" s="76" t="s">
        <v>68</v>
      </c>
      <c r="E254" s="76" t="s">
        <v>67</v>
      </c>
      <c r="F254" s="76">
        <v>21.332999999999998</v>
      </c>
      <c r="G254" s="76">
        <v>0</v>
      </c>
      <c r="H254" s="76">
        <v>21.332999999999998</v>
      </c>
      <c r="I254" s="76">
        <v>0</v>
      </c>
    </row>
    <row r="255" spans="1:9" x14ac:dyDescent="0.3">
      <c r="A255" s="75">
        <v>45748</v>
      </c>
      <c r="B255" s="74">
        <v>45758.541666666664</v>
      </c>
      <c r="C255" s="73">
        <v>10614</v>
      </c>
      <c r="D255" s="73" t="s">
        <v>68</v>
      </c>
      <c r="E255" s="73" t="s">
        <v>67</v>
      </c>
      <c r="F255" s="73">
        <v>21.815000000000001</v>
      </c>
      <c r="G255" s="73">
        <v>0</v>
      </c>
      <c r="H255" s="73">
        <v>21.815000000000001</v>
      </c>
      <c r="I255" s="73">
        <v>0</v>
      </c>
    </row>
    <row r="256" spans="1:9" x14ac:dyDescent="0.3">
      <c r="A256" s="78">
        <v>45748</v>
      </c>
      <c r="B256" s="77">
        <v>45758.583333333336</v>
      </c>
      <c r="C256" s="76">
        <v>10614</v>
      </c>
      <c r="D256" s="76" t="s">
        <v>68</v>
      </c>
      <c r="E256" s="76" t="s">
        <v>67</v>
      </c>
      <c r="F256" s="76">
        <v>23.742999999999999</v>
      </c>
      <c r="G256" s="76">
        <v>0</v>
      </c>
      <c r="H256" s="76">
        <v>23.742999999999999</v>
      </c>
      <c r="I256" s="76">
        <v>0</v>
      </c>
    </row>
    <row r="257" spans="1:9" x14ac:dyDescent="0.3">
      <c r="A257" s="75">
        <v>45748</v>
      </c>
      <c r="B257" s="74">
        <v>45758.625</v>
      </c>
      <c r="C257" s="73">
        <v>10614</v>
      </c>
      <c r="D257" s="73" t="s">
        <v>68</v>
      </c>
      <c r="E257" s="73" t="s">
        <v>67</v>
      </c>
      <c r="F257" s="73">
        <v>26.364000000000001</v>
      </c>
      <c r="G257" s="73">
        <v>0</v>
      </c>
      <c r="H257" s="73">
        <v>26.364000000000001</v>
      </c>
      <c r="I257" s="73">
        <v>0</v>
      </c>
    </row>
    <row r="258" spans="1:9" x14ac:dyDescent="0.3">
      <c r="A258" s="78">
        <v>45748</v>
      </c>
      <c r="B258" s="77">
        <v>45758.666666666664</v>
      </c>
      <c r="C258" s="76">
        <v>10614</v>
      </c>
      <c r="D258" s="76" t="s">
        <v>68</v>
      </c>
      <c r="E258" s="76" t="s">
        <v>67</v>
      </c>
      <c r="F258" s="76">
        <v>23.942</v>
      </c>
      <c r="G258" s="76">
        <v>0</v>
      </c>
      <c r="H258" s="76">
        <v>23.942</v>
      </c>
      <c r="I258" s="76">
        <v>0</v>
      </c>
    </row>
    <row r="259" spans="1:9" x14ac:dyDescent="0.3">
      <c r="A259" s="75">
        <v>45748</v>
      </c>
      <c r="B259" s="74">
        <v>45758.708333333336</v>
      </c>
      <c r="C259" s="73">
        <v>10614</v>
      </c>
      <c r="D259" s="73" t="s">
        <v>68</v>
      </c>
      <c r="E259" s="73" t="s">
        <v>67</v>
      </c>
      <c r="F259" s="73">
        <v>19.521000000000001</v>
      </c>
      <c r="G259" s="73">
        <v>0</v>
      </c>
      <c r="H259" s="73">
        <v>19.521000000000001</v>
      </c>
      <c r="I259" s="73">
        <v>0</v>
      </c>
    </row>
    <row r="260" spans="1:9" x14ac:dyDescent="0.3">
      <c r="A260" s="78">
        <v>45748</v>
      </c>
      <c r="B260" s="77">
        <v>45758.75</v>
      </c>
      <c r="C260" s="76">
        <v>10614</v>
      </c>
      <c r="D260" s="76" t="s">
        <v>68</v>
      </c>
      <c r="E260" s="76" t="s">
        <v>67</v>
      </c>
      <c r="F260" s="76">
        <v>15.459</v>
      </c>
      <c r="G260" s="76">
        <v>0</v>
      </c>
      <c r="H260" s="76">
        <v>15.459</v>
      </c>
      <c r="I260" s="76">
        <v>0</v>
      </c>
    </row>
    <row r="261" spans="1:9" x14ac:dyDescent="0.3">
      <c r="A261" s="75">
        <v>45748</v>
      </c>
      <c r="B261" s="74">
        <v>45758.791666666664</v>
      </c>
      <c r="C261" s="73">
        <v>10614</v>
      </c>
      <c r="D261" s="73" t="s">
        <v>68</v>
      </c>
      <c r="E261" s="73" t="s">
        <v>67</v>
      </c>
      <c r="F261" s="73">
        <v>11.542999999999999</v>
      </c>
      <c r="G261" s="73">
        <v>0</v>
      </c>
      <c r="H261" s="73">
        <v>11.542999999999999</v>
      </c>
      <c r="I261" s="73">
        <v>0</v>
      </c>
    </row>
    <row r="262" spans="1:9" x14ac:dyDescent="0.3">
      <c r="A262" s="78">
        <v>45748</v>
      </c>
      <c r="B262" s="77">
        <v>45758.833333333336</v>
      </c>
      <c r="C262" s="76">
        <v>10614</v>
      </c>
      <c r="D262" s="76" t="s">
        <v>68</v>
      </c>
      <c r="E262" s="76" t="s">
        <v>67</v>
      </c>
      <c r="F262" s="76">
        <v>13.673999999999999</v>
      </c>
      <c r="G262" s="76">
        <v>0</v>
      </c>
      <c r="H262" s="76">
        <v>13.673999999999999</v>
      </c>
      <c r="I262" s="76">
        <v>0</v>
      </c>
    </row>
    <row r="263" spans="1:9" x14ac:dyDescent="0.3">
      <c r="A263" s="75">
        <v>45748</v>
      </c>
      <c r="B263" s="74">
        <v>45758.875</v>
      </c>
      <c r="C263" s="73">
        <v>10614</v>
      </c>
      <c r="D263" s="73" t="s">
        <v>68</v>
      </c>
      <c r="E263" s="73" t="s">
        <v>67</v>
      </c>
      <c r="F263" s="73">
        <v>19.009</v>
      </c>
      <c r="G263" s="73">
        <v>0</v>
      </c>
      <c r="H263" s="73">
        <v>19.009</v>
      </c>
      <c r="I263" s="73">
        <v>0</v>
      </c>
    </row>
    <row r="264" spans="1:9" x14ac:dyDescent="0.3">
      <c r="A264" s="78">
        <v>45748</v>
      </c>
      <c r="B264" s="77">
        <v>45758.916666666664</v>
      </c>
      <c r="C264" s="76">
        <v>10614</v>
      </c>
      <c r="D264" s="76" t="s">
        <v>68</v>
      </c>
      <c r="E264" s="76" t="s">
        <v>67</v>
      </c>
      <c r="F264" s="76">
        <v>13.952</v>
      </c>
      <c r="G264" s="76">
        <v>0</v>
      </c>
      <c r="H264" s="76">
        <v>13.952</v>
      </c>
      <c r="I264" s="76">
        <v>0</v>
      </c>
    </row>
    <row r="265" spans="1:9" x14ac:dyDescent="0.3">
      <c r="A265" s="75">
        <v>45748</v>
      </c>
      <c r="B265" s="74">
        <v>45758.958333333336</v>
      </c>
      <c r="C265" s="73">
        <v>10614</v>
      </c>
      <c r="D265" s="73" t="s">
        <v>68</v>
      </c>
      <c r="E265" s="73" t="s">
        <v>67</v>
      </c>
      <c r="F265" s="73">
        <v>11.773999999999999</v>
      </c>
      <c r="G265" s="73">
        <v>0</v>
      </c>
      <c r="H265" s="73">
        <v>11.773999999999999</v>
      </c>
      <c r="I265" s="73">
        <v>0</v>
      </c>
    </row>
    <row r="266" spans="1:9" x14ac:dyDescent="0.3">
      <c r="A266" s="78">
        <v>45748</v>
      </c>
      <c r="B266" s="77">
        <v>45759</v>
      </c>
      <c r="C266" s="76">
        <v>10614</v>
      </c>
      <c r="D266" s="76" t="s">
        <v>68</v>
      </c>
      <c r="E266" s="76" t="s">
        <v>67</v>
      </c>
      <c r="F266" s="76">
        <v>6.319</v>
      </c>
      <c r="G266" s="76">
        <v>0</v>
      </c>
      <c r="H266" s="76">
        <v>6.319</v>
      </c>
      <c r="I266" s="76">
        <v>0</v>
      </c>
    </row>
    <row r="267" spans="1:9" x14ac:dyDescent="0.3">
      <c r="A267" s="75">
        <v>45748</v>
      </c>
      <c r="B267" s="74">
        <v>45759.041666666664</v>
      </c>
      <c r="C267" s="73">
        <v>10614</v>
      </c>
      <c r="D267" s="73" t="s">
        <v>68</v>
      </c>
      <c r="E267" s="73" t="s">
        <v>67</v>
      </c>
      <c r="F267" s="73">
        <v>4.8499999999999996</v>
      </c>
      <c r="G267" s="73">
        <v>0</v>
      </c>
      <c r="H267" s="73">
        <v>4.8499999999999996</v>
      </c>
      <c r="I267" s="73">
        <v>0</v>
      </c>
    </row>
    <row r="268" spans="1:9" x14ac:dyDescent="0.3">
      <c r="A268" s="78">
        <v>45748</v>
      </c>
      <c r="B268" s="77">
        <v>45759.083333333336</v>
      </c>
      <c r="C268" s="76">
        <v>10614</v>
      </c>
      <c r="D268" s="76" t="s">
        <v>68</v>
      </c>
      <c r="E268" s="76" t="s">
        <v>67</v>
      </c>
      <c r="F268" s="76">
        <v>4.8810000000000002</v>
      </c>
      <c r="G268" s="76">
        <v>0</v>
      </c>
      <c r="H268" s="76">
        <v>4.8810000000000002</v>
      </c>
      <c r="I268" s="76">
        <v>0</v>
      </c>
    </row>
    <row r="269" spans="1:9" x14ac:dyDescent="0.3">
      <c r="A269" s="75">
        <v>45748</v>
      </c>
      <c r="B269" s="74">
        <v>45759.125</v>
      </c>
      <c r="C269" s="73">
        <v>10614</v>
      </c>
      <c r="D269" s="73" t="s">
        <v>68</v>
      </c>
      <c r="E269" s="73" t="s">
        <v>67</v>
      </c>
      <c r="F269" s="73">
        <v>0.98699999999999999</v>
      </c>
      <c r="G269" s="73">
        <v>4.4999999999999998E-2</v>
      </c>
      <c r="H269" s="73">
        <v>0.98699999999999999</v>
      </c>
      <c r="I269" s="73">
        <v>4.4999999999999998E-2</v>
      </c>
    </row>
    <row r="270" spans="1:9" x14ac:dyDescent="0.3">
      <c r="A270" s="78">
        <v>45748</v>
      </c>
      <c r="B270" s="77">
        <v>45759.166666666664</v>
      </c>
      <c r="C270" s="76">
        <v>10614</v>
      </c>
      <c r="D270" s="76" t="s">
        <v>68</v>
      </c>
      <c r="E270" s="76" t="s">
        <v>67</v>
      </c>
      <c r="F270" s="76">
        <v>0</v>
      </c>
      <c r="G270" s="76">
        <v>0.155</v>
      </c>
      <c r="H270" s="76">
        <v>0</v>
      </c>
      <c r="I270" s="76">
        <v>0.155</v>
      </c>
    </row>
    <row r="271" spans="1:9" x14ac:dyDescent="0.3">
      <c r="A271" s="75">
        <v>45748</v>
      </c>
      <c r="B271" s="74">
        <v>45759.208333333336</v>
      </c>
      <c r="C271" s="73">
        <v>10614</v>
      </c>
      <c r="D271" s="73" t="s">
        <v>68</v>
      </c>
      <c r="E271" s="73" t="s">
        <v>67</v>
      </c>
      <c r="F271" s="73">
        <v>1E-3</v>
      </c>
      <c r="G271" s="73">
        <v>0.13900000000000001</v>
      </c>
      <c r="H271" s="73">
        <v>1E-3</v>
      </c>
      <c r="I271" s="73">
        <v>0.13900000000000001</v>
      </c>
    </row>
    <row r="272" spans="1:9" x14ac:dyDescent="0.3">
      <c r="A272" s="78">
        <v>45748</v>
      </c>
      <c r="B272" s="77">
        <v>45759.25</v>
      </c>
      <c r="C272" s="76">
        <v>10614</v>
      </c>
      <c r="D272" s="76" t="s">
        <v>68</v>
      </c>
      <c r="E272" s="76" t="s">
        <v>67</v>
      </c>
      <c r="F272" s="76">
        <v>0</v>
      </c>
      <c r="G272" s="76">
        <v>0.13200000000000001</v>
      </c>
      <c r="H272" s="76">
        <v>0</v>
      </c>
      <c r="I272" s="76">
        <v>0.13200000000000001</v>
      </c>
    </row>
    <row r="273" spans="1:9" x14ac:dyDescent="0.3">
      <c r="A273" s="75">
        <v>45748</v>
      </c>
      <c r="B273" s="74">
        <v>45759.291666666664</v>
      </c>
      <c r="C273" s="73">
        <v>10614</v>
      </c>
      <c r="D273" s="73" t="s">
        <v>68</v>
      </c>
      <c r="E273" s="73" t="s">
        <v>67</v>
      </c>
      <c r="F273" s="73">
        <v>0</v>
      </c>
      <c r="G273" s="73">
        <v>0.124</v>
      </c>
      <c r="H273" s="73">
        <v>0</v>
      </c>
      <c r="I273" s="73">
        <v>0.124</v>
      </c>
    </row>
    <row r="274" spans="1:9" x14ac:dyDescent="0.3">
      <c r="A274" s="78">
        <v>45748</v>
      </c>
      <c r="B274" s="77">
        <v>45759.333333333336</v>
      </c>
      <c r="C274" s="76">
        <v>10614</v>
      </c>
      <c r="D274" s="76" t="s">
        <v>68</v>
      </c>
      <c r="E274" s="76" t="s">
        <v>67</v>
      </c>
      <c r="F274" s="76">
        <v>0</v>
      </c>
      <c r="G274" s="76">
        <v>0.121</v>
      </c>
      <c r="H274" s="76">
        <v>0</v>
      </c>
      <c r="I274" s="76">
        <v>0.121</v>
      </c>
    </row>
    <row r="275" spans="1:9" x14ac:dyDescent="0.3">
      <c r="A275" s="75">
        <v>45748</v>
      </c>
      <c r="B275" s="74">
        <v>45759.375</v>
      </c>
      <c r="C275" s="73">
        <v>10614</v>
      </c>
      <c r="D275" s="73" t="s">
        <v>68</v>
      </c>
      <c r="E275" s="73" t="s">
        <v>67</v>
      </c>
      <c r="F275" s="73">
        <v>0</v>
      </c>
      <c r="G275" s="73">
        <v>0.12</v>
      </c>
      <c r="H275" s="73">
        <v>0</v>
      </c>
      <c r="I275" s="73">
        <v>0.12</v>
      </c>
    </row>
    <row r="276" spans="1:9" x14ac:dyDescent="0.3">
      <c r="A276" s="78">
        <v>45748</v>
      </c>
      <c r="B276" s="77">
        <v>45759.416666666664</v>
      </c>
      <c r="C276" s="76">
        <v>10614</v>
      </c>
      <c r="D276" s="76" t="s">
        <v>68</v>
      </c>
      <c r="E276" s="76" t="s">
        <v>67</v>
      </c>
      <c r="F276" s="76">
        <v>0</v>
      </c>
      <c r="G276" s="76">
        <v>0.127</v>
      </c>
      <c r="H276" s="76">
        <v>0</v>
      </c>
      <c r="I276" s="76">
        <v>0.127</v>
      </c>
    </row>
    <row r="277" spans="1:9" x14ac:dyDescent="0.3">
      <c r="A277" s="75">
        <v>45748</v>
      </c>
      <c r="B277" s="74">
        <v>45759.458333333336</v>
      </c>
      <c r="C277" s="73">
        <v>10614</v>
      </c>
      <c r="D277" s="73" t="s">
        <v>68</v>
      </c>
      <c r="E277" s="73" t="s">
        <v>67</v>
      </c>
      <c r="F277" s="73">
        <v>0</v>
      </c>
      <c r="G277" s="73">
        <v>0.13900000000000001</v>
      </c>
      <c r="H277" s="73">
        <v>0</v>
      </c>
      <c r="I277" s="73">
        <v>0.13900000000000001</v>
      </c>
    </row>
    <row r="278" spans="1:9" x14ac:dyDescent="0.3">
      <c r="A278" s="78">
        <v>45748</v>
      </c>
      <c r="B278" s="77">
        <v>45759.5</v>
      </c>
      <c r="C278" s="76">
        <v>10614</v>
      </c>
      <c r="D278" s="76" t="s">
        <v>68</v>
      </c>
      <c r="E278" s="76" t="s">
        <v>67</v>
      </c>
      <c r="F278" s="76">
        <v>2.7E-2</v>
      </c>
      <c r="G278" s="76">
        <v>0.14599999999999999</v>
      </c>
      <c r="H278" s="76">
        <v>2.7E-2</v>
      </c>
      <c r="I278" s="76">
        <v>0.14599999999999999</v>
      </c>
    </row>
    <row r="279" spans="1:9" x14ac:dyDescent="0.3">
      <c r="A279" s="75">
        <v>45748</v>
      </c>
      <c r="B279" s="74">
        <v>45759.541666666664</v>
      </c>
      <c r="C279" s="73">
        <v>10614</v>
      </c>
      <c r="D279" s="73" t="s">
        <v>68</v>
      </c>
      <c r="E279" s="73" t="s">
        <v>67</v>
      </c>
      <c r="F279" s="73">
        <v>0.441</v>
      </c>
      <c r="G279" s="73">
        <v>8.7999999999999995E-2</v>
      </c>
      <c r="H279" s="73">
        <v>0.441</v>
      </c>
      <c r="I279" s="73">
        <v>8.7999999999999995E-2</v>
      </c>
    </row>
    <row r="280" spans="1:9" x14ac:dyDescent="0.3">
      <c r="A280" s="78">
        <v>45748</v>
      </c>
      <c r="B280" s="77">
        <v>45759.583333333336</v>
      </c>
      <c r="C280" s="76">
        <v>10614</v>
      </c>
      <c r="D280" s="76" t="s">
        <v>68</v>
      </c>
      <c r="E280" s="76" t="s">
        <v>67</v>
      </c>
      <c r="F280" s="76">
        <v>0</v>
      </c>
      <c r="G280" s="76">
        <v>0.14599999999999999</v>
      </c>
      <c r="H280" s="76">
        <v>0</v>
      </c>
      <c r="I280" s="76">
        <v>0.14599999999999999</v>
      </c>
    </row>
    <row r="281" spans="1:9" x14ac:dyDescent="0.3">
      <c r="A281" s="75">
        <v>45748</v>
      </c>
      <c r="B281" s="74">
        <v>45759.625</v>
      </c>
      <c r="C281" s="73">
        <v>10614</v>
      </c>
      <c r="D281" s="73" t="s">
        <v>68</v>
      </c>
      <c r="E281" s="73" t="s">
        <v>67</v>
      </c>
      <c r="F281" s="73">
        <v>0.10299999999999999</v>
      </c>
      <c r="G281" s="73">
        <v>0.113</v>
      </c>
      <c r="H281" s="73">
        <v>0.10299999999999999</v>
      </c>
      <c r="I281" s="73">
        <v>0.113</v>
      </c>
    </row>
    <row r="282" spans="1:9" x14ac:dyDescent="0.3">
      <c r="A282" s="78">
        <v>45748</v>
      </c>
      <c r="B282" s="77">
        <v>45759.666666666664</v>
      </c>
      <c r="C282" s="76">
        <v>10614</v>
      </c>
      <c r="D282" s="76" t="s">
        <v>68</v>
      </c>
      <c r="E282" s="76" t="s">
        <v>67</v>
      </c>
      <c r="F282" s="76">
        <v>0.66700000000000004</v>
      </c>
      <c r="G282" s="76">
        <v>9.5000000000000001E-2</v>
      </c>
      <c r="H282" s="76">
        <v>0.66700000000000004</v>
      </c>
      <c r="I282" s="76">
        <v>9.5000000000000001E-2</v>
      </c>
    </row>
    <row r="283" spans="1:9" x14ac:dyDescent="0.3">
      <c r="A283" s="75">
        <v>45748</v>
      </c>
      <c r="B283" s="74">
        <v>45759.708333333336</v>
      </c>
      <c r="C283" s="73">
        <v>10614</v>
      </c>
      <c r="D283" s="73" t="s">
        <v>68</v>
      </c>
      <c r="E283" s="73" t="s">
        <v>67</v>
      </c>
      <c r="F283" s="73">
        <v>0</v>
      </c>
      <c r="G283" s="73">
        <v>0.11</v>
      </c>
      <c r="H283" s="73">
        <v>0</v>
      </c>
      <c r="I283" s="73">
        <v>0.11</v>
      </c>
    </row>
    <row r="284" spans="1:9" x14ac:dyDescent="0.3">
      <c r="A284" s="78">
        <v>45748</v>
      </c>
      <c r="B284" s="77">
        <v>45759.75</v>
      </c>
      <c r="C284" s="76">
        <v>10614</v>
      </c>
      <c r="D284" s="76" t="s">
        <v>68</v>
      </c>
      <c r="E284" s="76" t="s">
        <v>67</v>
      </c>
      <c r="F284" s="76">
        <v>9.6809999999999992</v>
      </c>
      <c r="G284" s="76">
        <v>6.6000000000000003E-2</v>
      </c>
      <c r="H284" s="76">
        <v>9.6809999999999992</v>
      </c>
      <c r="I284" s="76">
        <v>6.6000000000000003E-2</v>
      </c>
    </row>
    <row r="285" spans="1:9" x14ac:dyDescent="0.3">
      <c r="A285" s="75">
        <v>45748</v>
      </c>
      <c r="B285" s="74">
        <v>45759.791666666664</v>
      </c>
      <c r="C285" s="73">
        <v>10614</v>
      </c>
      <c r="D285" s="73" t="s">
        <v>68</v>
      </c>
      <c r="E285" s="73" t="s">
        <v>67</v>
      </c>
      <c r="F285" s="73">
        <v>15.943</v>
      </c>
      <c r="G285" s="73">
        <v>0</v>
      </c>
      <c r="H285" s="73">
        <v>15.943</v>
      </c>
      <c r="I285" s="73">
        <v>0</v>
      </c>
    </row>
    <row r="286" spans="1:9" x14ac:dyDescent="0.3">
      <c r="A286" s="78">
        <v>45748</v>
      </c>
      <c r="B286" s="77">
        <v>45759.833333333336</v>
      </c>
      <c r="C286" s="76">
        <v>10614</v>
      </c>
      <c r="D286" s="76" t="s">
        <v>68</v>
      </c>
      <c r="E286" s="76" t="s">
        <v>67</v>
      </c>
      <c r="F286" s="76">
        <v>14.18</v>
      </c>
      <c r="G286" s="76">
        <v>0</v>
      </c>
      <c r="H286" s="76">
        <v>14.18</v>
      </c>
      <c r="I286" s="76">
        <v>0</v>
      </c>
    </row>
    <row r="287" spans="1:9" x14ac:dyDescent="0.3">
      <c r="A287" s="75">
        <v>45748</v>
      </c>
      <c r="B287" s="74">
        <v>45759.875</v>
      </c>
      <c r="C287" s="73">
        <v>10614</v>
      </c>
      <c r="D287" s="73" t="s">
        <v>68</v>
      </c>
      <c r="E287" s="73" t="s">
        <v>67</v>
      </c>
      <c r="F287" s="73">
        <v>18.454000000000001</v>
      </c>
      <c r="G287" s="73">
        <v>0</v>
      </c>
      <c r="H287" s="73">
        <v>18.454000000000001</v>
      </c>
      <c r="I287" s="73">
        <v>0</v>
      </c>
    </row>
    <row r="288" spans="1:9" x14ac:dyDescent="0.3">
      <c r="A288" s="78">
        <v>45748</v>
      </c>
      <c r="B288" s="77">
        <v>45759.916666666664</v>
      </c>
      <c r="C288" s="76">
        <v>10614</v>
      </c>
      <c r="D288" s="76" t="s">
        <v>68</v>
      </c>
      <c r="E288" s="76" t="s">
        <v>67</v>
      </c>
      <c r="F288" s="76">
        <v>21.867000000000001</v>
      </c>
      <c r="G288" s="76">
        <v>0</v>
      </c>
      <c r="H288" s="76">
        <v>21.867000000000001</v>
      </c>
      <c r="I288" s="76">
        <v>0</v>
      </c>
    </row>
    <row r="289" spans="1:9" x14ac:dyDescent="0.3">
      <c r="A289" s="75">
        <v>45748</v>
      </c>
      <c r="B289" s="74">
        <v>45759.958333333336</v>
      </c>
      <c r="C289" s="73">
        <v>10614</v>
      </c>
      <c r="D289" s="73" t="s">
        <v>68</v>
      </c>
      <c r="E289" s="73" t="s">
        <v>67</v>
      </c>
      <c r="F289" s="73">
        <v>28.507000000000001</v>
      </c>
      <c r="G289" s="73">
        <v>0</v>
      </c>
      <c r="H289" s="73">
        <v>28.507000000000001</v>
      </c>
      <c r="I289" s="73">
        <v>0</v>
      </c>
    </row>
    <row r="290" spans="1:9" x14ac:dyDescent="0.3">
      <c r="A290" s="78">
        <v>45748</v>
      </c>
      <c r="B290" s="77">
        <v>45760</v>
      </c>
      <c r="C290" s="76">
        <v>10614</v>
      </c>
      <c r="D290" s="76" t="s">
        <v>68</v>
      </c>
      <c r="E290" s="76" t="s">
        <v>67</v>
      </c>
      <c r="F290" s="76">
        <v>28.98</v>
      </c>
      <c r="G290" s="76">
        <v>0</v>
      </c>
      <c r="H290" s="76">
        <v>28.98</v>
      </c>
      <c r="I290" s="76">
        <v>0</v>
      </c>
    </row>
    <row r="291" spans="1:9" x14ac:dyDescent="0.3">
      <c r="A291" s="75">
        <v>45748</v>
      </c>
      <c r="B291" s="74">
        <v>45760.041666666664</v>
      </c>
      <c r="C291" s="73">
        <v>10614</v>
      </c>
      <c r="D291" s="73" t="s">
        <v>68</v>
      </c>
      <c r="E291" s="73" t="s">
        <v>67</v>
      </c>
      <c r="F291" s="73">
        <v>28.334</v>
      </c>
      <c r="G291" s="73">
        <v>0</v>
      </c>
      <c r="H291" s="73">
        <v>28.334</v>
      </c>
      <c r="I291" s="73">
        <v>0</v>
      </c>
    </row>
    <row r="292" spans="1:9" x14ac:dyDescent="0.3">
      <c r="A292" s="78">
        <v>45748</v>
      </c>
      <c r="B292" s="77">
        <v>45760.083333333336</v>
      </c>
      <c r="C292" s="76">
        <v>10614</v>
      </c>
      <c r="D292" s="76" t="s">
        <v>68</v>
      </c>
      <c r="E292" s="76" t="s">
        <v>67</v>
      </c>
      <c r="F292" s="76">
        <v>20.452999999999999</v>
      </c>
      <c r="G292" s="76">
        <v>0</v>
      </c>
      <c r="H292" s="76">
        <v>20.452999999999999</v>
      </c>
      <c r="I292" s="76">
        <v>0</v>
      </c>
    </row>
    <row r="293" spans="1:9" x14ac:dyDescent="0.3">
      <c r="A293" s="75">
        <v>45748</v>
      </c>
      <c r="B293" s="74">
        <v>45760.125</v>
      </c>
      <c r="C293" s="73">
        <v>10614</v>
      </c>
      <c r="D293" s="73" t="s">
        <v>68</v>
      </c>
      <c r="E293" s="73" t="s">
        <v>67</v>
      </c>
      <c r="F293" s="73">
        <v>22.388000000000002</v>
      </c>
      <c r="G293" s="73">
        <v>0</v>
      </c>
      <c r="H293" s="73">
        <v>22.388000000000002</v>
      </c>
      <c r="I293" s="73">
        <v>0</v>
      </c>
    </row>
    <row r="294" spans="1:9" x14ac:dyDescent="0.3">
      <c r="A294" s="78">
        <v>45748</v>
      </c>
      <c r="B294" s="77">
        <v>45760.166666666664</v>
      </c>
      <c r="C294" s="76">
        <v>10614</v>
      </c>
      <c r="D294" s="76" t="s">
        <v>68</v>
      </c>
      <c r="E294" s="76" t="s">
        <v>67</v>
      </c>
      <c r="F294" s="76">
        <v>26.170999999999999</v>
      </c>
      <c r="G294" s="76">
        <v>0</v>
      </c>
      <c r="H294" s="76">
        <v>26.170999999999999</v>
      </c>
      <c r="I294" s="76">
        <v>0</v>
      </c>
    </row>
    <row r="295" spans="1:9" x14ac:dyDescent="0.3">
      <c r="A295" s="75">
        <v>45748</v>
      </c>
      <c r="B295" s="74">
        <v>45760.208333333336</v>
      </c>
      <c r="C295" s="73">
        <v>10614</v>
      </c>
      <c r="D295" s="73" t="s">
        <v>68</v>
      </c>
      <c r="E295" s="73" t="s">
        <v>67</v>
      </c>
      <c r="F295" s="73">
        <v>26.864999999999998</v>
      </c>
      <c r="G295" s="73">
        <v>0</v>
      </c>
      <c r="H295" s="73">
        <v>26.864999999999998</v>
      </c>
      <c r="I295" s="73">
        <v>0</v>
      </c>
    </row>
    <row r="296" spans="1:9" x14ac:dyDescent="0.3">
      <c r="A296" s="78">
        <v>45748</v>
      </c>
      <c r="B296" s="77">
        <v>45760.25</v>
      </c>
      <c r="C296" s="76">
        <v>10614</v>
      </c>
      <c r="D296" s="76" t="s">
        <v>68</v>
      </c>
      <c r="E296" s="76" t="s">
        <v>67</v>
      </c>
      <c r="F296" s="76">
        <v>26.899000000000001</v>
      </c>
      <c r="G296" s="76">
        <v>0</v>
      </c>
      <c r="H296" s="76">
        <v>26.899000000000001</v>
      </c>
      <c r="I296" s="76">
        <v>0</v>
      </c>
    </row>
    <row r="297" spans="1:9" x14ac:dyDescent="0.3">
      <c r="A297" s="75">
        <v>45748</v>
      </c>
      <c r="B297" s="74">
        <v>45760.291666666664</v>
      </c>
      <c r="C297" s="73">
        <v>10614</v>
      </c>
      <c r="D297" s="73" t="s">
        <v>68</v>
      </c>
      <c r="E297" s="73" t="s">
        <v>67</v>
      </c>
      <c r="F297" s="73">
        <v>26.939</v>
      </c>
      <c r="G297" s="73">
        <v>0</v>
      </c>
      <c r="H297" s="73">
        <v>26.939</v>
      </c>
      <c r="I297" s="73">
        <v>0</v>
      </c>
    </row>
    <row r="298" spans="1:9" x14ac:dyDescent="0.3">
      <c r="A298" s="78">
        <v>45748</v>
      </c>
      <c r="B298" s="77">
        <v>45760.333333333336</v>
      </c>
      <c r="C298" s="76">
        <v>10614</v>
      </c>
      <c r="D298" s="76" t="s">
        <v>68</v>
      </c>
      <c r="E298" s="76" t="s">
        <v>67</v>
      </c>
      <c r="F298" s="76">
        <v>26.841999999999999</v>
      </c>
      <c r="G298" s="76">
        <v>0</v>
      </c>
      <c r="H298" s="76">
        <v>26.841999999999999</v>
      </c>
      <c r="I298" s="76">
        <v>0</v>
      </c>
    </row>
    <row r="299" spans="1:9" x14ac:dyDescent="0.3">
      <c r="A299" s="75">
        <v>45748</v>
      </c>
      <c r="B299" s="74">
        <v>45760.375</v>
      </c>
      <c r="C299" s="73">
        <v>10614</v>
      </c>
      <c r="D299" s="73" t="s">
        <v>68</v>
      </c>
      <c r="E299" s="73" t="s">
        <v>67</v>
      </c>
      <c r="F299" s="73">
        <v>19.262</v>
      </c>
      <c r="G299" s="73">
        <v>0</v>
      </c>
      <c r="H299" s="73">
        <v>19.262</v>
      </c>
      <c r="I299" s="73">
        <v>0</v>
      </c>
    </row>
    <row r="300" spans="1:9" x14ac:dyDescent="0.3">
      <c r="A300" s="78">
        <v>45748</v>
      </c>
      <c r="B300" s="77">
        <v>45760.416666666664</v>
      </c>
      <c r="C300" s="76">
        <v>10614</v>
      </c>
      <c r="D300" s="76" t="s">
        <v>68</v>
      </c>
      <c r="E300" s="76" t="s">
        <v>67</v>
      </c>
      <c r="F300" s="76">
        <v>17.579000000000001</v>
      </c>
      <c r="G300" s="76">
        <v>0</v>
      </c>
      <c r="H300" s="76">
        <v>17.579000000000001</v>
      </c>
      <c r="I300" s="76">
        <v>0</v>
      </c>
    </row>
    <row r="301" spans="1:9" x14ac:dyDescent="0.3">
      <c r="A301" s="75">
        <v>45748</v>
      </c>
      <c r="B301" s="74">
        <v>45760.458333333336</v>
      </c>
      <c r="C301" s="73">
        <v>10614</v>
      </c>
      <c r="D301" s="73" t="s">
        <v>68</v>
      </c>
      <c r="E301" s="73" t="s">
        <v>67</v>
      </c>
      <c r="F301" s="73">
        <v>21.905000000000001</v>
      </c>
      <c r="G301" s="73">
        <v>0</v>
      </c>
      <c r="H301" s="73">
        <v>21.905000000000001</v>
      </c>
      <c r="I301" s="73">
        <v>0</v>
      </c>
    </row>
    <row r="302" spans="1:9" x14ac:dyDescent="0.3">
      <c r="A302" s="78">
        <v>45748</v>
      </c>
      <c r="B302" s="77">
        <v>45760.5</v>
      </c>
      <c r="C302" s="76">
        <v>10614</v>
      </c>
      <c r="D302" s="76" t="s">
        <v>68</v>
      </c>
      <c r="E302" s="76" t="s">
        <v>67</v>
      </c>
      <c r="F302" s="76">
        <v>26.631</v>
      </c>
      <c r="G302" s="76">
        <v>0</v>
      </c>
      <c r="H302" s="76">
        <v>26.631</v>
      </c>
      <c r="I302" s="76">
        <v>0</v>
      </c>
    </row>
    <row r="303" spans="1:9" x14ac:dyDescent="0.3">
      <c r="A303" s="75">
        <v>45748</v>
      </c>
      <c r="B303" s="74">
        <v>45760.541666666664</v>
      </c>
      <c r="C303" s="73">
        <v>10614</v>
      </c>
      <c r="D303" s="73" t="s">
        <v>68</v>
      </c>
      <c r="E303" s="73" t="s">
        <v>67</v>
      </c>
      <c r="F303" s="73">
        <v>28.852</v>
      </c>
      <c r="G303" s="73">
        <v>0</v>
      </c>
      <c r="H303" s="73">
        <v>28.852</v>
      </c>
      <c r="I303" s="73">
        <v>0</v>
      </c>
    </row>
    <row r="304" spans="1:9" x14ac:dyDescent="0.3">
      <c r="A304" s="78">
        <v>45748</v>
      </c>
      <c r="B304" s="77">
        <v>45760.583333333336</v>
      </c>
      <c r="C304" s="76">
        <v>10614</v>
      </c>
      <c r="D304" s="76" t="s">
        <v>68</v>
      </c>
      <c r="E304" s="76" t="s">
        <v>67</v>
      </c>
      <c r="F304" s="76">
        <v>22.058</v>
      </c>
      <c r="G304" s="76">
        <v>0</v>
      </c>
      <c r="H304" s="76">
        <v>22.058</v>
      </c>
      <c r="I304" s="76">
        <v>0</v>
      </c>
    </row>
    <row r="305" spans="1:9" x14ac:dyDescent="0.3">
      <c r="A305" s="75">
        <v>45748</v>
      </c>
      <c r="B305" s="74">
        <v>45760.625</v>
      </c>
      <c r="C305" s="73">
        <v>10614</v>
      </c>
      <c r="D305" s="73" t="s">
        <v>68</v>
      </c>
      <c r="E305" s="73" t="s">
        <v>67</v>
      </c>
      <c r="F305" s="73">
        <v>25.420999999999999</v>
      </c>
      <c r="G305" s="73">
        <v>0</v>
      </c>
      <c r="H305" s="73">
        <v>25.420999999999999</v>
      </c>
      <c r="I305" s="73">
        <v>0</v>
      </c>
    </row>
    <row r="306" spans="1:9" x14ac:dyDescent="0.3">
      <c r="A306" s="78">
        <v>45748</v>
      </c>
      <c r="B306" s="77">
        <v>45760.666666666664</v>
      </c>
      <c r="C306" s="76">
        <v>10614</v>
      </c>
      <c r="D306" s="76" t="s">
        <v>68</v>
      </c>
      <c r="E306" s="76" t="s">
        <v>67</v>
      </c>
      <c r="F306" s="76">
        <v>19.645</v>
      </c>
      <c r="G306" s="76">
        <v>0</v>
      </c>
      <c r="H306" s="76">
        <v>19.645</v>
      </c>
      <c r="I306" s="76">
        <v>0</v>
      </c>
    </row>
    <row r="307" spans="1:9" x14ac:dyDescent="0.3">
      <c r="A307" s="75">
        <v>45748</v>
      </c>
      <c r="B307" s="74">
        <v>45760.708333333336</v>
      </c>
      <c r="C307" s="73">
        <v>10614</v>
      </c>
      <c r="D307" s="73" t="s">
        <v>68</v>
      </c>
      <c r="E307" s="73" t="s">
        <v>67</v>
      </c>
      <c r="F307" s="73">
        <v>22.286999999999999</v>
      </c>
      <c r="G307" s="73">
        <v>0</v>
      </c>
      <c r="H307" s="73">
        <v>22.286999999999999</v>
      </c>
      <c r="I307" s="73">
        <v>0</v>
      </c>
    </row>
    <row r="308" spans="1:9" x14ac:dyDescent="0.3">
      <c r="A308" s="78">
        <v>45748</v>
      </c>
      <c r="B308" s="77">
        <v>45760.75</v>
      </c>
      <c r="C308" s="76">
        <v>10614</v>
      </c>
      <c r="D308" s="76" t="s">
        <v>68</v>
      </c>
      <c r="E308" s="76" t="s">
        <v>67</v>
      </c>
      <c r="F308" s="76">
        <v>19.414999999999999</v>
      </c>
      <c r="G308" s="76">
        <v>0</v>
      </c>
      <c r="H308" s="76">
        <v>19.414999999999999</v>
      </c>
      <c r="I308" s="76">
        <v>0</v>
      </c>
    </row>
    <row r="309" spans="1:9" x14ac:dyDescent="0.3">
      <c r="A309" s="75">
        <v>45748</v>
      </c>
      <c r="B309" s="74">
        <v>45760.791666666664</v>
      </c>
      <c r="C309" s="73">
        <v>10614</v>
      </c>
      <c r="D309" s="73" t="s">
        <v>68</v>
      </c>
      <c r="E309" s="73" t="s">
        <v>67</v>
      </c>
      <c r="F309" s="73">
        <v>13.478</v>
      </c>
      <c r="G309" s="73">
        <v>0</v>
      </c>
      <c r="H309" s="73">
        <v>13.478</v>
      </c>
      <c r="I309" s="73">
        <v>0</v>
      </c>
    </row>
    <row r="310" spans="1:9" x14ac:dyDescent="0.3">
      <c r="A310" s="78">
        <v>45748</v>
      </c>
      <c r="B310" s="77">
        <v>45760.833333333336</v>
      </c>
      <c r="C310" s="76">
        <v>10614</v>
      </c>
      <c r="D310" s="76" t="s">
        <v>68</v>
      </c>
      <c r="E310" s="76" t="s">
        <v>67</v>
      </c>
      <c r="F310" s="76">
        <v>6.8860000000000001</v>
      </c>
      <c r="G310" s="76">
        <v>0</v>
      </c>
      <c r="H310" s="76">
        <v>6.8860000000000001</v>
      </c>
      <c r="I310" s="76">
        <v>0</v>
      </c>
    </row>
    <row r="311" spans="1:9" x14ac:dyDescent="0.3">
      <c r="A311" s="75">
        <v>45748</v>
      </c>
      <c r="B311" s="74">
        <v>45760.875</v>
      </c>
      <c r="C311" s="73">
        <v>10614</v>
      </c>
      <c r="D311" s="73" t="s">
        <v>68</v>
      </c>
      <c r="E311" s="73" t="s">
        <v>67</v>
      </c>
      <c r="F311" s="73">
        <v>5.4260000000000002</v>
      </c>
      <c r="G311" s="73">
        <v>0</v>
      </c>
      <c r="H311" s="73">
        <v>5.4260000000000002</v>
      </c>
      <c r="I311" s="73">
        <v>0</v>
      </c>
    </row>
    <row r="312" spans="1:9" x14ac:dyDescent="0.3">
      <c r="A312" s="78">
        <v>45748</v>
      </c>
      <c r="B312" s="77">
        <v>45760.916666666664</v>
      </c>
      <c r="C312" s="76">
        <v>10614</v>
      </c>
      <c r="D312" s="76" t="s">
        <v>68</v>
      </c>
      <c r="E312" s="76" t="s">
        <v>67</v>
      </c>
      <c r="F312" s="76">
        <v>23.257999999999999</v>
      </c>
      <c r="G312" s="76">
        <v>0</v>
      </c>
      <c r="H312" s="76">
        <v>23.257999999999999</v>
      </c>
      <c r="I312" s="76">
        <v>0</v>
      </c>
    </row>
    <row r="313" spans="1:9" x14ac:dyDescent="0.3">
      <c r="A313" s="75">
        <v>45748</v>
      </c>
      <c r="B313" s="74">
        <v>45760.958333333336</v>
      </c>
      <c r="C313" s="73">
        <v>10614</v>
      </c>
      <c r="D313" s="73" t="s">
        <v>68</v>
      </c>
      <c r="E313" s="73" t="s">
        <v>67</v>
      </c>
      <c r="F313" s="73">
        <v>17.87</v>
      </c>
      <c r="G313" s="73">
        <v>0</v>
      </c>
      <c r="H313" s="73">
        <v>17.87</v>
      </c>
      <c r="I313" s="73">
        <v>0</v>
      </c>
    </row>
    <row r="314" spans="1:9" x14ac:dyDescent="0.3">
      <c r="A314" s="78">
        <v>45748</v>
      </c>
      <c r="B314" s="77">
        <v>45761</v>
      </c>
      <c r="C314" s="76">
        <v>10614</v>
      </c>
      <c r="D314" s="76" t="s">
        <v>68</v>
      </c>
      <c r="E314" s="76" t="s">
        <v>67</v>
      </c>
      <c r="F314" s="76">
        <v>26.364999999999998</v>
      </c>
      <c r="G314" s="76">
        <v>0</v>
      </c>
      <c r="H314" s="76">
        <v>26.364999999999998</v>
      </c>
      <c r="I314" s="76">
        <v>0</v>
      </c>
    </row>
    <row r="315" spans="1:9" x14ac:dyDescent="0.3">
      <c r="A315" s="75">
        <v>45748</v>
      </c>
      <c r="B315" s="74">
        <v>45761.041666666664</v>
      </c>
      <c r="C315" s="73">
        <v>10614</v>
      </c>
      <c r="D315" s="73" t="s">
        <v>68</v>
      </c>
      <c r="E315" s="73" t="s">
        <v>67</v>
      </c>
      <c r="F315" s="73">
        <v>27.425999999999998</v>
      </c>
      <c r="G315" s="73">
        <v>0</v>
      </c>
      <c r="H315" s="73">
        <v>27.425999999999998</v>
      </c>
      <c r="I315" s="73">
        <v>0</v>
      </c>
    </row>
    <row r="316" spans="1:9" x14ac:dyDescent="0.3">
      <c r="A316" s="78">
        <v>45748</v>
      </c>
      <c r="B316" s="77">
        <v>45761.083333333336</v>
      </c>
      <c r="C316" s="76">
        <v>10614</v>
      </c>
      <c r="D316" s="76" t="s">
        <v>68</v>
      </c>
      <c r="E316" s="76" t="s">
        <v>67</v>
      </c>
      <c r="F316" s="76">
        <v>19.498999999999999</v>
      </c>
      <c r="G316" s="76">
        <v>0</v>
      </c>
      <c r="H316" s="76">
        <v>19.498999999999999</v>
      </c>
      <c r="I316" s="76">
        <v>0</v>
      </c>
    </row>
    <row r="317" spans="1:9" x14ac:dyDescent="0.3">
      <c r="A317" s="75">
        <v>45748</v>
      </c>
      <c r="B317" s="74">
        <v>45761.125</v>
      </c>
      <c r="C317" s="73">
        <v>10614</v>
      </c>
      <c r="D317" s="73" t="s">
        <v>68</v>
      </c>
      <c r="E317" s="73" t="s">
        <v>67</v>
      </c>
      <c r="F317" s="73">
        <v>22.704000000000001</v>
      </c>
      <c r="G317" s="73">
        <v>0</v>
      </c>
      <c r="H317" s="73">
        <v>22.704000000000001</v>
      </c>
      <c r="I317" s="73">
        <v>0</v>
      </c>
    </row>
    <row r="318" spans="1:9" x14ac:dyDescent="0.3">
      <c r="A318" s="78">
        <v>45748</v>
      </c>
      <c r="B318" s="77">
        <v>45761.166666666664</v>
      </c>
      <c r="C318" s="76">
        <v>10614</v>
      </c>
      <c r="D318" s="76" t="s">
        <v>68</v>
      </c>
      <c r="E318" s="76" t="s">
        <v>67</v>
      </c>
      <c r="F318" s="76">
        <v>25.201000000000001</v>
      </c>
      <c r="G318" s="76">
        <v>0</v>
      </c>
      <c r="H318" s="76">
        <v>25.201000000000001</v>
      </c>
      <c r="I318" s="76">
        <v>0</v>
      </c>
    </row>
    <row r="319" spans="1:9" x14ac:dyDescent="0.3">
      <c r="A319" s="75">
        <v>45748</v>
      </c>
      <c r="B319" s="74">
        <v>45761.208333333336</v>
      </c>
      <c r="C319" s="73">
        <v>10614</v>
      </c>
      <c r="D319" s="73" t="s">
        <v>68</v>
      </c>
      <c r="E319" s="73" t="s">
        <v>67</v>
      </c>
      <c r="F319" s="73">
        <v>20.97</v>
      </c>
      <c r="G319" s="73">
        <v>0</v>
      </c>
      <c r="H319" s="73">
        <v>20.97</v>
      </c>
      <c r="I319" s="73">
        <v>0</v>
      </c>
    </row>
    <row r="320" spans="1:9" x14ac:dyDescent="0.3">
      <c r="A320" s="78">
        <v>45748</v>
      </c>
      <c r="B320" s="77">
        <v>45761.25</v>
      </c>
      <c r="C320" s="76">
        <v>10614</v>
      </c>
      <c r="D320" s="76" t="s">
        <v>68</v>
      </c>
      <c r="E320" s="76" t="s">
        <v>67</v>
      </c>
      <c r="F320" s="76">
        <v>17.965</v>
      </c>
      <c r="G320" s="76">
        <v>0</v>
      </c>
      <c r="H320" s="76">
        <v>17.965</v>
      </c>
      <c r="I320" s="76">
        <v>0</v>
      </c>
    </row>
    <row r="321" spans="1:9" x14ac:dyDescent="0.3">
      <c r="A321" s="75">
        <v>45748</v>
      </c>
      <c r="B321" s="74">
        <v>45761.291666666664</v>
      </c>
      <c r="C321" s="73">
        <v>10614</v>
      </c>
      <c r="D321" s="73" t="s">
        <v>68</v>
      </c>
      <c r="E321" s="73" t="s">
        <v>67</v>
      </c>
      <c r="F321" s="73">
        <v>23.245999999999999</v>
      </c>
      <c r="G321" s="73">
        <v>0</v>
      </c>
      <c r="H321" s="73">
        <v>23.245999999999999</v>
      </c>
      <c r="I321" s="73">
        <v>0</v>
      </c>
    </row>
    <row r="322" spans="1:9" x14ac:dyDescent="0.3">
      <c r="A322" s="78">
        <v>45748</v>
      </c>
      <c r="B322" s="77">
        <v>45761.333333333336</v>
      </c>
      <c r="C322" s="76">
        <v>10614</v>
      </c>
      <c r="D322" s="76" t="s">
        <v>68</v>
      </c>
      <c r="E322" s="76" t="s">
        <v>67</v>
      </c>
      <c r="F322" s="76">
        <v>14.776999999999999</v>
      </c>
      <c r="G322" s="76">
        <v>0</v>
      </c>
      <c r="H322" s="76">
        <v>14.776999999999999</v>
      </c>
      <c r="I322" s="76">
        <v>0</v>
      </c>
    </row>
    <row r="323" spans="1:9" x14ac:dyDescent="0.3">
      <c r="A323" s="75">
        <v>45748</v>
      </c>
      <c r="B323" s="74">
        <v>45761.375</v>
      </c>
      <c r="C323" s="73">
        <v>10614</v>
      </c>
      <c r="D323" s="73" t="s">
        <v>68</v>
      </c>
      <c r="E323" s="73" t="s">
        <v>67</v>
      </c>
      <c r="F323" s="73">
        <v>5.63</v>
      </c>
      <c r="G323" s="73">
        <v>0</v>
      </c>
      <c r="H323" s="73">
        <v>5.63</v>
      </c>
      <c r="I323" s="73">
        <v>0</v>
      </c>
    </row>
    <row r="324" spans="1:9" x14ac:dyDescent="0.3">
      <c r="A324" s="78">
        <v>45748</v>
      </c>
      <c r="B324" s="77">
        <v>45761.416666666664</v>
      </c>
      <c r="C324" s="76">
        <v>10614</v>
      </c>
      <c r="D324" s="76" t="s">
        <v>68</v>
      </c>
      <c r="E324" s="76" t="s">
        <v>67</v>
      </c>
      <c r="F324" s="76">
        <v>7.7709999999999999</v>
      </c>
      <c r="G324" s="76">
        <v>0</v>
      </c>
      <c r="H324" s="76">
        <v>7.7709999999999999</v>
      </c>
      <c r="I324" s="76">
        <v>0</v>
      </c>
    </row>
    <row r="325" spans="1:9" x14ac:dyDescent="0.3">
      <c r="A325" s="75">
        <v>45748</v>
      </c>
      <c r="B325" s="74">
        <v>45761.458333333336</v>
      </c>
      <c r="C325" s="73">
        <v>10614</v>
      </c>
      <c r="D325" s="73" t="s">
        <v>68</v>
      </c>
      <c r="E325" s="73" t="s">
        <v>67</v>
      </c>
      <c r="F325" s="73">
        <v>20.606999999999999</v>
      </c>
      <c r="G325" s="73">
        <v>0</v>
      </c>
      <c r="H325" s="73">
        <v>20.606999999999999</v>
      </c>
      <c r="I325" s="73">
        <v>0</v>
      </c>
    </row>
    <row r="326" spans="1:9" x14ac:dyDescent="0.3">
      <c r="A326" s="78">
        <v>45748</v>
      </c>
      <c r="B326" s="77">
        <v>45761.5</v>
      </c>
      <c r="C326" s="76">
        <v>10614</v>
      </c>
      <c r="D326" s="76" t="s">
        <v>68</v>
      </c>
      <c r="E326" s="76" t="s">
        <v>67</v>
      </c>
      <c r="F326" s="76">
        <v>24.597000000000001</v>
      </c>
      <c r="G326" s="76">
        <v>0</v>
      </c>
      <c r="H326" s="76">
        <v>24.597000000000001</v>
      </c>
      <c r="I326" s="76">
        <v>0</v>
      </c>
    </row>
    <row r="327" spans="1:9" x14ac:dyDescent="0.3">
      <c r="A327" s="75">
        <v>45748</v>
      </c>
      <c r="B327" s="74">
        <v>45761.541666666664</v>
      </c>
      <c r="C327" s="73">
        <v>10614</v>
      </c>
      <c r="D327" s="73" t="s">
        <v>68</v>
      </c>
      <c r="E327" s="73" t="s">
        <v>67</v>
      </c>
      <c r="F327" s="73">
        <v>25.866</v>
      </c>
      <c r="G327" s="73">
        <v>0</v>
      </c>
      <c r="H327" s="73">
        <v>25.866</v>
      </c>
      <c r="I327" s="73">
        <v>0</v>
      </c>
    </row>
    <row r="328" spans="1:9" x14ac:dyDescent="0.3">
      <c r="A328" s="78">
        <v>45748</v>
      </c>
      <c r="B328" s="77">
        <v>45761.583333333336</v>
      </c>
      <c r="C328" s="76">
        <v>10614</v>
      </c>
      <c r="D328" s="76" t="s">
        <v>68</v>
      </c>
      <c r="E328" s="76" t="s">
        <v>67</v>
      </c>
      <c r="F328" s="76">
        <v>22.567</v>
      </c>
      <c r="G328" s="76">
        <v>0</v>
      </c>
      <c r="H328" s="76">
        <v>22.567</v>
      </c>
      <c r="I328" s="76">
        <v>0</v>
      </c>
    </row>
    <row r="329" spans="1:9" x14ac:dyDescent="0.3">
      <c r="A329" s="75">
        <v>45748</v>
      </c>
      <c r="B329" s="74">
        <v>45761.625</v>
      </c>
      <c r="C329" s="73">
        <v>10614</v>
      </c>
      <c r="D329" s="73" t="s">
        <v>68</v>
      </c>
      <c r="E329" s="73" t="s">
        <v>67</v>
      </c>
      <c r="F329" s="73">
        <v>18.98</v>
      </c>
      <c r="G329" s="73">
        <v>0</v>
      </c>
      <c r="H329" s="73">
        <v>18.98</v>
      </c>
      <c r="I329" s="73">
        <v>0</v>
      </c>
    </row>
    <row r="330" spans="1:9" x14ac:dyDescent="0.3">
      <c r="A330" s="78">
        <v>45748</v>
      </c>
      <c r="B330" s="77">
        <v>45761.666666666664</v>
      </c>
      <c r="C330" s="76">
        <v>10614</v>
      </c>
      <c r="D330" s="76" t="s">
        <v>68</v>
      </c>
      <c r="E330" s="76" t="s">
        <v>67</v>
      </c>
      <c r="F330" s="76">
        <v>15.173</v>
      </c>
      <c r="G330" s="76">
        <v>0</v>
      </c>
      <c r="H330" s="76">
        <v>15.173</v>
      </c>
      <c r="I330" s="76">
        <v>0</v>
      </c>
    </row>
    <row r="331" spans="1:9" x14ac:dyDescent="0.3">
      <c r="A331" s="75">
        <v>45748</v>
      </c>
      <c r="B331" s="74">
        <v>45761.708333333336</v>
      </c>
      <c r="C331" s="73">
        <v>10614</v>
      </c>
      <c r="D331" s="73" t="s">
        <v>68</v>
      </c>
      <c r="E331" s="73" t="s">
        <v>67</v>
      </c>
      <c r="F331" s="73">
        <v>11.531000000000001</v>
      </c>
      <c r="G331" s="73">
        <v>0</v>
      </c>
      <c r="H331" s="73">
        <v>11.531000000000001</v>
      </c>
      <c r="I331" s="73">
        <v>0</v>
      </c>
    </row>
    <row r="332" spans="1:9" x14ac:dyDescent="0.3">
      <c r="A332" s="78">
        <v>45748</v>
      </c>
      <c r="B332" s="77">
        <v>45761.75</v>
      </c>
      <c r="C332" s="76">
        <v>10614</v>
      </c>
      <c r="D332" s="76" t="s">
        <v>68</v>
      </c>
      <c r="E332" s="76" t="s">
        <v>67</v>
      </c>
      <c r="F332" s="76">
        <v>6.6790000000000003</v>
      </c>
      <c r="G332" s="76">
        <v>0</v>
      </c>
      <c r="H332" s="76">
        <v>6.6790000000000003</v>
      </c>
      <c r="I332" s="76">
        <v>0</v>
      </c>
    </row>
    <row r="333" spans="1:9" x14ac:dyDescent="0.3">
      <c r="A333" s="75">
        <v>45748</v>
      </c>
      <c r="B333" s="74">
        <v>45761.791666666664</v>
      </c>
      <c r="C333" s="73">
        <v>10614</v>
      </c>
      <c r="D333" s="73" t="s">
        <v>68</v>
      </c>
      <c r="E333" s="73" t="s">
        <v>67</v>
      </c>
      <c r="F333" s="73">
        <v>6.2619999999999996</v>
      </c>
      <c r="G333" s="73">
        <v>0</v>
      </c>
      <c r="H333" s="73">
        <v>6.2619999999999996</v>
      </c>
      <c r="I333" s="73">
        <v>0</v>
      </c>
    </row>
    <row r="334" spans="1:9" x14ac:dyDescent="0.3">
      <c r="A334" s="78">
        <v>45748</v>
      </c>
      <c r="B334" s="77">
        <v>45761.833333333336</v>
      </c>
      <c r="C334" s="76">
        <v>10614</v>
      </c>
      <c r="D334" s="76" t="s">
        <v>68</v>
      </c>
      <c r="E334" s="76" t="s">
        <v>67</v>
      </c>
      <c r="F334" s="76">
        <v>6.5250000000000004</v>
      </c>
      <c r="G334" s="76">
        <v>0</v>
      </c>
      <c r="H334" s="76">
        <v>6.5250000000000004</v>
      </c>
      <c r="I334" s="76">
        <v>0</v>
      </c>
    </row>
    <row r="335" spans="1:9" x14ac:dyDescent="0.3">
      <c r="A335" s="75">
        <v>45748</v>
      </c>
      <c r="B335" s="74">
        <v>45761.875</v>
      </c>
      <c r="C335" s="73">
        <v>10614</v>
      </c>
      <c r="D335" s="73" t="s">
        <v>68</v>
      </c>
      <c r="E335" s="73" t="s">
        <v>67</v>
      </c>
      <c r="F335" s="73">
        <v>6.27</v>
      </c>
      <c r="G335" s="73">
        <v>0</v>
      </c>
      <c r="H335" s="73">
        <v>6.27</v>
      </c>
      <c r="I335" s="73">
        <v>0</v>
      </c>
    </row>
    <row r="336" spans="1:9" x14ac:dyDescent="0.3">
      <c r="A336" s="78">
        <v>45748</v>
      </c>
      <c r="B336" s="77">
        <v>45761.916666666664</v>
      </c>
      <c r="C336" s="76">
        <v>10614</v>
      </c>
      <c r="D336" s="76" t="s">
        <v>68</v>
      </c>
      <c r="E336" s="76" t="s">
        <v>67</v>
      </c>
      <c r="F336" s="76">
        <v>14.164999999999999</v>
      </c>
      <c r="G336" s="76">
        <v>0</v>
      </c>
      <c r="H336" s="76">
        <v>14.164999999999999</v>
      </c>
      <c r="I336" s="76">
        <v>0</v>
      </c>
    </row>
    <row r="337" spans="1:9" x14ac:dyDescent="0.3">
      <c r="A337" s="75">
        <v>45748</v>
      </c>
      <c r="B337" s="74">
        <v>45761.958333333336</v>
      </c>
      <c r="C337" s="73">
        <v>10614</v>
      </c>
      <c r="D337" s="73" t="s">
        <v>68</v>
      </c>
      <c r="E337" s="73" t="s">
        <v>67</v>
      </c>
      <c r="F337" s="73">
        <v>13.894</v>
      </c>
      <c r="G337" s="73">
        <v>0</v>
      </c>
      <c r="H337" s="73">
        <v>13.894</v>
      </c>
      <c r="I337" s="73">
        <v>0</v>
      </c>
    </row>
    <row r="338" spans="1:9" x14ac:dyDescent="0.3">
      <c r="A338" s="78">
        <v>45748</v>
      </c>
      <c r="B338" s="77">
        <v>45762</v>
      </c>
      <c r="C338" s="76">
        <v>10614</v>
      </c>
      <c r="D338" s="76" t="s">
        <v>68</v>
      </c>
      <c r="E338" s="76" t="s">
        <v>67</v>
      </c>
      <c r="F338" s="76">
        <v>7.4050000000000002</v>
      </c>
      <c r="G338" s="76">
        <v>0</v>
      </c>
      <c r="H338" s="76">
        <v>7.4050000000000002</v>
      </c>
      <c r="I338" s="76">
        <v>0</v>
      </c>
    </row>
    <row r="339" spans="1:9" x14ac:dyDescent="0.3">
      <c r="A339" s="75">
        <v>45748</v>
      </c>
      <c r="B339" s="74">
        <v>45762.041666666664</v>
      </c>
      <c r="C339" s="73">
        <v>10614</v>
      </c>
      <c r="D339" s="73" t="s">
        <v>68</v>
      </c>
      <c r="E339" s="73" t="s">
        <v>67</v>
      </c>
      <c r="F339" s="73">
        <v>12.420999999999999</v>
      </c>
      <c r="G339" s="73">
        <v>0</v>
      </c>
      <c r="H339" s="73">
        <v>12.420999999999999</v>
      </c>
      <c r="I339" s="73">
        <v>0</v>
      </c>
    </row>
    <row r="340" spans="1:9" x14ac:dyDescent="0.3">
      <c r="A340" s="78">
        <v>45748</v>
      </c>
      <c r="B340" s="77">
        <v>45762.083333333336</v>
      </c>
      <c r="C340" s="76">
        <v>10614</v>
      </c>
      <c r="D340" s="76" t="s">
        <v>68</v>
      </c>
      <c r="E340" s="76" t="s">
        <v>67</v>
      </c>
      <c r="F340" s="76">
        <v>12.829000000000001</v>
      </c>
      <c r="G340" s="76">
        <v>0</v>
      </c>
      <c r="H340" s="76">
        <v>12.829000000000001</v>
      </c>
      <c r="I340" s="76">
        <v>0</v>
      </c>
    </row>
    <row r="341" spans="1:9" x14ac:dyDescent="0.3">
      <c r="A341" s="75">
        <v>45748</v>
      </c>
      <c r="B341" s="74">
        <v>45762.125</v>
      </c>
      <c r="C341" s="73">
        <v>10614</v>
      </c>
      <c r="D341" s="73" t="s">
        <v>68</v>
      </c>
      <c r="E341" s="73" t="s">
        <v>67</v>
      </c>
      <c r="F341" s="73">
        <v>8.0890000000000004</v>
      </c>
      <c r="G341" s="73">
        <v>0</v>
      </c>
      <c r="H341" s="73">
        <v>8.0890000000000004</v>
      </c>
      <c r="I341" s="73">
        <v>0</v>
      </c>
    </row>
    <row r="342" spans="1:9" x14ac:dyDescent="0.3">
      <c r="A342" s="78">
        <v>45748</v>
      </c>
      <c r="B342" s="77">
        <v>45762.166666666664</v>
      </c>
      <c r="C342" s="76">
        <v>10614</v>
      </c>
      <c r="D342" s="76" t="s">
        <v>68</v>
      </c>
      <c r="E342" s="76" t="s">
        <v>67</v>
      </c>
      <c r="F342" s="76">
        <v>1.4339999999999999</v>
      </c>
      <c r="G342" s="76">
        <v>4.0000000000000001E-3</v>
      </c>
      <c r="H342" s="76">
        <v>1.4339999999999999</v>
      </c>
      <c r="I342" s="76">
        <v>4.0000000000000001E-3</v>
      </c>
    </row>
    <row r="343" spans="1:9" x14ac:dyDescent="0.3">
      <c r="A343" s="75">
        <v>45748</v>
      </c>
      <c r="B343" s="74">
        <v>45762.208333333336</v>
      </c>
      <c r="C343" s="73">
        <v>10614</v>
      </c>
      <c r="D343" s="73" t="s">
        <v>68</v>
      </c>
      <c r="E343" s="73" t="s">
        <v>67</v>
      </c>
      <c r="F343" s="73">
        <v>0</v>
      </c>
      <c r="G343" s="73">
        <v>0.14000000000000001</v>
      </c>
      <c r="H343" s="73">
        <v>0</v>
      </c>
      <c r="I343" s="73">
        <v>0.14000000000000001</v>
      </c>
    </row>
    <row r="344" spans="1:9" x14ac:dyDescent="0.3">
      <c r="A344" s="78">
        <v>45748</v>
      </c>
      <c r="B344" s="77">
        <v>45762.25</v>
      </c>
      <c r="C344" s="76">
        <v>10614</v>
      </c>
      <c r="D344" s="76" t="s">
        <v>68</v>
      </c>
      <c r="E344" s="76" t="s">
        <v>67</v>
      </c>
      <c r="F344" s="76">
        <v>0.30399999999999999</v>
      </c>
      <c r="G344" s="76">
        <v>8.4000000000000005E-2</v>
      </c>
      <c r="H344" s="76">
        <v>0.30399999999999999</v>
      </c>
      <c r="I344" s="76">
        <v>8.4000000000000005E-2</v>
      </c>
    </row>
    <row r="345" spans="1:9" x14ac:dyDescent="0.3">
      <c r="A345" s="75">
        <v>45748</v>
      </c>
      <c r="B345" s="74">
        <v>45762.291666666664</v>
      </c>
      <c r="C345" s="73">
        <v>10614</v>
      </c>
      <c r="D345" s="73" t="s">
        <v>68</v>
      </c>
      <c r="E345" s="73" t="s">
        <v>67</v>
      </c>
      <c r="F345" s="73">
        <v>0.14199999999999999</v>
      </c>
      <c r="G345" s="73">
        <v>8.7999999999999995E-2</v>
      </c>
      <c r="H345" s="73">
        <v>0.14199999999999999</v>
      </c>
      <c r="I345" s="73">
        <v>8.7999999999999995E-2</v>
      </c>
    </row>
    <row r="346" spans="1:9" x14ac:dyDescent="0.3">
      <c r="A346" s="78">
        <v>45748</v>
      </c>
      <c r="B346" s="77">
        <v>45762.333333333336</v>
      </c>
      <c r="C346" s="76">
        <v>10614</v>
      </c>
      <c r="D346" s="76" t="s">
        <v>68</v>
      </c>
      <c r="E346" s="76" t="s">
        <v>67</v>
      </c>
      <c r="F346" s="76">
        <v>1.341</v>
      </c>
      <c r="G346" s="76">
        <v>0</v>
      </c>
      <c r="H346" s="76">
        <v>1.341</v>
      </c>
      <c r="I346" s="76">
        <v>0</v>
      </c>
    </row>
    <row r="347" spans="1:9" x14ac:dyDescent="0.3">
      <c r="A347" s="75">
        <v>45748</v>
      </c>
      <c r="B347" s="74">
        <v>45762.375</v>
      </c>
      <c r="C347" s="73">
        <v>10614</v>
      </c>
      <c r="D347" s="73" t="s">
        <v>68</v>
      </c>
      <c r="E347" s="73" t="s">
        <v>67</v>
      </c>
      <c r="F347" s="73">
        <v>1.4179999999999999</v>
      </c>
      <c r="G347" s="73">
        <v>0</v>
      </c>
      <c r="H347" s="73">
        <v>1.4179999999999999</v>
      </c>
      <c r="I347" s="73">
        <v>0</v>
      </c>
    </row>
    <row r="348" spans="1:9" x14ac:dyDescent="0.3">
      <c r="A348" s="78">
        <v>45748</v>
      </c>
      <c r="B348" s="77">
        <v>45762.416666666664</v>
      </c>
      <c r="C348" s="76">
        <v>10614</v>
      </c>
      <c r="D348" s="76" t="s">
        <v>68</v>
      </c>
      <c r="E348" s="76" t="s">
        <v>67</v>
      </c>
      <c r="F348" s="76">
        <v>1.7000000000000001E-2</v>
      </c>
      <c r="G348" s="76">
        <v>0.115</v>
      </c>
      <c r="H348" s="76">
        <v>1.7000000000000001E-2</v>
      </c>
      <c r="I348" s="76">
        <v>0.115</v>
      </c>
    </row>
    <row r="349" spans="1:9" x14ac:dyDescent="0.3">
      <c r="A349" s="75">
        <v>45748</v>
      </c>
      <c r="B349" s="74">
        <v>45762.458333333336</v>
      </c>
      <c r="C349" s="73">
        <v>10614</v>
      </c>
      <c r="D349" s="73" t="s">
        <v>68</v>
      </c>
      <c r="E349" s="73" t="s">
        <v>67</v>
      </c>
      <c r="F349" s="73">
        <v>0</v>
      </c>
      <c r="G349" s="73">
        <v>0.13400000000000001</v>
      </c>
      <c r="H349" s="73">
        <v>0</v>
      </c>
      <c r="I349" s="73">
        <v>0.13400000000000001</v>
      </c>
    </row>
    <row r="350" spans="1:9" x14ac:dyDescent="0.3">
      <c r="A350" s="78">
        <v>45748</v>
      </c>
      <c r="B350" s="77">
        <v>45762.5</v>
      </c>
      <c r="C350" s="76">
        <v>10614</v>
      </c>
      <c r="D350" s="76" t="s">
        <v>68</v>
      </c>
      <c r="E350" s="76" t="s">
        <v>67</v>
      </c>
      <c r="F350" s="76">
        <v>4.319</v>
      </c>
      <c r="G350" s="76">
        <v>1.2E-2</v>
      </c>
      <c r="H350" s="76">
        <v>4.319</v>
      </c>
      <c r="I350" s="76">
        <v>1.2E-2</v>
      </c>
    </row>
    <row r="351" spans="1:9" x14ac:dyDescent="0.3">
      <c r="A351" s="75">
        <v>45748</v>
      </c>
      <c r="B351" s="74">
        <v>45762.541666666664</v>
      </c>
      <c r="C351" s="73">
        <v>10614</v>
      </c>
      <c r="D351" s="73" t="s">
        <v>68</v>
      </c>
      <c r="E351" s="73" t="s">
        <v>67</v>
      </c>
      <c r="F351" s="73">
        <v>5.3769999999999998</v>
      </c>
      <c r="G351" s="73">
        <v>0</v>
      </c>
      <c r="H351" s="73">
        <v>5.3769999999999998</v>
      </c>
      <c r="I351" s="73">
        <v>0</v>
      </c>
    </row>
    <row r="352" spans="1:9" x14ac:dyDescent="0.3">
      <c r="A352" s="78">
        <v>45748</v>
      </c>
      <c r="B352" s="77">
        <v>45762.583333333336</v>
      </c>
      <c r="C352" s="76">
        <v>10614</v>
      </c>
      <c r="D352" s="76" t="s">
        <v>68</v>
      </c>
      <c r="E352" s="76" t="s">
        <v>67</v>
      </c>
      <c r="F352" s="76">
        <v>6.2469999999999999</v>
      </c>
      <c r="G352" s="76">
        <v>0</v>
      </c>
      <c r="H352" s="76">
        <v>6.2469999999999999</v>
      </c>
      <c r="I352" s="76">
        <v>0</v>
      </c>
    </row>
    <row r="353" spans="1:9" x14ac:dyDescent="0.3">
      <c r="A353" s="75">
        <v>45748</v>
      </c>
      <c r="B353" s="74">
        <v>45762.625</v>
      </c>
      <c r="C353" s="73">
        <v>10614</v>
      </c>
      <c r="D353" s="73" t="s">
        <v>68</v>
      </c>
      <c r="E353" s="73" t="s">
        <v>67</v>
      </c>
      <c r="F353" s="73">
        <v>4.548</v>
      </c>
      <c r="G353" s="73">
        <v>0</v>
      </c>
      <c r="H353" s="73">
        <v>4.548</v>
      </c>
      <c r="I353" s="73">
        <v>0</v>
      </c>
    </row>
    <row r="354" spans="1:9" x14ac:dyDescent="0.3">
      <c r="A354" s="78">
        <v>45748</v>
      </c>
      <c r="B354" s="77">
        <v>45762.666666666664</v>
      </c>
      <c r="C354" s="76">
        <v>10614</v>
      </c>
      <c r="D354" s="76" t="s">
        <v>68</v>
      </c>
      <c r="E354" s="76" t="s">
        <v>67</v>
      </c>
      <c r="F354" s="76">
        <v>4.84</v>
      </c>
      <c r="G354" s="76">
        <v>0</v>
      </c>
      <c r="H354" s="76">
        <v>4.84</v>
      </c>
      <c r="I354" s="76">
        <v>0</v>
      </c>
    </row>
    <row r="355" spans="1:9" x14ac:dyDescent="0.3">
      <c r="A355" s="75">
        <v>45748</v>
      </c>
      <c r="B355" s="74">
        <v>45762.708333333336</v>
      </c>
      <c r="C355" s="73">
        <v>10614</v>
      </c>
      <c r="D355" s="73" t="s">
        <v>68</v>
      </c>
      <c r="E355" s="73" t="s">
        <v>67</v>
      </c>
      <c r="F355" s="73">
        <v>5.335</v>
      </c>
      <c r="G355" s="73">
        <v>0</v>
      </c>
      <c r="H355" s="73">
        <v>5.335</v>
      </c>
      <c r="I355" s="73">
        <v>0</v>
      </c>
    </row>
    <row r="356" spans="1:9" x14ac:dyDescent="0.3">
      <c r="A356" s="78">
        <v>45748</v>
      </c>
      <c r="B356" s="77">
        <v>45762.75</v>
      </c>
      <c r="C356" s="76">
        <v>10614</v>
      </c>
      <c r="D356" s="76" t="s">
        <v>68</v>
      </c>
      <c r="E356" s="76" t="s">
        <v>67</v>
      </c>
      <c r="F356" s="76">
        <v>6.7519999999999998</v>
      </c>
      <c r="G356" s="76">
        <v>0</v>
      </c>
      <c r="H356" s="76">
        <v>6.7519999999999998</v>
      </c>
      <c r="I356" s="76">
        <v>0</v>
      </c>
    </row>
    <row r="357" spans="1:9" x14ac:dyDescent="0.3">
      <c r="A357" s="75">
        <v>45748</v>
      </c>
      <c r="B357" s="74">
        <v>45762.791666666664</v>
      </c>
      <c r="C357" s="73">
        <v>10614</v>
      </c>
      <c r="D357" s="73" t="s">
        <v>68</v>
      </c>
      <c r="E357" s="73" t="s">
        <v>67</v>
      </c>
      <c r="F357" s="73">
        <v>9.2639999999999993</v>
      </c>
      <c r="G357" s="73">
        <v>0</v>
      </c>
      <c r="H357" s="73">
        <v>9.2639999999999993</v>
      </c>
      <c r="I357" s="73">
        <v>0</v>
      </c>
    </row>
    <row r="358" spans="1:9" x14ac:dyDescent="0.3">
      <c r="A358" s="78">
        <v>45748</v>
      </c>
      <c r="B358" s="77">
        <v>45762.833333333336</v>
      </c>
      <c r="C358" s="76">
        <v>10614</v>
      </c>
      <c r="D358" s="76" t="s">
        <v>68</v>
      </c>
      <c r="E358" s="76" t="s">
        <v>67</v>
      </c>
      <c r="F358" s="76">
        <v>23.175999999999998</v>
      </c>
      <c r="G358" s="76">
        <v>0</v>
      </c>
      <c r="H358" s="76">
        <v>23.175999999999998</v>
      </c>
      <c r="I358" s="76">
        <v>0</v>
      </c>
    </row>
    <row r="359" spans="1:9" x14ac:dyDescent="0.3">
      <c r="A359" s="75">
        <v>45748</v>
      </c>
      <c r="B359" s="74">
        <v>45762.875</v>
      </c>
      <c r="C359" s="73">
        <v>10614</v>
      </c>
      <c r="D359" s="73" t="s">
        <v>68</v>
      </c>
      <c r="E359" s="73" t="s">
        <v>67</v>
      </c>
      <c r="F359" s="73">
        <v>26.065000000000001</v>
      </c>
      <c r="G359" s="73">
        <v>0</v>
      </c>
      <c r="H359" s="73">
        <v>26.065000000000001</v>
      </c>
      <c r="I359" s="73">
        <v>0</v>
      </c>
    </row>
    <row r="360" spans="1:9" x14ac:dyDescent="0.3">
      <c r="A360" s="78">
        <v>45748</v>
      </c>
      <c r="B360" s="77">
        <v>45762.916666666664</v>
      </c>
      <c r="C360" s="76">
        <v>10614</v>
      </c>
      <c r="D360" s="76" t="s">
        <v>68</v>
      </c>
      <c r="E360" s="76" t="s">
        <v>67</v>
      </c>
      <c r="F360" s="76">
        <v>21.785</v>
      </c>
      <c r="G360" s="76">
        <v>0</v>
      </c>
      <c r="H360" s="76">
        <v>21.785</v>
      </c>
      <c r="I360" s="76">
        <v>0</v>
      </c>
    </row>
    <row r="361" spans="1:9" x14ac:dyDescent="0.3">
      <c r="A361" s="75">
        <v>45748</v>
      </c>
      <c r="B361" s="74">
        <v>45762.958333333336</v>
      </c>
      <c r="C361" s="73">
        <v>10614</v>
      </c>
      <c r="D361" s="73" t="s">
        <v>68</v>
      </c>
      <c r="E361" s="73" t="s">
        <v>67</v>
      </c>
      <c r="F361" s="73">
        <v>11.122</v>
      </c>
      <c r="G361" s="73">
        <v>0</v>
      </c>
      <c r="H361" s="73">
        <v>11.122</v>
      </c>
      <c r="I361" s="73">
        <v>0</v>
      </c>
    </row>
    <row r="362" spans="1:9" x14ac:dyDescent="0.3">
      <c r="A362" s="78">
        <v>45748</v>
      </c>
      <c r="B362" s="77">
        <v>45763</v>
      </c>
      <c r="C362" s="76">
        <v>10614</v>
      </c>
      <c r="D362" s="76" t="s">
        <v>68</v>
      </c>
      <c r="E362" s="76" t="s">
        <v>67</v>
      </c>
      <c r="F362" s="76">
        <v>5.7220000000000004</v>
      </c>
      <c r="G362" s="76">
        <v>0</v>
      </c>
      <c r="H362" s="76">
        <v>5.7220000000000004</v>
      </c>
      <c r="I362" s="76">
        <v>0</v>
      </c>
    </row>
    <row r="363" spans="1:9" x14ac:dyDescent="0.3">
      <c r="A363" s="75">
        <v>45748</v>
      </c>
      <c r="B363" s="74">
        <v>45763.041666666664</v>
      </c>
      <c r="C363" s="73">
        <v>10614</v>
      </c>
      <c r="D363" s="73" t="s">
        <v>68</v>
      </c>
      <c r="E363" s="73" t="s">
        <v>67</v>
      </c>
      <c r="F363" s="73">
        <v>5.0389999999999997</v>
      </c>
      <c r="G363" s="73">
        <v>0</v>
      </c>
      <c r="H363" s="73">
        <v>5.0389999999999997</v>
      </c>
      <c r="I363" s="73">
        <v>0</v>
      </c>
    </row>
    <row r="364" spans="1:9" x14ac:dyDescent="0.3">
      <c r="A364" s="78">
        <v>45748</v>
      </c>
      <c r="B364" s="77">
        <v>45763.083333333336</v>
      </c>
      <c r="C364" s="76">
        <v>10614</v>
      </c>
      <c r="D364" s="76" t="s">
        <v>68</v>
      </c>
      <c r="E364" s="76" t="s">
        <v>67</v>
      </c>
      <c r="F364" s="76">
        <v>11.707000000000001</v>
      </c>
      <c r="G364" s="76">
        <v>0</v>
      </c>
      <c r="H364" s="76">
        <v>11.707000000000001</v>
      </c>
      <c r="I364" s="76">
        <v>0</v>
      </c>
    </row>
    <row r="365" spans="1:9" x14ac:dyDescent="0.3">
      <c r="A365" s="75">
        <v>45748</v>
      </c>
      <c r="B365" s="74">
        <v>45763.125</v>
      </c>
      <c r="C365" s="73">
        <v>10614</v>
      </c>
      <c r="D365" s="73" t="s">
        <v>68</v>
      </c>
      <c r="E365" s="73" t="s">
        <v>67</v>
      </c>
      <c r="F365" s="73">
        <v>7.6580000000000004</v>
      </c>
      <c r="G365" s="73">
        <v>0</v>
      </c>
      <c r="H365" s="73">
        <v>7.6580000000000004</v>
      </c>
      <c r="I365" s="73">
        <v>0</v>
      </c>
    </row>
    <row r="366" spans="1:9" x14ac:dyDescent="0.3">
      <c r="A366" s="78">
        <v>45748</v>
      </c>
      <c r="B366" s="77">
        <v>45763.166666666664</v>
      </c>
      <c r="C366" s="76">
        <v>10614</v>
      </c>
      <c r="D366" s="76" t="s">
        <v>68</v>
      </c>
      <c r="E366" s="76" t="s">
        <v>67</v>
      </c>
      <c r="F366" s="76">
        <v>3.7650000000000001</v>
      </c>
      <c r="G366" s="76">
        <v>0</v>
      </c>
      <c r="H366" s="76">
        <v>3.7650000000000001</v>
      </c>
      <c r="I366" s="76">
        <v>0</v>
      </c>
    </row>
    <row r="367" spans="1:9" x14ac:dyDescent="0.3">
      <c r="A367" s="75">
        <v>45748</v>
      </c>
      <c r="B367" s="74">
        <v>45763.208333333336</v>
      </c>
      <c r="C367" s="73">
        <v>10614</v>
      </c>
      <c r="D367" s="73" t="s">
        <v>68</v>
      </c>
      <c r="E367" s="73" t="s">
        <v>67</v>
      </c>
      <c r="F367" s="73">
        <v>5.5490000000000004</v>
      </c>
      <c r="G367" s="73">
        <v>0</v>
      </c>
      <c r="H367" s="73">
        <v>5.5490000000000004</v>
      </c>
      <c r="I367" s="73">
        <v>0</v>
      </c>
    </row>
    <row r="368" spans="1:9" x14ac:dyDescent="0.3">
      <c r="A368" s="78">
        <v>45748</v>
      </c>
      <c r="B368" s="77">
        <v>45763.25</v>
      </c>
      <c r="C368" s="76">
        <v>10614</v>
      </c>
      <c r="D368" s="76" t="s">
        <v>68</v>
      </c>
      <c r="E368" s="76" t="s">
        <v>67</v>
      </c>
      <c r="F368" s="76">
        <v>7.923</v>
      </c>
      <c r="G368" s="76">
        <v>0</v>
      </c>
      <c r="H368" s="76">
        <v>7.923</v>
      </c>
      <c r="I368" s="76">
        <v>0</v>
      </c>
    </row>
    <row r="369" spans="1:9" x14ac:dyDescent="0.3">
      <c r="A369" s="75">
        <v>45748</v>
      </c>
      <c r="B369" s="74">
        <v>45763.291666666664</v>
      </c>
      <c r="C369" s="73">
        <v>10614</v>
      </c>
      <c r="D369" s="73" t="s">
        <v>68</v>
      </c>
      <c r="E369" s="73" t="s">
        <v>67</v>
      </c>
      <c r="F369" s="73">
        <v>11.318</v>
      </c>
      <c r="G369" s="73">
        <v>0</v>
      </c>
      <c r="H369" s="73">
        <v>11.318</v>
      </c>
      <c r="I369" s="73">
        <v>0</v>
      </c>
    </row>
    <row r="370" spans="1:9" x14ac:dyDescent="0.3">
      <c r="A370" s="78">
        <v>45748</v>
      </c>
      <c r="B370" s="77">
        <v>45763.333333333336</v>
      </c>
      <c r="C370" s="76">
        <v>10614</v>
      </c>
      <c r="D370" s="76" t="s">
        <v>68</v>
      </c>
      <c r="E370" s="76" t="s">
        <v>67</v>
      </c>
      <c r="F370" s="76">
        <v>5.0979999999999999</v>
      </c>
      <c r="G370" s="76">
        <v>0</v>
      </c>
      <c r="H370" s="76">
        <v>5.0979999999999999</v>
      </c>
      <c r="I370" s="76">
        <v>0</v>
      </c>
    </row>
    <row r="371" spans="1:9" x14ac:dyDescent="0.3">
      <c r="A371" s="75">
        <v>45748</v>
      </c>
      <c r="B371" s="74">
        <v>45763.375</v>
      </c>
      <c r="C371" s="73">
        <v>10614</v>
      </c>
      <c r="D371" s="73" t="s">
        <v>68</v>
      </c>
      <c r="E371" s="73" t="s">
        <v>67</v>
      </c>
      <c r="F371" s="73">
        <v>1.821</v>
      </c>
      <c r="G371" s="73">
        <v>0</v>
      </c>
      <c r="H371" s="73">
        <v>1.821</v>
      </c>
      <c r="I371" s="73">
        <v>0</v>
      </c>
    </row>
    <row r="372" spans="1:9" x14ac:dyDescent="0.3">
      <c r="A372" s="78">
        <v>45748</v>
      </c>
      <c r="B372" s="77">
        <v>45763.416666666664</v>
      </c>
      <c r="C372" s="76">
        <v>10614</v>
      </c>
      <c r="D372" s="76" t="s">
        <v>68</v>
      </c>
      <c r="E372" s="76" t="s">
        <v>67</v>
      </c>
      <c r="F372" s="76">
        <v>0.372</v>
      </c>
      <c r="G372" s="76">
        <v>1E-3</v>
      </c>
      <c r="H372" s="76">
        <v>0.372</v>
      </c>
      <c r="I372" s="76">
        <v>1E-3</v>
      </c>
    </row>
    <row r="373" spans="1:9" x14ac:dyDescent="0.3">
      <c r="A373" s="75">
        <v>45748</v>
      </c>
      <c r="B373" s="74">
        <v>45763.458333333336</v>
      </c>
      <c r="C373" s="73">
        <v>10614</v>
      </c>
      <c r="D373" s="73" t="s">
        <v>68</v>
      </c>
      <c r="E373" s="73" t="s">
        <v>67</v>
      </c>
      <c r="F373" s="73">
        <v>1.0649999999999999</v>
      </c>
      <c r="G373" s="73">
        <v>1E-3</v>
      </c>
      <c r="H373" s="73">
        <v>1.0649999999999999</v>
      </c>
      <c r="I373" s="73">
        <v>1E-3</v>
      </c>
    </row>
    <row r="374" spans="1:9" x14ac:dyDescent="0.3">
      <c r="A374" s="78">
        <v>45748</v>
      </c>
      <c r="B374" s="77">
        <v>45763.5</v>
      </c>
      <c r="C374" s="76">
        <v>10614</v>
      </c>
      <c r="D374" s="76" t="s">
        <v>68</v>
      </c>
      <c r="E374" s="76" t="s">
        <v>67</v>
      </c>
      <c r="F374" s="76">
        <v>2.637</v>
      </c>
      <c r="G374" s="76">
        <v>0</v>
      </c>
      <c r="H374" s="76">
        <v>2.637</v>
      </c>
      <c r="I374" s="76">
        <v>0</v>
      </c>
    </row>
    <row r="375" spans="1:9" x14ac:dyDescent="0.3">
      <c r="A375" s="75">
        <v>45748</v>
      </c>
      <c r="B375" s="74">
        <v>45763.541666666664</v>
      </c>
      <c r="C375" s="73">
        <v>10614</v>
      </c>
      <c r="D375" s="73" t="s">
        <v>68</v>
      </c>
      <c r="E375" s="73" t="s">
        <v>67</v>
      </c>
      <c r="F375" s="73">
        <v>4.9390000000000001</v>
      </c>
      <c r="G375" s="73">
        <v>0</v>
      </c>
      <c r="H375" s="73">
        <v>4.9390000000000001</v>
      </c>
      <c r="I375" s="73">
        <v>0</v>
      </c>
    </row>
    <row r="376" spans="1:9" x14ac:dyDescent="0.3">
      <c r="A376" s="78">
        <v>45748</v>
      </c>
      <c r="B376" s="77">
        <v>45763.583333333336</v>
      </c>
      <c r="C376" s="76">
        <v>10614</v>
      </c>
      <c r="D376" s="76" t="s">
        <v>68</v>
      </c>
      <c r="E376" s="76" t="s">
        <v>67</v>
      </c>
      <c r="F376" s="76">
        <v>6.39</v>
      </c>
      <c r="G376" s="76">
        <v>0</v>
      </c>
      <c r="H376" s="76">
        <v>6.39</v>
      </c>
      <c r="I376" s="76">
        <v>0</v>
      </c>
    </row>
    <row r="377" spans="1:9" x14ac:dyDescent="0.3">
      <c r="A377" s="75">
        <v>45748</v>
      </c>
      <c r="B377" s="74">
        <v>45763.625</v>
      </c>
      <c r="C377" s="73">
        <v>10614</v>
      </c>
      <c r="D377" s="73" t="s">
        <v>68</v>
      </c>
      <c r="E377" s="73" t="s">
        <v>67</v>
      </c>
      <c r="F377" s="73">
        <v>8.0779999999999994</v>
      </c>
      <c r="G377" s="73">
        <v>0</v>
      </c>
      <c r="H377" s="73">
        <v>8.0779999999999994</v>
      </c>
      <c r="I377" s="73">
        <v>0</v>
      </c>
    </row>
    <row r="378" spans="1:9" x14ac:dyDescent="0.3">
      <c r="A378" s="78">
        <v>45748</v>
      </c>
      <c r="B378" s="77">
        <v>45763.666666666664</v>
      </c>
      <c r="C378" s="76">
        <v>10614</v>
      </c>
      <c r="D378" s="76" t="s">
        <v>68</v>
      </c>
      <c r="E378" s="76" t="s">
        <v>67</v>
      </c>
      <c r="F378" s="76">
        <v>6.1</v>
      </c>
      <c r="G378" s="76">
        <v>0</v>
      </c>
      <c r="H378" s="76">
        <v>6.1</v>
      </c>
      <c r="I378" s="76">
        <v>0</v>
      </c>
    </row>
    <row r="379" spans="1:9" x14ac:dyDescent="0.3">
      <c r="A379" s="75">
        <v>45748</v>
      </c>
      <c r="B379" s="74">
        <v>45763.708333333336</v>
      </c>
      <c r="C379" s="73">
        <v>10614</v>
      </c>
      <c r="D379" s="73" t="s">
        <v>68</v>
      </c>
      <c r="E379" s="73" t="s">
        <v>67</v>
      </c>
      <c r="F379" s="73">
        <v>6.625</v>
      </c>
      <c r="G379" s="73">
        <v>0</v>
      </c>
      <c r="H379" s="73">
        <v>6.625</v>
      </c>
      <c r="I379" s="73">
        <v>0</v>
      </c>
    </row>
    <row r="380" spans="1:9" x14ac:dyDescent="0.3">
      <c r="A380" s="78">
        <v>45748</v>
      </c>
      <c r="B380" s="77">
        <v>45763.75</v>
      </c>
      <c r="C380" s="76">
        <v>10614</v>
      </c>
      <c r="D380" s="76" t="s">
        <v>68</v>
      </c>
      <c r="E380" s="76" t="s">
        <v>67</v>
      </c>
      <c r="F380" s="76">
        <v>8.8450000000000006</v>
      </c>
      <c r="G380" s="76">
        <v>0</v>
      </c>
      <c r="H380" s="76">
        <v>8.8450000000000006</v>
      </c>
      <c r="I380" s="76">
        <v>0</v>
      </c>
    </row>
    <row r="381" spans="1:9" x14ac:dyDescent="0.3">
      <c r="A381" s="75">
        <v>45748</v>
      </c>
      <c r="B381" s="74">
        <v>45763.791666666664</v>
      </c>
      <c r="C381" s="73">
        <v>10614</v>
      </c>
      <c r="D381" s="73" t="s">
        <v>68</v>
      </c>
      <c r="E381" s="73" t="s">
        <v>67</v>
      </c>
      <c r="F381" s="73">
        <v>13.173999999999999</v>
      </c>
      <c r="G381" s="73">
        <v>0</v>
      </c>
      <c r="H381" s="73">
        <v>13.173999999999999</v>
      </c>
      <c r="I381" s="73">
        <v>0</v>
      </c>
    </row>
    <row r="382" spans="1:9" x14ac:dyDescent="0.3">
      <c r="A382" s="78">
        <v>45748</v>
      </c>
      <c r="B382" s="77">
        <v>45763.833333333336</v>
      </c>
      <c r="C382" s="76">
        <v>10614</v>
      </c>
      <c r="D382" s="76" t="s">
        <v>68</v>
      </c>
      <c r="E382" s="76" t="s">
        <v>67</v>
      </c>
      <c r="F382" s="76">
        <v>13.696</v>
      </c>
      <c r="G382" s="76">
        <v>0</v>
      </c>
      <c r="H382" s="76">
        <v>13.696</v>
      </c>
      <c r="I382" s="76">
        <v>0</v>
      </c>
    </row>
    <row r="383" spans="1:9" x14ac:dyDescent="0.3">
      <c r="A383" s="75">
        <v>45748</v>
      </c>
      <c r="B383" s="74">
        <v>45763.875</v>
      </c>
      <c r="C383" s="73">
        <v>10614</v>
      </c>
      <c r="D383" s="73" t="s">
        <v>68</v>
      </c>
      <c r="E383" s="73" t="s">
        <v>67</v>
      </c>
      <c r="F383" s="73">
        <v>10.807</v>
      </c>
      <c r="G383" s="73">
        <v>0</v>
      </c>
      <c r="H383" s="73">
        <v>10.807</v>
      </c>
      <c r="I383" s="73">
        <v>0</v>
      </c>
    </row>
    <row r="384" spans="1:9" x14ac:dyDescent="0.3">
      <c r="A384" s="78">
        <v>45748</v>
      </c>
      <c r="B384" s="77">
        <v>45763.916666666664</v>
      </c>
      <c r="C384" s="76">
        <v>10614</v>
      </c>
      <c r="D384" s="76" t="s">
        <v>68</v>
      </c>
      <c r="E384" s="76" t="s">
        <v>67</v>
      </c>
      <c r="F384" s="76">
        <v>8.8789999999999996</v>
      </c>
      <c r="G384" s="76">
        <v>0</v>
      </c>
      <c r="H384" s="76">
        <v>8.8789999999999996</v>
      </c>
      <c r="I384" s="76">
        <v>0</v>
      </c>
    </row>
    <row r="385" spans="1:9" x14ac:dyDescent="0.3">
      <c r="A385" s="75">
        <v>45748</v>
      </c>
      <c r="B385" s="74">
        <v>45763.958333333336</v>
      </c>
      <c r="C385" s="73">
        <v>10614</v>
      </c>
      <c r="D385" s="73" t="s">
        <v>68</v>
      </c>
      <c r="E385" s="73" t="s">
        <v>67</v>
      </c>
      <c r="F385" s="73">
        <v>2.9460000000000002</v>
      </c>
      <c r="G385" s="73">
        <v>0</v>
      </c>
      <c r="H385" s="73">
        <v>2.9460000000000002</v>
      </c>
      <c r="I385" s="73">
        <v>0</v>
      </c>
    </row>
    <row r="386" spans="1:9" x14ac:dyDescent="0.3">
      <c r="A386" s="78">
        <v>45748</v>
      </c>
      <c r="B386" s="77">
        <v>45764</v>
      </c>
      <c r="C386" s="76">
        <v>10614</v>
      </c>
      <c r="D386" s="76" t="s">
        <v>68</v>
      </c>
      <c r="E386" s="76" t="s">
        <v>67</v>
      </c>
      <c r="F386" s="76">
        <v>7.1539999999999999</v>
      </c>
      <c r="G386" s="76">
        <v>0</v>
      </c>
      <c r="H386" s="76">
        <v>7.1539999999999999</v>
      </c>
      <c r="I386" s="76">
        <v>0</v>
      </c>
    </row>
    <row r="387" spans="1:9" x14ac:dyDescent="0.3">
      <c r="A387" s="75">
        <v>45748</v>
      </c>
      <c r="B387" s="74">
        <v>45764.041666666664</v>
      </c>
      <c r="C387" s="73">
        <v>10614</v>
      </c>
      <c r="D387" s="73" t="s">
        <v>68</v>
      </c>
      <c r="E387" s="73" t="s">
        <v>67</v>
      </c>
      <c r="F387" s="73">
        <v>6.1820000000000004</v>
      </c>
      <c r="G387" s="73">
        <v>0</v>
      </c>
      <c r="H387" s="73">
        <v>6.1820000000000004</v>
      </c>
      <c r="I387" s="73">
        <v>0</v>
      </c>
    </row>
    <row r="388" spans="1:9" x14ac:dyDescent="0.3">
      <c r="A388" s="78">
        <v>45748</v>
      </c>
      <c r="B388" s="77">
        <v>45764.083333333336</v>
      </c>
      <c r="C388" s="76">
        <v>10614</v>
      </c>
      <c r="D388" s="76" t="s">
        <v>68</v>
      </c>
      <c r="E388" s="76" t="s">
        <v>67</v>
      </c>
      <c r="F388" s="76">
        <v>3.6970000000000001</v>
      </c>
      <c r="G388" s="76">
        <v>0</v>
      </c>
      <c r="H388" s="76">
        <v>3.6970000000000001</v>
      </c>
      <c r="I388" s="76">
        <v>0</v>
      </c>
    </row>
    <row r="389" spans="1:9" x14ac:dyDescent="0.3">
      <c r="A389" s="75">
        <v>45748</v>
      </c>
      <c r="B389" s="74">
        <v>45764.125</v>
      </c>
      <c r="C389" s="73">
        <v>10614</v>
      </c>
      <c r="D389" s="73" t="s">
        <v>68</v>
      </c>
      <c r="E389" s="73" t="s">
        <v>67</v>
      </c>
      <c r="F389" s="73">
        <v>6.7619999999999996</v>
      </c>
      <c r="G389" s="73">
        <v>0</v>
      </c>
      <c r="H389" s="73">
        <v>6.7619999999999996</v>
      </c>
      <c r="I389" s="73">
        <v>0</v>
      </c>
    </row>
    <row r="390" spans="1:9" x14ac:dyDescent="0.3">
      <c r="A390" s="78">
        <v>45748</v>
      </c>
      <c r="B390" s="77">
        <v>45764.166666666664</v>
      </c>
      <c r="C390" s="76">
        <v>10614</v>
      </c>
      <c r="D390" s="76" t="s">
        <v>68</v>
      </c>
      <c r="E390" s="76" t="s">
        <v>67</v>
      </c>
      <c r="F390" s="76">
        <v>5.68</v>
      </c>
      <c r="G390" s="76">
        <v>0</v>
      </c>
      <c r="H390" s="76">
        <v>5.68</v>
      </c>
      <c r="I390" s="76">
        <v>0</v>
      </c>
    </row>
    <row r="391" spans="1:9" x14ac:dyDescent="0.3">
      <c r="A391" s="75">
        <v>45748</v>
      </c>
      <c r="B391" s="74">
        <v>45764.208333333336</v>
      </c>
      <c r="C391" s="73">
        <v>10614</v>
      </c>
      <c r="D391" s="73" t="s">
        <v>68</v>
      </c>
      <c r="E391" s="73" t="s">
        <v>67</v>
      </c>
      <c r="F391" s="73">
        <v>2.1589999999999998</v>
      </c>
      <c r="G391" s="73">
        <v>0</v>
      </c>
      <c r="H391" s="73">
        <v>2.1589999999999998</v>
      </c>
      <c r="I391" s="73">
        <v>0</v>
      </c>
    </row>
    <row r="392" spans="1:9" x14ac:dyDescent="0.3">
      <c r="A392" s="78">
        <v>45748</v>
      </c>
      <c r="B392" s="77">
        <v>45764.25</v>
      </c>
      <c r="C392" s="76">
        <v>10614</v>
      </c>
      <c r="D392" s="76" t="s">
        <v>68</v>
      </c>
      <c r="E392" s="76" t="s">
        <v>67</v>
      </c>
      <c r="F392" s="76">
        <v>0.49</v>
      </c>
      <c r="G392" s="76">
        <v>3.4000000000000002E-2</v>
      </c>
      <c r="H392" s="76">
        <v>0.49</v>
      </c>
      <c r="I392" s="76">
        <v>3.4000000000000002E-2</v>
      </c>
    </row>
    <row r="393" spans="1:9" x14ac:dyDescent="0.3">
      <c r="A393" s="75">
        <v>45748</v>
      </c>
      <c r="B393" s="74">
        <v>45764.291666666664</v>
      </c>
      <c r="C393" s="73">
        <v>10614</v>
      </c>
      <c r="D393" s="73" t="s">
        <v>68</v>
      </c>
      <c r="E393" s="73" t="s">
        <v>67</v>
      </c>
      <c r="F393" s="73">
        <v>0</v>
      </c>
      <c r="G393" s="73">
        <v>0.13400000000000001</v>
      </c>
      <c r="H393" s="73">
        <v>0</v>
      </c>
      <c r="I393" s="73">
        <v>0.13400000000000001</v>
      </c>
    </row>
    <row r="394" spans="1:9" x14ac:dyDescent="0.3">
      <c r="A394" s="78">
        <v>45748</v>
      </c>
      <c r="B394" s="77">
        <v>45764.333333333336</v>
      </c>
      <c r="C394" s="76">
        <v>10614</v>
      </c>
      <c r="D394" s="76" t="s">
        <v>68</v>
      </c>
      <c r="E394" s="76" t="s">
        <v>67</v>
      </c>
      <c r="F394" s="76">
        <v>0</v>
      </c>
      <c r="G394" s="76">
        <v>0.122</v>
      </c>
      <c r="H394" s="76">
        <v>0</v>
      </c>
      <c r="I394" s="76">
        <v>0.122</v>
      </c>
    </row>
    <row r="395" spans="1:9" x14ac:dyDescent="0.3">
      <c r="A395" s="75">
        <v>45748</v>
      </c>
      <c r="B395" s="74">
        <v>45764.375</v>
      </c>
      <c r="C395" s="73">
        <v>10614</v>
      </c>
      <c r="D395" s="73" t="s">
        <v>68</v>
      </c>
      <c r="E395" s="73" t="s">
        <v>67</v>
      </c>
      <c r="F395" s="73">
        <v>0</v>
      </c>
      <c r="G395" s="73">
        <v>0.121</v>
      </c>
      <c r="H395" s="73">
        <v>0</v>
      </c>
      <c r="I395" s="73">
        <v>0.121</v>
      </c>
    </row>
    <row r="396" spans="1:9" x14ac:dyDescent="0.3">
      <c r="A396" s="78">
        <v>45748</v>
      </c>
      <c r="B396" s="77">
        <v>45764.416666666664</v>
      </c>
      <c r="C396" s="76">
        <v>10614</v>
      </c>
      <c r="D396" s="76" t="s">
        <v>68</v>
      </c>
      <c r="E396" s="76" t="s">
        <v>67</v>
      </c>
      <c r="F396" s="76">
        <v>0</v>
      </c>
      <c r="G396" s="76">
        <v>0.11899999999999999</v>
      </c>
      <c r="H396" s="76">
        <v>0</v>
      </c>
      <c r="I396" s="76">
        <v>0.11899999999999999</v>
      </c>
    </row>
    <row r="397" spans="1:9" x14ac:dyDescent="0.3">
      <c r="A397" s="75">
        <v>45748</v>
      </c>
      <c r="B397" s="74">
        <v>45764.458333333336</v>
      </c>
      <c r="C397" s="73">
        <v>10614</v>
      </c>
      <c r="D397" s="73" t="s">
        <v>68</v>
      </c>
      <c r="E397" s="73" t="s">
        <v>67</v>
      </c>
      <c r="F397" s="73">
        <v>0</v>
      </c>
      <c r="G397" s="73">
        <v>0.122</v>
      </c>
      <c r="H397" s="73">
        <v>0</v>
      </c>
      <c r="I397" s="73">
        <v>0.122</v>
      </c>
    </row>
    <row r="398" spans="1:9" x14ac:dyDescent="0.3">
      <c r="A398" s="78">
        <v>45748</v>
      </c>
      <c r="B398" s="77">
        <v>45764.5</v>
      </c>
      <c r="C398" s="76">
        <v>10614</v>
      </c>
      <c r="D398" s="76" t="s">
        <v>68</v>
      </c>
      <c r="E398" s="76" t="s">
        <v>67</v>
      </c>
      <c r="F398" s="76">
        <v>0</v>
      </c>
      <c r="G398" s="76">
        <v>0.125</v>
      </c>
      <c r="H398" s="76">
        <v>0</v>
      </c>
      <c r="I398" s="76">
        <v>0.125</v>
      </c>
    </row>
    <row r="399" spans="1:9" x14ac:dyDescent="0.3">
      <c r="A399" s="75">
        <v>45748</v>
      </c>
      <c r="B399" s="74">
        <v>45764.541666666664</v>
      </c>
      <c r="C399" s="73">
        <v>10614</v>
      </c>
      <c r="D399" s="73" t="s">
        <v>68</v>
      </c>
      <c r="E399" s="73" t="s">
        <v>67</v>
      </c>
      <c r="F399" s="73">
        <v>0.33700000000000002</v>
      </c>
      <c r="G399" s="73">
        <v>6.9000000000000006E-2</v>
      </c>
      <c r="H399" s="73">
        <v>0.33700000000000002</v>
      </c>
      <c r="I399" s="73">
        <v>6.9000000000000006E-2</v>
      </c>
    </row>
    <row r="400" spans="1:9" x14ac:dyDescent="0.3">
      <c r="A400" s="78">
        <v>45748</v>
      </c>
      <c r="B400" s="77">
        <v>45764.583333333336</v>
      </c>
      <c r="C400" s="76">
        <v>10614</v>
      </c>
      <c r="D400" s="76" t="s">
        <v>68</v>
      </c>
      <c r="E400" s="76" t="s">
        <v>67</v>
      </c>
      <c r="F400" s="76">
        <v>2.9</v>
      </c>
      <c r="G400" s="76">
        <v>4.0000000000000001E-3</v>
      </c>
      <c r="H400" s="76">
        <v>2.9</v>
      </c>
      <c r="I400" s="76">
        <v>4.0000000000000001E-3</v>
      </c>
    </row>
    <row r="401" spans="1:9" x14ac:dyDescent="0.3">
      <c r="A401" s="75">
        <v>45748</v>
      </c>
      <c r="B401" s="74">
        <v>45764.625</v>
      </c>
      <c r="C401" s="73">
        <v>10614</v>
      </c>
      <c r="D401" s="73" t="s">
        <v>68</v>
      </c>
      <c r="E401" s="73" t="s">
        <v>67</v>
      </c>
      <c r="F401" s="73">
        <v>7.391</v>
      </c>
      <c r="G401" s="73">
        <v>0</v>
      </c>
      <c r="H401" s="73">
        <v>7.391</v>
      </c>
      <c r="I401" s="73">
        <v>0</v>
      </c>
    </row>
    <row r="402" spans="1:9" x14ac:dyDescent="0.3">
      <c r="A402" s="78">
        <v>45748</v>
      </c>
      <c r="B402" s="77">
        <v>45764.666666666664</v>
      </c>
      <c r="C402" s="76">
        <v>10614</v>
      </c>
      <c r="D402" s="76" t="s">
        <v>68</v>
      </c>
      <c r="E402" s="76" t="s">
        <v>67</v>
      </c>
      <c r="F402" s="76">
        <v>3.13</v>
      </c>
      <c r="G402" s="76">
        <v>0</v>
      </c>
      <c r="H402" s="76">
        <v>3.13</v>
      </c>
      <c r="I402" s="76">
        <v>0</v>
      </c>
    </row>
    <row r="403" spans="1:9" x14ac:dyDescent="0.3">
      <c r="A403" s="75">
        <v>45748</v>
      </c>
      <c r="B403" s="74">
        <v>45764.708333333336</v>
      </c>
      <c r="C403" s="73">
        <v>10614</v>
      </c>
      <c r="D403" s="73" t="s">
        <v>68</v>
      </c>
      <c r="E403" s="73" t="s">
        <v>67</v>
      </c>
      <c r="F403" s="73">
        <v>2.2189999999999999</v>
      </c>
      <c r="G403" s="73">
        <v>0</v>
      </c>
      <c r="H403" s="73">
        <v>2.2189999999999999</v>
      </c>
      <c r="I403" s="73">
        <v>0</v>
      </c>
    </row>
    <row r="404" spans="1:9" x14ac:dyDescent="0.3">
      <c r="A404" s="78">
        <v>45748</v>
      </c>
      <c r="B404" s="77">
        <v>45764.75</v>
      </c>
      <c r="C404" s="76">
        <v>10614</v>
      </c>
      <c r="D404" s="76" t="s">
        <v>68</v>
      </c>
      <c r="E404" s="76" t="s">
        <v>67</v>
      </c>
      <c r="F404" s="76">
        <v>2.3199999999999998</v>
      </c>
      <c r="G404" s="76">
        <v>0</v>
      </c>
      <c r="H404" s="76">
        <v>2.3199999999999998</v>
      </c>
      <c r="I404" s="76">
        <v>0</v>
      </c>
    </row>
    <row r="405" spans="1:9" x14ac:dyDescent="0.3">
      <c r="A405" s="75">
        <v>45748</v>
      </c>
      <c r="B405" s="74">
        <v>45764.791666666664</v>
      </c>
      <c r="C405" s="73">
        <v>10614</v>
      </c>
      <c r="D405" s="73" t="s">
        <v>68</v>
      </c>
      <c r="E405" s="73" t="s">
        <v>67</v>
      </c>
      <c r="F405" s="73">
        <v>1.46</v>
      </c>
      <c r="G405" s="73">
        <v>1.2E-2</v>
      </c>
      <c r="H405" s="73">
        <v>1.46</v>
      </c>
      <c r="I405" s="73">
        <v>1.2E-2</v>
      </c>
    </row>
    <row r="406" spans="1:9" x14ac:dyDescent="0.3">
      <c r="A406" s="78">
        <v>45748</v>
      </c>
      <c r="B406" s="77">
        <v>45764.833333333336</v>
      </c>
      <c r="C406" s="76">
        <v>10614</v>
      </c>
      <c r="D406" s="76" t="s">
        <v>68</v>
      </c>
      <c r="E406" s="76" t="s">
        <v>67</v>
      </c>
      <c r="F406" s="76">
        <v>2.5999999999999999E-2</v>
      </c>
      <c r="G406" s="76">
        <v>5.5E-2</v>
      </c>
      <c r="H406" s="76">
        <v>2.5999999999999999E-2</v>
      </c>
      <c r="I406" s="76">
        <v>5.5E-2</v>
      </c>
    </row>
    <row r="407" spans="1:9" x14ac:dyDescent="0.3">
      <c r="A407" s="75">
        <v>45748</v>
      </c>
      <c r="B407" s="74">
        <v>45764.875</v>
      </c>
      <c r="C407" s="73">
        <v>10614</v>
      </c>
      <c r="D407" s="73" t="s">
        <v>68</v>
      </c>
      <c r="E407" s="73" t="s">
        <v>67</v>
      </c>
      <c r="F407" s="73">
        <v>2E-3</v>
      </c>
      <c r="G407" s="73">
        <v>0.122</v>
      </c>
      <c r="H407" s="73">
        <v>2E-3</v>
      </c>
      <c r="I407" s="73">
        <v>0.122</v>
      </c>
    </row>
    <row r="408" spans="1:9" x14ac:dyDescent="0.3">
      <c r="A408" s="78">
        <v>45748</v>
      </c>
      <c r="B408" s="77">
        <v>45764.916666666664</v>
      </c>
      <c r="C408" s="76">
        <v>10614</v>
      </c>
      <c r="D408" s="76" t="s">
        <v>68</v>
      </c>
      <c r="E408" s="76" t="s">
        <v>67</v>
      </c>
      <c r="F408" s="76">
        <v>0</v>
      </c>
      <c r="G408" s="76">
        <v>0.11899999999999999</v>
      </c>
      <c r="H408" s="76">
        <v>0</v>
      </c>
      <c r="I408" s="76">
        <v>0.11899999999999999</v>
      </c>
    </row>
    <row r="409" spans="1:9" x14ac:dyDescent="0.3">
      <c r="A409" s="75">
        <v>45748</v>
      </c>
      <c r="B409" s="74">
        <v>45764.958333333336</v>
      </c>
      <c r="C409" s="73">
        <v>10614</v>
      </c>
      <c r="D409" s="73" t="s">
        <v>68</v>
      </c>
      <c r="E409" s="73" t="s">
        <v>67</v>
      </c>
      <c r="F409" s="73">
        <v>0</v>
      </c>
      <c r="G409" s="73">
        <v>0.11899999999999999</v>
      </c>
      <c r="H409" s="73">
        <v>0</v>
      </c>
      <c r="I409" s="73">
        <v>0.11899999999999999</v>
      </c>
    </row>
    <row r="410" spans="1:9" x14ac:dyDescent="0.3">
      <c r="A410" s="78">
        <v>45748</v>
      </c>
      <c r="B410" s="77">
        <v>45765</v>
      </c>
      <c r="C410" s="76">
        <v>10614</v>
      </c>
      <c r="D410" s="76" t="s">
        <v>68</v>
      </c>
      <c r="E410" s="76" t="s">
        <v>67</v>
      </c>
      <c r="F410" s="76">
        <v>0</v>
      </c>
      <c r="G410" s="76">
        <v>0.12</v>
      </c>
      <c r="H410" s="76">
        <v>0</v>
      </c>
      <c r="I410" s="76">
        <v>0.12</v>
      </c>
    </row>
    <row r="411" spans="1:9" x14ac:dyDescent="0.3">
      <c r="A411" s="75">
        <v>45748</v>
      </c>
      <c r="B411" s="74">
        <v>45765.041666666664</v>
      </c>
      <c r="C411" s="73">
        <v>10614</v>
      </c>
      <c r="D411" s="73" t="s">
        <v>68</v>
      </c>
      <c r="E411" s="73" t="s">
        <v>67</v>
      </c>
      <c r="F411" s="73">
        <v>0</v>
      </c>
      <c r="G411" s="73">
        <v>0.12</v>
      </c>
      <c r="H411" s="73">
        <v>0</v>
      </c>
      <c r="I411" s="73">
        <v>0.12</v>
      </c>
    </row>
    <row r="412" spans="1:9" x14ac:dyDescent="0.3">
      <c r="A412" s="78">
        <v>45748</v>
      </c>
      <c r="B412" s="77">
        <v>45765.083333333336</v>
      </c>
      <c r="C412" s="76">
        <v>10614</v>
      </c>
      <c r="D412" s="76" t="s">
        <v>68</v>
      </c>
      <c r="E412" s="76" t="s">
        <v>67</v>
      </c>
      <c r="F412" s="76">
        <v>0</v>
      </c>
      <c r="G412" s="76">
        <v>0.122</v>
      </c>
      <c r="H412" s="76">
        <v>0</v>
      </c>
      <c r="I412" s="76">
        <v>0.122</v>
      </c>
    </row>
    <row r="413" spans="1:9" x14ac:dyDescent="0.3">
      <c r="A413" s="75">
        <v>45748</v>
      </c>
      <c r="B413" s="74">
        <v>45765.125</v>
      </c>
      <c r="C413" s="73">
        <v>10614</v>
      </c>
      <c r="D413" s="73" t="s">
        <v>68</v>
      </c>
      <c r="E413" s="73" t="s">
        <v>67</v>
      </c>
      <c r="F413" s="73">
        <v>0</v>
      </c>
      <c r="G413" s="73">
        <v>0.122</v>
      </c>
      <c r="H413" s="73">
        <v>0</v>
      </c>
      <c r="I413" s="73">
        <v>0.122</v>
      </c>
    </row>
    <row r="414" spans="1:9" x14ac:dyDescent="0.3">
      <c r="A414" s="78">
        <v>45748</v>
      </c>
      <c r="B414" s="77">
        <v>45765.166666666664</v>
      </c>
      <c r="C414" s="76">
        <v>10614</v>
      </c>
      <c r="D414" s="76" t="s">
        <v>68</v>
      </c>
      <c r="E414" s="76" t="s">
        <v>67</v>
      </c>
      <c r="F414" s="76">
        <v>0</v>
      </c>
      <c r="G414" s="76">
        <v>0.122</v>
      </c>
      <c r="H414" s="76">
        <v>0</v>
      </c>
      <c r="I414" s="76">
        <v>0.122</v>
      </c>
    </row>
    <row r="415" spans="1:9" x14ac:dyDescent="0.3">
      <c r="A415" s="75">
        <v>45748</v>
      </c>
      <c r="B415" s="74">
        <v>45765.208333333336</v>
      </c>
      <c r="C415" s="73">
        <v>10614</v>
      </c>
      <c r="D415" s="73" t="s">
        <v>68</v>
      </c>
      <c r="E415" s="73" t="s">
        <v>67</v>
      </c>
      <c r="F415" s="73">
        <v>0</v>
      </c>
      <c r="G415" s="73">
        <v>0.122</v>
      </c>
      <c r="H415" s="73">
        <v>0</v>
      </c>
      <c r="I415" s="73">
        <v>0.122</v>
      </c>
    </row>
    <row r="416" spans="1:9" x14ac:dyDescent="0.3">
      <c r="A416" s="78">
        <v>45748</v>
      </c>
      <c r="B416" s="77">
        <v>45765.25</v>
      </c>
      <c r="C416" s="76">
        <v>10614</v>
      </c>
      <c r="D416" s="76" t="s">
        <v>68</v>
      </c>
      <c r="E416" s="76" t="s">
        <v>67</v>
      </c>
      <c r="F416" s="76">
        <v>0</v>
      </c>
      <c r="G416" s="76">
        <v>0.121</v>
      </c>
      <c r="H416" s="76">
        <v>0</v>
      </c>
      <c r="I416" s="76">
        <v>0.121</v>
      </c>
    </row>
    <row r="417" spans="1:9" x14ac:dyDescent="0.3">
      <c r="A417" s="75">
        <v>45748</v>
      </c>
      <c r="B417" s="74">
        <v>45765.291666666664</v>
      </c>
      <c r="C417" s="73">
        <v>10614</v>
      </c>
      <c r="D417" s="73" t="s">
        <v>68</v>
      </c>
      <c r="E417" s="73" t="s">
        <v>67</v>
      </c>
      <c r="F417" s="73">
        <v>0</v>
      </c>
      <c r="G417" s="73">
        <v>0.11899999999999999</v>
      </c>
      <c r="H417" s="73">
        <v>0</v>
      </c>
      <c r="I417" s="73">
        <v>0.11899999999999999</v>
      </c>
    </row>
    <row r="418" spans="1:9" x14ac:dyDescent="0.3">
      <c r="A418" s="78">
        <v>45748</v>
      </c>
      <c r="B418" s="77">
        <v>45765.333333333336</v>
      </c>
      <c r="C418" s="76">
        <v>10614</v>
      </c>
      <c r="D418" s="76" t="s">
        <v>68</v>
      </c>
      <c r="E418" s="76" t="s">
        <v>67</v>
      </c>
      <c r="F418" s="76">
        <v>0</v>
      </c>
      <c r="G418" s="76">
        <v>0.121</v>
      </c>
      <c r="H418" s="76">
        <v>0</v>
      </c>
      <c r="I418" s="76">
        <v>0.121</v>
      </c>
    </row>
    <row r="419" spans="1:9" x14ac:dyDescent="0.3">
      <c r="A419" s="75">
        <v>45748</v>
      </c>
      <c r="B419" s="74">
        <v>45765.375</v>
      </c>
      <c r="C419" s="73">
        <v>10614</v>
      </c>
      <c r="D419" s="73" t="s">
        <v>68</v>
      </c>
      <c r="E419" s="73" t="s">
        <v>67</v>
      </c>
      <c r="F419" s="73">
        <v>0</v>
      </c>
      <c r="G419" s="73">
        <v>0.124</v>
      </c>
      <c r="H419" s="73">
        <v>0</v>
      </c>
      <c r="I419" s="73">
        <v>0.124</v>
      </c>
    </row>
    <row r="420" spans="1:9" x14ac:dyDescent="0.3">
      <c r="A420" s="78">
        <v>45748</v>
      </c>
      <c r="B420" s="77">
        <v>45765.416666666664</v>
      </c>
      <c r="C420" s="76">
        <v>10614</v>
      </c>
      <c r="D420" s="76" t="s">
        <v>68</v>
      </c>
      <c r="E420" s="76" t="s">
        <v>67</v>
      </c>
      <c r="F420" s="76">
        <v>0</v>
      </c>
      <c r="G420" s="76">
        <v>0.13700000000000001</v>
      </c>
      <c r="H420" s="76">
        <v>0</v>
      </c>
      <c r="I420" s="76">
        <v>0.13700000000000001</v>
      </c>
    </row>
    <row r="421" spans="1:9" x14ac:dyDescent="0.3">
      <c r="A421" s="75">
        <v>45748</v>
      </c>
      <c r="B421" s="74">
        <v>45765.458333333336</v>
      </c>
      <c r="C421" s="73">
        <v>10614</v>
      </c>
      <c r="D421" s="73" t="s">
        <v>68</v>
      </c>
      <c r="E421" s="73" t="s">
        <v>67</v>
      </c>
      <c r="F421" s="73">
        <v>2.5000000000000001E-2</v>
      </c>
      <c r="G421" s="73">
        <v>9.2999999999999999E-2</v>
      </c>
      <c r="H421" s="73">
        <v>2.5000000000000001E-2</v>
      </c>
      <c r="I421" s="73">
        <v>9.2999999999999999E-2</v>
      </c>
    </row>
    <row r="422" spans="1:9" x14ac:dyDescent="0.3">
      <c r="A422" s="78">
        <v>45748</v>
      </c>
      <c r="B422" s="77">
        <v>45765.5</v>
      </c>
      <c r="C422" s="76">
        <v>10614</v>
      </c>
      <c r="D422" s="76" t="s">
        <v>68</v>
      </c>
      <c r="E422" s="76" t="s">
        <v>67</v>
      </c>
      <c r="F422" s="76">
        <v>0.16</v>
      </c>
      <c r="G422" s="76">
        <v>1.9E-2</v>
      </c>
      <c r="H422" s="76">
        <v>0.16</v>
      </c>
      <c r="I422" s="76">
        <v>1.9E-2</v>
      </c>
    </row>
    <row r="423" spans="1:9" x14ac:dyDescent="0.3">
      <c r="A423" s="75">
        <v>45748</v>
      </c>
      <c r="B423" s="74">
        <v>45765.541666666664</v>
      </c>
      <c r="C423" s="73">
        <v>10614</v>
      </c>
      <c r="D423" s="73" t="s">
        <v>68</v>
      </c>
      <c r="E423" s="73" t="s">
        <v>67</v>
      </c>
      <c r="F423" s="73">
        <v>0.35699999999999998</v>
      </c>
      <c r="G423" s="73">
        <v>5.0000000000000001E-3</v>
      </c>
      <c r="H423" s="73">
        <v>0.35699999999999998</v>
      </c>
      <c r="I423" s="73">
        <v>5.0000000000000001E-3</v>
      </c>
    </row>
    <row r="424" spans="1:9" x14ac:dyDescent="0.3">
      <c r="A424" s="78">
        <v>45748</v>
      </c>
      <c r="B424" s="77">
        <v>45765.583333333336</v>
      </c>
      <c r="C424" s="76">
        <v>10614</v>
      </c>
      <c r="D424" s="76" t="s">
        <v>68</v>
      </c>
      <c r="E424" s="76" t="s">
        <v>67</v>
      </c>
      <c r="F424" s="76">
        <v>0.32</v>
      </c>
      <c r="G424" s="76">
        <v>0.01</v>
      </c>
      <c r="H424" s="76">
        <v>0.32</v>
      </c>
      <c r="I424" s="76">
        <v>0.01</v>
      </c>
    </row>
    <row r="425" spans="1:9" x14ac:dyDescent="0.3">
      <c r="A425" s="75">
        <v>45748</v>
      </c>
      <c r="B425" s="74">
        <v>45765.625</v>
      </c>
      <c r="C425" s="73">
        <v>10614</v>
      </c>
      <c r="D425" s="73" t="s">
        <v>68</v>
      </c>
      <c r="E425" s="73" t="s">
        <v>67</v>
      </c>
      <c r="F425" s="73">
        <v>2.028</v>
      </c>
      <c r="G425" s="73">
        <v>0</v>
      </c>
      <c r="H425" s="73">
        <v>2.028</v>
      </c>
      <c r="I425" s="73">
        <v>0</v>
      </c>
    </row>
    <row r="426" spans="1:9" x14ac:dyDescent="0.3">
      <c r="A426" s="78">
        <v>45748</v>
      </c>
      <c r="B426" s="77">
        <v>45765.666666666664</v>
      </c>
      <c r="C426" s="76">
        <v>10614</v>
      </c>
      <c r="D426" s="76" t="s">
        <v>68</v>
      </c>
      <c r="E426" s="76" t="s">
        <v>67</v>
      </c>
      <c r="F426" s="76">
        <v>2.7530000000000001</v>
      </c>
      <c r="G426" s="76">
        <v>0</v>
      </c>
      <c r="H426" s="76">
        <v>2.7530000000000001</v>
      </c>
      <c r="I426" s="76">
        <v>0</v>
      </c>
    </row>
    <row r="427" spans="1:9" x14ac:dyDescent="0.3">
      <c r="A427" s="75">
        <v>45748</v>
      </c>
      <c r="B427" s="74">
        <v>45765.708333333336</v>
      </c>
      <c r="C427" s="73">
        <v>10614</v>
      </c>
      <c r="D427" s="73" t="s">
        <v>68</v>
      </c>
      <c r="E427" s="73" t="s">
        <v>67</v>
      </c>
      <c r="F427" s="73">
        <v>0.80400000000000005</v>
      </c>
      <c r="G427" s="73">
        <v>0</v>
      </c>
      <c r="H427" s="73">
        <v>0.80400000000000005</v>
      </c>
      <c r="I427" s="73">
        <v>0</v>
      </c>
    </row>
    <row r="428" spans="1:9" x14ac:dyDescent="0.3">
      <c r="A428" s="78">
        <v>45748</v>
      </c>
      <c r="B428" s="77">
        <v>45765.75</v>
      </c>
      <c r="C428" s="76">
        <v>10614</v>
      </c>
      <c r="D428" s="76" t="s">
        <v>68</v>
      </c>
      <c r="E428" s="76" t="s">
        <v>67</v>
      </c>
      <c r="F428" s="76">
        <v>0.28100000000000003</v>
      </c>
      <c r="G428" s="76">
        <v>4.9000000000000002E-2</v>
      </c>
      <c r="H428" s="76">
        <v>0.28100000000000003</v>
      </c>
      <c r="I428" s="76">
        <v>4.9000000000000002E-2</v>
      </c>
    </row>
    <row r="429" spans="1:9" x14ac:dyDescent="0.3">
      <c r="A429" s="75">
        <v>45748</v>
      </c>
      <c r="B429" s="74">
        <v>45765.791666666664</v>
      </c>
      <c r="C429" s="73">
        <v>10614</v>
      </c>
      <c r="D429" s="73" t="s">
        <v>68</v>
      </c>
      <c r="E429" s="73" t="s">
        <v>67</v>
      </c>
      <c r="F429" s="73">
        <v>0</v>
      </c>
      <c r="G429" s="73">
        <v>0.154</v>
      </c>
      <c r="H429" s="73">
        <v>0</v>
      </c>
      <c r="I429" s="73">
        <v>0.154</v>
      </c>
    </row>
    <row r="430" spans="1:9" x14ac:dyDescent="0.3">
      <c r="A430" s="78">
        <v>45748</v>
      </c>
      <c r="B430" s="77">
        <v>45765.833333333336</v>
      </c>
      <c r="C430" s="76">
        <v>10614</v>
      </c>
      <c r="D430" s="76" t="s">
        <v>68</v>
      </c>
      <c r="E430" s="76" t="s">
        <v>67</v>
      </c>
      <c r="F430" s="76">
        <v>0</v>
      </c>
      <c r="G430" s="76">
        <v>0.155</v>
      </c>
      <c r="H430" s="76">
        <v>0</v>
      </c>
      <c r="I430" s="76">
        <v>0.155</v>
      </c>
    </row>
    <row r="431" spans="1:9" x14ac:dyDescent="0.3">
      <c r="A431" s="75">
        <v>45748</v>
      </c>
      <c r="B431" s="74">
        <v>45765.875</v>
      </c>
      <c r="C431" s="73">
        <v>10614</v>
      </c>
      <c r="D431" s="73" t="s">
        <v>68</v>
      </c>
      <c r="E431" s="73" t="s">
        <v>67</v>
      </c>
      <c r="F431" s="73">
        <v>1.9E-2</v>
      </c>
      <c r="G431" s="73">
        <v>7.6999999999999999E-2</v>
      </c>
      <c r="H431" s="73">
        <v>1.9E-2</v>
      </c>
      <c r="I431" s="73">
        <v>7.6999999999999999E-2</v>
      </c>
    </row>
    <row r="432" spans="1:9" x14ac:dyDescent="0.3">
      <c r="A432" s="78">
        <v>45748</v>
      </c>
      <c r="B432" s="77">
        <v>45765.916666666664</v>
      </c>
      <c r="C432" s="76">
        <v>10614</v>
      </c>
      <c r="D432" s="76" t="s">
        <v>68</v>
      </c>
      <c r="E432" s="76" t="s">
        <v>67</v>
      </c>
      <c r="F432" s="76">
        <v>0</v>
      </c>
      <c r="G432" s="76">
        <v>0.154</v>
      </c>
      <c r="H432" s="76">
        <v>0</v>
      </c>
      <c r="I432" s="76">
        <v>0.154</v>
      </c>
    </row>
    <row r="433" spans="1:9" x14ac:dyDescent="0.3">
      <c r="A433" s="75">
        <v>45748</v>
      </c>
      <c r="B433" s="74">
        <v>45765.958333333336</v>
      </c>
      <c r="C433" s="73">
        <v>10614</v>
      </c>
      <c r="D433" s="73" t="s">
        <v>68</v>
      </c>
      <c r="E433" s="73" t="s">
        <v>67</v>
      </c>
      <c r="F433" s="73">
        <v>0.26300000000000001</v>
      </c>
      <c r="G433" s="73">
        <v>9.6000000000000002E-2</v>
      </c>
      <c r="H433" s="73">
        <v>0.26300000000000001</v>
      </c>
      <c r="I433" s="73">
        <v>9.6000000000000002E-2</v>
      </c>
    </row>
    <row r="434" spans="1:9" x14ac:dyDescent="0.3">
      <c r="A434" s="78">
        <v>45748</v>
      </c>
      <c r="B434" s="77">
        <v>45766</v>
      </c>
      <c r="C434" s="76">
        <v>10614</v>
      </c>
      <c r="D434" s="76" t="s">
        <v>68</v>
      </c>
      <c r="E434" s="76" t="s">
        <v>67</v>
      </c>
      <c r="F434" s="76">
        <v>1.2549999999999999</v>
      </c>
      <c r="G434" s="76">
        <v>0</v>
      </c>
      <c r="H434" s="76">
        <v>1.2549999999999999</v>
      </c>
      <c r="I434" s="76">
        <v>0</v>
      </c>
    </row>
    <row r="435" spans="1:9" x14ac:dyDescent="0.3">
      <c r="A435" s="75">
        <v>45748</v>
      </c>
      <c r="B435" s="74">
        <v>45766.041666666664</v>
      </c>
      <c r="C435" s="73">
        <v>10614</v>
      </c>
      <c r="D435" s="73" t="s">
        <v>68</v>
      </c>
      <c r="E435" s="73" t="s">
        <v>67</v>
      </c>
      <c r="F435" s="73">
        <v>2.7480000000000002</v>
      </c>
      <c r="G435" s="73">
        <v>8.9999999999999993E-3</v>
      </c>
      <c r="H435" s="73">
        <v>2.7480000000000002</v>
      </c>
      <c r="I435" s="73">
        <v>8.9999999999999993E-3</v>
      </c>
    </row>
    <row r="436" spans="1:9" x14ac:dyDescent="0.3">
      <c r="A436" s="78">
        <v>45748</v>
      </c>
      <c r="B436" s="77">
        <v>45766.083333333336</v>
      </c>
      <c r="C436" s="76">
        <v>10614</v>
      </c>
      <c r="D436" s="76" t="s">
        <v>68</v>
      </c>
      <c r="E436" s="76" t="s">
        <v>67</v>
      </c>
      <c r="F436" s="76">
        <v>3.125</v>
      </c>
      <c r="G436" s="76">
        <v>0</v>
      </c>
      <c r="H436" s="76">
        <v>3.125</v>
      </c>
      <c r="I436" s="76">
        <v>0</v>
      </c>
    </row>
    <row r="437" spans="1:9" x14ac:dyDescent="0.3">
      <c r="A437" s="75">
        <v>45748</v>
      </c>
      <c r="B437" s="74">
        <v>45766.125</v>
      </c>
      <c r="C437" s="73">
        <v>10614</v>
      </c>
      <c r="D437" s="73" t="s">
        <v>68</v>
      </c>
      <c r="E437" s="73" t="s">
        <v>67</v>
      </c>
      <c r="F437" s="73">
        <v>1.369</v>
      </c>
      <c r="G437" s="73">
        <v>0</v>
      </c>
      <c r="H437" s="73">
        <v>1.369</v>
      </c>
      <c r="I437" s="73">
        <v>0</v>
      </c>
    </row>
    <row r="438" spans="1:9" x14ac:dyDescent="0.3">
      <c r="A438" s="78">
        <v>45748</v>
      </c>
      <c r="B438" s="77">
        <v>45766.166666666664</v>
      </c>
      <c r="C438" s="76">
        <v>10614</v>
      </c>
      <c r="D438" s="76" t="s">
        <v>68</v>
      </c>
      <c r="E438" s="76" t="s">
        <v>67</v>
      </c>
      <c r="F438" s="76">
        <v>0.21099999999999999</v>
      </c>
      <c r="G438" s="76">
        <v>7.0999999999999994E-2</v>
      </c>
      <c r="H438" s="76">
        <v>0.21099999999999999</v>
      </c>
      <c r="I438" s="76">
        <v>7.0999999999999994E-2</v>
      </c>
    </row>
    <row r="439" spans="1:9" x14ac:dyDescent="0.3">
      <c r="A439" s="75">
        <v>45748</v>
      </c>
      <c r="B439" s="74">
        <v>45766.208333333336</v>
      </c>
      <c r="C439" s="73">
        <v>10614</v>
      </c>
      <c r="D439" s="73" t="s">
        <v>68</v>
      </c>
      <c r="E439" s="73" t="s">
        <v>67</v>
      </c>
      <c r="F439" s="73">
        <v>1.349</v>
      </c>
      <c r="G439" s="73">
        <v>2.9000000000000001E-2</v>
      </c>
      <c r="H439" s="73">
        <v>1.349</v>
      </c>
      <c r="I439" s="73">
        <v>2.9000000000000001E-2</v>
      </c>
    </row>
    <row r="440" spans="1:9" x14ac:dyDescent="0.3">
      <c r="A440" s="78">
        <v>45748</v>
      </c>
      <c r="B440" s="77">
        <v>45766.25</v>
      </c>
      <c r="C440" s="76">
        <v>10614</v>
      </c>
      <c r="D440" s="76" t="s">
        <v>68</v>
      </c>
      <c r="E440" s="76" t="s">
        <v>67</v>
      </c>
      <c r="F440" s="76">
        <v>3.8159999999999998</v>
      </c>
      <c r="G440" s="76">
        <v>0</v>
      </c>
      <c r="H440" s="76">
        <v>3.8159999999999998</v>
      </c>
      <c r="I440" s="76">
        <v>0</v>
      </c>
    </row>
    <row r="441" spans="1:9" x14ac:dyDescent="0.3">
      <c r="A441" s="75">
        <v>45748</v>
      </c>
      <c r="B441" s="74">
        <v>45766.291666666664</v>
      </c>
      <c r="C441" s="73">
        <v>10614</v>
      </c>
      <c r="D441" s="73" t="s">
        <v>68</v>
      </c>
      <c r="E441" s="73" t="s">
        <v>67</v>
      </c>
      <c r="F441" s="73">
        <v>0.104</v>
      </c>
      <c r="G441" s="73">
        <v>0.115</v>
      </c>
      <c r="H441" s="73">
        <v>0.104</v>
      </c>
      <c r="I441" s="73">
        <v>0.115</v>
      </c>
    </row>
    <row r="442" spans="1:9" x14ac:dyDescent="0.3">
      <c r="A442" s="78">
        <v>45748</v>
      </c>
      <c r="B442" s="77">
        <v>45766.333333333336</v>
      </c>
      <c r="C442" s="76">
        <v>10614</v>
      </c>
      <c r="D442" s="76" t="s">
        <v>68</v>
      </c>
      <c r="E442" s="76" t="s">
        <v>67</v>
      </c>
      <c r="F442" s="76">
        <v>0</v>
      </c>
      <c r="G442" s="76">
        <v>0.14899999999999999</v>
      </c>
      <c r="H442" s="76">
        <v>0</v>
      </c>
      <c r="I442" s="76">
        <v>0.14899999999999999</v>
      </c>
    </row>
    <row r="443" spans="1:9" x14ac:dyDescent="0.3">
      <c r="A443" s="75">
        <v>45748</v>
      </c>
      <c r="B443" s="74">
        <v>45766.375</v>
      </c>
      <c r="C443" s="73">
        <v>10614</v>
      </c>
      <c r="D443" s="73" t="s">
        <v>68</v>
      </c>
      <c r="E443" s="73" t="s">
        <v>67</v>
      </c>
      <c r="F443" s="73">
        <v>0</v>
      </c>
      <c r="G443" s="73">
        <v>0.14499999999999999</v>
      </c>
      <c r="H443" s="73">
        <v>0</v>
      </c>
      <c r="I443" s="73">
        <v>0.14499999999999999</v>
      </c>
    </row>
    <row r="444" spans="1:9" x14ac:dyDescent="0.3">
      <c r="A444" s="78">
        <v>45748</v>
      </c>
      <c r="B444" s="77">
        <v>45766.416666666664</v>
      </c>
      <c r="C444" s="76">
        <v>10614</v>
      </c>
      <c r="D444" s="76" t="s">
        <v>68</v>
      </c>
      <c r="E444" s="76" t="s">
        <v>67</v>
      </c>
      <c r="F444" s="76">
        <v>0.52</v>
      </c>
      <c r="G444" s="76">
        <v>6.4000000000000001E-2</v>
      </c>
      <c r="H444" s="76">
        <v>0.52</v>
      </c>
      <c r="I444" s="76">
        <v>6.4000000000000001E-2</v>
      </c>
    </row>
    <row r="445" spans="1:9" x14ac:dyDescent="0.3">
      <c r="A445" s="75">
        <v>45748</v>
      </c>
      <c r="B445" s="74">
        <v>45766.458333333336</v>
      </c>
      <c r="C445" s="73">
        <v>10614</v>
      </c>
      <c r="D445" s="73" t="s">
        <v>68</v>
      </c>
      <c r="E445" s="73" t="s">
        <v>67</v>
      </c>
      <c r="F445" s="73">
        <v>1.383</v>
      </c>
      <c r="G445" s="73">
        <v>2E-3</v>
      </c>
      <c r="H445" s="73">
        <v>1.383</v>
      </c>
      <c r="I445" s="73">
        <v>2E-3</v>
      </c>
    </row>
    <row r="446" spans="1:9" x14ac:dyDescent="0.3">
      <c r="A446" s="78">
        <v>45748</v>
      </c>
      <c r="B446" s="77">
        <v>45766.5</v>
      </c>
      <c r="C446" s="76">
        <v>10614</v>
      </c>
      <c r="D446" s="76" t="s">
        <v>68</v>
      </c>
      <c r="E446" s="76" t="s">
        <v>67</v>
      </c>
      <c r="F446" s="76">
        <v>1.583</v>
      </c>
      <c r="G446" s="76">
        <v>2E-3</v>
      </c>
      <c r="H446" s="76">
        <v>1.583</v>
      </c>
      <c r="I446" s="76">
        <v>2E-3</v>
      </c>
    </row>
    <row r="447" spans="1:9" x14ac:dyDescent="0.3">
      <c r="A447" s="75">
        <v>45748</v>
      </c>
      <c r="B447" s="74">
        <v>45766.541666666664</v>
      </c>
      <c r="C447" s="73">
        <v>10614</v>
      </c>
      <c r="D447" s="73" t="s">
        <v>68</v>
      </c>
      <c r="E447" s="73" t="s">
        <v>67</v>
      </c>
      <c r="F447" s="73">
        <v>6.173</v>
      </c>
      <c r="G447" s="73">
        <v>0</v>
      </c>
      <c r="H447" s="73">
        <v>6.173</v>
      </c>
      <c r="I447" s="73">
        <v>0</v>
      </c>
    </row>
    <row r="448" spans="1:9" x14ac:dyDescent="0.3">
      <c r="A448" s="78">
        <v>45748</v>
      </c>
      <c r="B448" s="77">
        <v>45766.583333333336</v>
      </c>
      <c r="C448" s="76">
        <v>10614</v>
      </c>
      <c r="D448" s="76" t="s">
        <v>68</v>
      </c>
      <c r="E448" s="76" t="s">
        <v>67</v>
      </c>
      <c r="F448" s="76">
        <v>7.2949999999999999</v>
      </c>
      <c r="G448" s="76">
        <v>0</v>
      </c>
      <c r="H448" s="76">
        <v>7.2949999999999999</v>
      </c>
      <c r="I448" s="76">
        <v>0</v>
      </c>
    </row>
    <row r="449" spans="1:9" x14ac:dyDescent="0.3">
      <c r="A449" s="75">
        <v>45748</v>
      </c>
      <c r="B449" s="74">
        <v>45766.625</v>
      </c>
      <c r="C449" s="73">
        <v>10614</v>
      </c>
      <c r="D449" s="73" t="s">
        <v>68</v>
      </c>
      <c r="E449" s="73" t="s">
        <v>67</v>
      </c>
      <c r="F449" s="73">
        <v>6.4790000000000001</v>
      </c>
      <c r="G449" s="73">
        <v>0</v>
      </c>
      <c r="H449" s="73">
        <v>6.4790000000000001</v>
      </c>
      <c r="I449" s="73">
        <v>0</v>
      </c>
    </row>
    <row r="450" spans="1:9" x14ac:dyDescent="0.3">
      <c r="A450" s="78">
        <v>45748</v>
      </c>
      <c r="B450" s="77">
        <v>45766.666666666664</v>
      </c>
      <c r="C450" s="76">
        <v>10614</v>
      </c>
      <c r="D450" s="76" t="s">
        <v>68</v>
      </c>
      <c r="E450" s="76" t="s">
        <v>67</v>
      </c>
      <c r="F450" s="76">
        <v>4.532</v>
      </c>
      <c r="G450" s="76">
        <v>0</v>
      </c>
      <c r="H450" s="76">
        <v>4.532</v>
      </c>
      <c r="I450" s="76">
        <v>0</v>
      </c>
    </row>
    <row r="451" spans="1:9" x14ac:dyDescent="0.3">
      <c r="A451" s="75">
        <v>45748</v>
      </c>
      <c r="B451" s="74">
        <v>45766.708333333336</v>
      </c>
      <c r="C451" s="73">
        <v>10614</v>
      </c>
      <c r="D451" s="73" t="s">
        <v>68</v>
      </c>
      <c r="E451" s="73" t="s">
        <v>67</v>
      </c>
      <c r="F451" s="73">
        <v>2.3740000000000001</v>
      </c>
      <c r="G451" s="73">
        <v>0</v>
      </c>
      <c r="H451" s="73">
        <v>2.3740000000000001</v>
      </c>
      <c r="I451" s="73">
        <v>0</v>
      </c>
    </row>
    <row r="452" spans="1:9" x14ac:dyDescent="0.3">
      <c r="A452" s="78">
        <v>45748</v>
      </c>
      <c r="B452" s="77">
        <v>45766.75</v>
      </c>
      <c r="C452" s="76">
        <v>10614</v>
      </c>
      <c r="D452" s="76" t="s">
        <v>68</v>
      </c>
      <c r="E452" s="76" t="s">
        <v>67</v>
      </c>
      <c r="F452" s="76">
        <v>8.7999999999999995E-2</v>
      </c>
      <c r="G452" s="76">
        <v>5.0999999999999997E-2</v>
      </c>
      <c r="H452" s="76">
        <v>8.7999999999999995E-2</v>
      </c>
      <c r="I452" s="76">
        <v>5.0999999999999997E-2</v>
      </c>
    </row>
    <row r="453" spans="1:9" x14ac:dyDescent="0.3">
      <c r="A453" s="75">
        <v>45748</v>
      </c>
      <c r="B453" s="74">
        <v>45766.791666666664</v>
      </c>
      <c r="C453" s="73">
        <v>10614</v>
      </c>
      <c r="D453" s="73" t="s">
        <v>68</v>
      </c>
      <c r="E453" s="73" t="s">
        <v>67</v>
      </c>
      <c r="F453" s="73">
        <v>0</v>
      </c>
      <c r="G453" s="73">
        <v>0.14299999999999999</v>
      </c>
      <c r="H453" s="73">
        <v>0</v>
      </c>
      <c r="I453" s="73">
        <v>0.14299999999999999</v>
      </c>
    </row>
    <row r="454" spans="1:9" x14ac:dyDescent="0.3">
      <c r="A454" s="78">
        <v>45748</v>
      </c>
      <c r="B454" s="77">
        <v>45766.833333333336</v>
      </c>
      <c r="C454" s="76">
        <v>10614</v>
      </c>
      <c r="D454" s="76" t="s">
        <v>68</v>
      </c>
      <c r="E454" s="76" t="s">
        <v>67</v>
      </c>
      <c r="F454" s="76">
        <v>0</v>
      </c>
      <c r="G454" s="76">
        <v>0.11899999999999999</v>
      </c>
      <c r="H454" s="76">
        <v>0</v>
      </c>
      <c r="I454" s="76">
        <v>0.11899999999999999</v>
      </c>
    </row>
    <row r="455" spans="1:9" x14ac:dyDescent="0.3">
      <c r="A455" s="75">
        <v>45748</v>
      </c>
      <c r="B455" s="74">
        <v>45766.875</v>
      </c>
      <c r="C455" s="73">
        <v>10614</v>
      </c>
      <c r="D455" s="73" t="s">
        <v>68</v>
      </c>
      <c r="E455" s="73" t="s">
        <v>67</v>
      </c>
      <c r="F455" s="73">
        <v>0</v>
      </c>
      <c r="G455" s="73">
        <v>0.12</v>
      </c>
      <c r="H455" s="73">
        <v>0</v>
      </c>
      <c r="I455" s="73">
        <v>0.12</v>
      </c>
    </row>
    <row r="456" spans="1:9" x14ac:dyDescent="0.3">
      <c r="A456" s="78">
        <v>45748</v>
      </c>
      <c r="B456" s="77">
        <v>45766.916666666664</v>
      </c>
      <c r="C456" s="76">
        <v>10614</v>
      </c>
      <c r="D456" s="76" t="s">
        <v>68</v>
      </c>
      <c r="E456" s="76" t="s">
        <v>67</v>
      </c>
      <c r="F456" s="76">
        <v>0</v>
      </c>
      <c r="G456" s="76">
        <v>0.122</v>
      </c>
      <c r="H456" s="76">
        <v>0</v>
      </c>
      <c r="I456" s="76">
        <v>0.122</v>
      </c>
    </row>
    <row r="457" spans="1:9" x14ac:dyDescent="0.3">
      <c r="A457" s="75">
        <v>45748</v>
      </c>
      <c r="B457" s="74">
        <v>45766.958333333336</v>
      </c>
      <c r="C457" s="73">
        <v>10614</v>
      </c>
      <c r="D457" s="73" t="s">
        <v>68</v>
      </c>
      <c r="E457" s="73" t="s">
        <v>67</v>
      </c>
      <c r="F457" s="73">
        <v>0</v>
      </c>
      <c r="G457" s="73">
        <v>0.121</v>
      </c>
      <c r="H457" s="73">
        <v>0</v>
      </c>
      <c r="I457" s="73">
        <v>0.121</v>
      </c>
    </row>
    <row r="458" spans="1:9" x14ac:dyDescent="0.3">
      <c r="A458" s="78">
        <v>45748</v>
      </c>
      <c r="B458" s="77">
        <v>45767</v>
      </c>
      <c r="C458" s="76">
        <v>10614</v>
      </c>
      <c r="D458" s="76" t="s">
        <v>68</v>
      </c>
      <c r="E458" s="76" t="s">
        <v>67</v>
      </c>
      <c r="F458" s="76">
        <v>0</v>
      </c>
      <c r="G458" s="76">
        <v>0.121</v>
      </c>
      <c r="H458" s="76">
        <v>0</v>
      </c>
      <c r="I458" s="76">
        <v>0.121</v>
      </c>
    </row>
    <row r="459" spans="1:9" x14ac:dyDescent="0.3">
      <c r="A459" s="75">
        <v>45748</v>
      </c>
      <c r="B459" s="74">
        <v>45767.041666666664</v>
      </c>
      <c r="C459" s="73">
        <v>10614</v>
      </c>
      <c r="D459" s="73" t="s">
        <v>68</v>
      </c>
      <c r="E459" s="73" t="s">
        <v>67</v>
      </c>
      <c r="F459" s="73">
        <v>0</v>
      </c>
      <c r="G459" s="73">
        <v>0.122</v>
      </c>
      <c r="H459" s="73">
        <v>0</v>
      </c>
      <c r="I459" s="73">
        <v>0.122</v>
      </c>
    </row>
    <row r="460" spans="1:9" x14ac:dyDescent="0.3">
      <c r="A460" s="78">
        <v>45748</v>
      </c>
      <c r="B460" s="77">
        <v>45767.083333333336</v>
      </c>
      <c r="C460" s="76">
        <v>10614</v>
      </c>
      <c r="D460" s="76" t="s">
        <v>68</v>
      </c>
      <c r="E460" s="76" t="s">
        <v>67</v>
      </c>
      <c r="F460" s="76">
        <v>0</v>
      </c>
      <c r="G460" s="76">
        <v>0.123</v>
      </c>
      <c r="H460" s="76">
        <v>0</v>
      </c>
      <c r="I460" s="76">
        <v>0.123</v>
      </c>
    </row>
    <row r="461" spans="1:9" x14ac:dyDescent="0.3">
      <c r="A461" s="75">
        <v>45748</v>
      </c>
      <c r="B461" s="74">
        <v>45767.125</v>
      </c>
      <c r="C461" s="73">
        <v>10614</v>
      </c>
      <c r="D461" s="73" t="s">
        <v>68</v>
      </c>
      <c r="E461" s="73" t="s">
        <v>67</v>
      </c>
      <c r="F461" s="73">
        <v>0</v>
      </c>
      <c r="G461" s="73">
        <v>0.13</v>
      </c>
      <c r="H461" s="73">
        <v>0</v>
      </c>
      <c r="I461" s="73">
        <v>0.13</v>
      </c>
    </row>
    <row r="462" spans="1:9" x14ac:dyDescent="0.3">
      <c r="A462" s="78">
        <v>45748</v>
      </c>
      <c r="B462" s="77">
        <v>45767.166666666664</v>
      </c>
      <c r="C462" s="76">
        <v>10614</v>
      </c>
      <c r="D462" s="76" t="s">
        <v>68</v>
      </c>
      <c r="E462" s="76" t="s">
        <v>67</v>
      </c>
      <c r="F462" s="76">
        <v>2.5000000000000001E-2</v>
      </c>
      <c r="G462" s="76">
        <v>0.109</v>
      </c>
      <c r="H462" s="76">
        <v>2.5000000000000001E-2</v>
      </c>
      <c r="I462" s="76">
        <v>0.109</v>
      </c>
    </row>
    <row r="463" spans="1:9" x14ac:dyDescent="0.3">
      <c r="A463" s="75">
        <v>45748</v>
      </c>
      <c r="B463" s="74">
        <v>45767.208333333336</v>
      </c>
      <c r="C463" s="73">
        <v>10614</v>
      </c>
      <c r="D463" s="73" t="s">
        <v>68</v>
      </c>
      <c r="E463" s="73" t="s">
        <v>67</v>
      </c>
      <c r="F463" s="73">
        <v>2.1819999999999999</v>
      </c>
      <c r="G463" s="73">
        <v>0</v>
      </c>
      <c r="H463" s="73">
        <v>2.1819999999999999</v>
      </c>
      <c r="I463" s="73">
        <v>0</v>
      </c>
    </row>
    <row r="464" spans="1:9" x14ac:dyDescent="0.3">
      <c r="A464" s="78">
        <v>45748</v>
      </c>
      <c r="B464" s="77">
        <v>45767.25</v>
      </c>
      <c r="C464" s="76">
        <v>10614</v>
      </c>
      <c r="D464" s="76" t="s">
        <v>68</v>
      </c>
      <c r="E464" s="76" t="s">
        <v>67</v>
      </c>
      <c r="F464" s="76">
        <v>8.6590000000000007</v>
      </c>
      <c r="G464" s="76">
        <v>0</v>
      </c>
      <c r="H464" s="76">
        <v>8.6590000000000007</v>
      </c>
      <c r="I464" s="76">
        <v>0</v>
      </c>
    </row>
    <row r="465" spans="1:9" x14ac:dyDescent="0.3">
      <c r="A465" s="75">
        <v>45748</v>
      </c>
      <c r="B465" s="74">
        <v>45767.291666666664</v>
      </c>
      <c r="C465" s="73">
        <v>10614</v>
      </c>
      <c r="D465" s="73" t="s">
        <v>68</v>
      </c>
      <c r="E465" s="73" t="s">
        <v>67</v>
      </c>
      <c r="F465" s="73">
        <v>9.9169999999999998</v>
      </c>
      <c r="G465" s="73">
        <v>0</v>
      </c>
      <c r="H465" s="73">
        <v>9.9169999999999998</v>
      </c>
      <c r="I465" s="73">
        <v>0</v>
      </c>
    </row>
    <row r="466" spans="1:9" x14ac:dyDescent="0.3">
      <c r="A466" s="78">
        <v>45748</v>
      </c>
      <c r="B466" s="77">
        <v>45767.333333333336</v>
      </c>
      <c r="C466" s="76">
        <v>10614</v>
      </c>
      <c r="D466" s="76" t="s">
        <v>68</v>
      </c>
      <c r="E466" s="76" t="s">
        <v>67</v>
      </c>
      <c r="F466" s="76">
        <v>7.5380000000000003</v>
      </c>
      <c r="G466" s="76">
        <v>0</v>
      </c>
      <c r="H466" s="76">
        <v>7.5380000000000003</v>
      </c>
      <c r="I466" s="76">
        <v>0</v>
      </c>
    </row>
    <row r="467" spans="1:9" x14ac:dyDescent="0.3">
      <c r="A467" s="75">
        <v>45748</v>
      </c>
      <c r="B467" s="74">
        <v>45767.375</v>
      </c>
      <c r="C467" s="73">
        <v>10614</v>
      </c>
      <c r="D467" s="73" t="s">
        <v>68</v>
      </c>
      <c r="E467" s="73" t="s">
        <v>67</v>
      </c>
      <c r="F467" s="73">
        <v>8.0020000000000007</v>
      </c>
      <c r="G467" s="73">
        <v>0</v>
      </c>
      <c r="H467" s="73">
        <v>8.0020000000000007</v>
      </c>
      <c r="I467" s="73">
        <v>0</v>
      </c>
    </row>
    <row r="468" spans="1:9" x14ac:dyDescent="0.3">
      <c r="A468" s="78">
        <v>45748</v>
      </c>
      <c r="B468" s="77">
        <v>45767.416666666664</v>
      </c>
      <c r="C468" s="76">
        <v>10614</v>
      </c>
      <c r="D468" s="76" t="s">
        <v>68</v>
      </c>
      <c r="E468" s="76" t="s">
        <v>67</v>
      </c>
      <c r="F468" s="76">
        <v>7.2759999999999998</v>
      </c>
      <c r="G468" s="76">
        <v>0</v>
      </c>
      <c r="H468" s="76">
        <v>7.2759999999999998</v>
      </c>
      <c r="I468" s="76">
        <v>0</v>
      </c>
    </row>
    <row r="469" spans="1:9" x14ac:dyDescent="0.3">
      <c r="A469" s="75">
        <v>45748</v>
      </c>
      <c r="B469" s="74">
        <v>45767.458333333336</v>
      </c>
      <c r="C469" s="73">
        <v>10614</v>
      </c>
      <c r="D469" s="73" t="s">
        <v>68</v>
      </c>
      <c r="E469" s="73" t="s">
        <v>67</v>
      </c>
      <c r="F469" s="73">
        <v>5.4539999999999997</v>
      </c>
      <c r="G469" s="73">
        <v>0</v>
      </c>
      <c r="H469" s="73">
        <v>5.4539999999999997</v>
      </c>
      <c r="I469" s="73">
        <v>0</v>
      </c>
    </row>
    <row r="470" spans="1:9" x14ac:dyDescent="0.3">
      <c r="A470" s="78">
        <v>45748</v>
      </c>
      <c r="B470" s="77">
        <v>45767.5</v>
      </c>
      <c r="C470" s="76">
        <v>10614</v>
      </c>
      <c r="D470" s="76" t="s">
        <v>68</v>
      </c>
      <c r="E470" s="76" t="s">
        <v>67</v>
      </c>
      <c r="F470" s="76">
        <v>2.6379999999999999</v>
      </c>
      <c r="G470" s="76">
        <v>0</v>
      </c>
      <c r="H470" s="76">
        <v>2.6379999999999999</v>
      </c>
      <c r="I470" s="76">
        <v>0</v>
      </c>
    </row>
    <row r="471" spans="1:9" x14ac:dyDescent="0.3">
      <c r="A471" s="75">
        <v>45748</v>
      </c>
      <c r="B471" s="74">
        <v>45767.541666666664</v>
      </c>
      <c r="C471" s="73">
        <v>10614</v>
      </c>
      <c r="D471" s="73" t="s">
        <v>68</v>
      </c>
      <c r="E471" s="73" t="s">
        <v>67</v>
      </c>
      <c r="F471" s="73">
        <v>1.329</v>
      </c>
      <c r="G471" s="73">
        <v>0</v>
      </c>
      <c r="H471" s="73">
        <v>1.329</v>
      </c>
      <c r="I471" s="73">
        <v>0</v>
      </c>
    </row>
    <row r="472" spans="1:9" x14ac:dyDescent="0.3">
      <c r="A472" s="78">
        <v>45748</v>
      </c>
      <c r="B472" s="77">
        <v>45767.583333333336</v>
      </c>
      <c r="C472" s="76">
        <v>10614</v>
      </c>
      <c r="D472" s="76" t="s">
        <v>68</v>
      </c>
      <c r="E472" s="76" t="s">
        <v>67</v>
      </c>
      <c r="F472" s="76">
        <v>1.9950000000000001</v>
      </c>
      <c r="G472" s="76">
        <v>7.0000000000000001E-3</v>
      </c>
      <c r="H472" s="76">
        <v>1.9950000000000001</v>
      </c>
      <c r="I472" s="76">
        <v>7.0000000000000001E-3</v>
      </c>
    </row>
    <row r="473" spans="1:9" x14ac:dyDescent="0.3">
      <c r="A473" s="75">
        <v>45748</v>
      </c>
      <c r="B473" s="74">
        <v>45767.625</v>
      </c>
      <c r="C473" s="73">
        <v>10614</v>
      </c>
      <c r="D473" s="73" t="s">
        <v>68</v>
      </c>
      <c r="E473" s="73" t="s">
        <v>67</v>
      </c>
      <c r="F473" s="73">
        <v>2.8690000000000002</v>
      </c>
      <c r="G473" s="73">
        <v>0</v>
      </c>
      <c r="H473" s="73">
        <v>2.8690000000000002</v>
      </c>
      <c r="I473" s="73">
        <v>0</v>
      </c>
    </row>
    <row r="474" spans="1:9" x14ac:dyDescent="0.3">
      <c r="A474" s="78">
        <v>45748</v>
      </c>
      <c r="B474" s="77">
        <v>45767.666666666664</v>
      </c>
      <c r="C474" s="76">
        <v>10614</v>
      </c>
      <c r="D474" s="76" t="s">
        <v>68</v>
      </c>
      <c r="E474" s="76" t="s">
        <v>67</v>
      </c>
      <c r="F474" s="76">
        <v>3.24</v>
      </c>
      <c r="G474" s="76">
        <v>0</v>
      </c>
      <c r="H474" s="76">
        <v>3.24</v>
      </c>
      <c r="I474" s="76">
        <v>0</v>
      </c>
    </row>
    <row r="475" spans="1:9" x14ac:dyDescent="0.3">
      <c r="A475" s="75">
        <v>45748</v>
      </c>
      <c r="B475" s="74">
        <v>45767.708333333336</v>
      </c>
      <c r="C475" s="73">
        <v>10614</v>
      </c>
      <c r="D475" s="73" t="s">
        <v>68</v>
      </c>
      <c r="E475" s="73" t="s">
        <v>67</v>
      </c>
      <c r="F475" s="73">
        <v>4.0049999999999999</v>
      </c>
      <c r="G475" s="73">
        <v>0</v>
      </c>
      <c r="H475" s="73">
        <v>4.0049999999999999</v>
      </c>
      <c r="I475" s="73">
        <v>0</v>
      </c>
    </row>
    <row r="476" spans="1:9" x14ac:dyDescent="0.3">
      <c r="A476" s="78">
        <v>45748</v>
      </c>
      <c r="B476" s="77">
        <v>45767.75</v>
      </c>
      <c r="C476" s="76">
        <v>10614</v>
      </c>
      <c r="D476" s="76" t="s">
        <v>68</v>
      </c>
      <c r="E476" s="76" t="s">
        <v>67</v>
      </c>
      <c r="F476" s="76">
        <v>4.9829999999999997</v>
      </c>
      <c r="G476" s="76">
        <v>0</v>
      </c>
      <c r="H476" s="76">
        <v>4.9829999999999997</v>
      </c>
      <c r="I476" s="76">
        <v>0</v>
      </c>
    </row>
    <row r="477" spans="1:9" x14ac:dyDescent="0.3">
      <c r="A477" s="75">
        <v>45748</v>
      </c>
      <c r="B477" s="74">
        <v>45767.791666666664</v>
      </c>
      <c r="C477" s="73">
        <v>10614</v>
      </c>
      <c r="D477" s="73" t="s">
        <v>68</v>
      </c>
      <c r="E477" s="73" t="s">
        <v>67</v>
      </c>
      <c r="F477" s="73">
        <v>6.056</v>
      </c>
      <c r="G477" s="73">
        <v>0</v>
      </c>
      <c r="H477" s="73">
        <v>6.056</v>
      </c>
      <c r="I477" s="73">
        <v>0</v>
      </c>
    </row>
    <row r="478" spans="1:9" x14ac:dyDescent="0.3">
      <c r="A478" s="78">
        <v>45748</v>
      </c>
      <c r="B478" s="77">
        <v>45767.833333333336</v>
      </c>
      <c r="C478" s="76">
        <v>10614</v>
      </c>
      <c r="D478" s="76" t="s">
        <v>68</v>
      </c>
      <c r="E478" s="76" t="s">
        <v>67</v>
      </c>
      <c r="F478" s="76">
        <v>0.69699999999999995</v>
      </c>
      <c r="G478" s="76">
        <v>2.1000000000000001E-2</v>
      </c>
      <c r="H478" s="76">
        <v>0.69699999999999995</v>
      </c>
      <c r="I478" s="76">
        <v>2.1000000000000001E-2</v>
      </c>
    </row>
    <row r="479" spans="1:9" x14ac:dyDescent="0.3">
      <c r="A479" s="75">
        <v>45748</v>
      </c>
      <c r="B479" s="74">
        <v>45767.875</v>
      </c>
      <c r="C479" s="73">
        <v>10614</v>
      </c>
      <c r="D479" s="73" t="s">
        <v>68</v>
      </c>
      <c r="E479" s="73" t="s">
        <v>67</v>
      </c>
      <c r="F479" s="73">
        <v>2.5179999999999998</v>
      </c>
      <c r="G479" s="73">
        <v>7.0000000000000001E-3</v>
      </c>
      <c r="H479" s="73">
        <v>2.5179999999999998</v>
      </c>
      <c r="I479" s="73">
        <v>7.0000000000000001E-3</v>
      </c>
    </row>
    <row r="480" spans="1:9" x14ac:dyDescent="0.3">
      <c r="A480" s="78">
        <v>45748</v>
      </c>
      <c r="B480" s="77">
        <v>45767.916666666664</v>
      </c>
      <c r="C480" s="76">
        <v>10614</v>
      </c>
      <c r="D480" s="76" t="s">
        <v>68</v>
      </c>
      <c r="E480" s="76" t="s">
        <v>67</v>
      </c>
      <c r="F480" s="76">
        <v>15.762</v>
      </c>
      <c r="G480" s="76">
        <v>0</v>
      </c>
      <c r="H480" s="76">
        <v>15.762</v>
      </c>
      <c r="I480" s="76">
        <v>0</v>
      </c>
    </row>
    <row r="481" spans="1:9" x14ac:dyDescent="0.3">
      <c r="A481" s="75">
        <v>45748</v>
      </c>
      <c r="B481" s="74">
        <v>45767.958333333336</v>
      </c>
      <c r="C481" s="73">
        <v>10614</v>
      </c>
      <c r="D481" s="73" t="s">
        <v>68</v>
      </c>
      <c r="E481" s="73" t="s">
        <v>67</v>
      </c>
      <c r="F481" s="73">
        <v>14.577</v>
      </c>
      <c r="G481" s="73">
        <v>0</v>
      </c>
      <c r="H481" s="73">
        <v>14.577</v>
      </c>
      <c r="I481" s="73">
        <v>0</v>
      </c>
    </row>
    <row r="482" spans="1:9" x14ac:dyDescent="0.3">
      <c r="A482" s="78">
        <v>45748</v>
      </c>
      <c r="B482" s="77">
        <v>45768</v>
      </c>
      <c r="C482" s="76">
        <v>10614</v>
      </c>
      <c r="D482" s="76" t="s">
        <v>68</v>
      </c>
      <c r="E482" s="76" t="s">
        <v>67</v>
      </c>
      <c r="F482" s="76">
        <v>2.7850000000000001</v>
      </c>
      <c r="G482" s="76">
        <v>0</v>
      </c>
      <c r="H482" s="76">
        <v>2.7850000000000001</v>
      </c>
      <c r="I482" s="76">
        <v>0</v>
      </c>
    </row>
    <row r="483" spans="1:9" x14ac:dyDescent="0.3">
      <c r="A483" s="75">
        <v>45748</v>
      </c>
      <c r="B483" s="74">
        <v>45768.041666666664</v>
      </c>
      <c r="C483" s="73">
        <v>10614</v>
      </c>
      <c r="D483" s="73" t="s">
        <v>68</v>
      </c>
      <c r="E483" s="73" t="s">
        <v>67</v>
      </c>
      <c r="F483" s="73">
        <v>3.4</v>
      </c>
      <c r="G483" s="73">
        <v>0</v>
      </c>
      <c r="H483" s="73">
        <v>3.4</v>
      </c>
      <c r="I483" s="73">
        <v>0</v>
      </c>
    </row>
    <row r="484" spans="1:9" x14ac:dyDescent="0.3">
      <c r="A484" s="78">
        <v>45748</v>
      </c>
      <c r="B484" s="77">
        <v>45768.083333333336</v>
      </c>
      <c r="C484" s="76">
        <v>10614</v>
      </c>
      <c r="D484" s="76" t="s">
        <v>68</v>
      </c>
      <c r="E484" s="76" t="s">
        <v>67</v>
      </c>
      <c r="F484" s="76">
        <v>2.9529999999999998</v>
      </c>
      <c r="G484" s="76">
        <v>0</v>
      </c>
      <c r="H484" s="76">
        <v>2.9529999999999998</v>
      </c>
      <c r="I484" s="76">
        <v>0</v>
      </c>
    </row>
    <row r="485" spans="1:9" x14ac:dyDescent="0.3">
      <c r="A485" s="75">
        <v>45748</v>
      </c>
      <c r="B485" s="74">
        <v>45768.125</v>
      </c>
      <c r="C485" s="73">
        <v>10614</v>
      </c>
      <c r="D485" s="73" t="s">
        <v>68</v>
      </c>
      <c r="E485" s="73" t="s">
        <v>67</v>
      </c>
      <c r="F485" s="73">
        <v>4.49</v>
      </c>
      <c r="G485" s="73">
        <v>0</v>
      </c>
      <c r="H485" s="73">
        <v>4.49</v>
      </c>
      <c r="I485" s="73">
        <v>0</v>
      </c>
    </row>
    <row r="486" spans="1:9" x14ac:dyDescent="0.3">
      <c r="A486" s="78">
        <v>45748</v>
      </c>
      <c r="B486" s="77">
        <v>45768.166666666664</v>
      </c>
      <c r="C486" s="76">
        <v>10614</v>
      </c>
      <c r="D486" s="76" t="s">
        <v>68</v>
      </c>
      <c r="E486" s="76" t="s">
        <v>67</v>
      </c>
      <c r="F486" s="76">
        <v>2.6720000000000002</v>
      </c>
      <c r="G486" s="76">
        <v>0</v>
      </c>
      <c r="H486" s="76">
        <v>2.6720000000000002</v>
      </c>
      <c r="I486" s="76">
        <v>0</v>
      </c>
    </row>
    <row r="487" spans="1:9" x14ac:dyDescent="0.3">
      <c r="A487" s="75">
        <v>45748</v>
      </c>
      <c r="B487" s="74">
        <v>45768.208333333336</v>
      </c>
      <c r="C487" s="73">
        <v>10614</v>
      </c>
      <c r="D487" s="73" t="s">
        <v>68</v>
      </c>
      <c r="E487" s="73" t="s">
        <v>67</v>
      </c>
      <c r="F487" s="73">
        <v>4.141</v>
      </c>
      <c r="G487" s="73">
        <v>0</v>
      </c>
      <c r="H487" s="73">
        <v>4.141</v>
      </c>
      <c r="I487" s="73">
        <v>0</v>
      </c>
    </row>
    <row r="488" spans="1:9" x14ac:dyDescent="0.3">
      <c r="A488" s="78">
        <v>45748</v>
      </c>
      <c r="B488" s="77">
        <v>45768.25</v>
      </c>
      <c r="C488" s="76">
        <v>10614</v>
      </c>
      <c r="D488" s="76" t="s">
        <v>68</v>
      </c>
      <c r="E488" s="76" t="s">
        <v>67</v>
      </c>
      <c r="F488" s="76">
        <v>6.1260000000000003</v>
      </c>
      <c r="G488" s="76">
        <v>0</v>
      </c>
      <c r="H488" s="76">
        <v>6.1260000000000003</v>
      </c>
      <c r="I488" s="76">
        <v>0</v>
      </c>
    </row>
    <row r="489" spans="1:9" x14ac:dyDescent="0.3">
      <c r="A489" s="75">
        <v>45748</v>
      </c>
      <c r="B489" s="74">
        <v>45768.291666666664</v>
      </c>
      <c r="C489" s="73">
        <v>10614</v>
      </c>
      <c r="D489" s="73" t="s">
        <v>68</v>
      </c>
      <c r="E489" s="73" t="s">
        <v>67</v>
      </c>
      <c r="F489" s="73">
        <v>0.49399999999999999</v>
      </c>
      <c r="G489" s="73">
        <v>7.9000000000000001E-2</v>
      </c>
      <c r="H489" s="73">
        <v>0.49399999999999999</v>
      </c>
      <c r="I489" s="73">
        <v>7.9000000000000001E-2</v>
      </c>
    </row>
    <row r="490" spans="1:9" x14ac:dyDescent="0.3">
      <c r="A490" s="78">
        <v>45748</v>
      </c>
      <c r="B490" s="77">
        <v>45768.333333333336</v>
      </c>
      <c r="C490" s="76">
        <v>10614</v>
      </c>
      <c r="D490" s="76" t="s">
        <v>68</v>
      </c>
      <c r="E490" s="76" t="s">
        <v>67</v>
      </c>
      <c r="F490" s="76">
        <v>0.81899999999999995</v>
      </c>
      <c r="G490" s="76">
        <v>0</v>
      </c>
      <c r="H490" s="76">
        <v>0.81899999999999995</v>
      </c>
      <c r="I490" s="76">
        <v>0</v>
      </c>
    </row>
    <row r="491" spans="1:9" x14ac:dyDescent="0.3">
      <c r="A491" s="75">
        <v>45748</v>
      </c>
      <c r="B491" s="74">
        <v>45768.375</v>
      </c>
      <c r="C491" s="73">
        <v>10614</v>
      </c>
      <c r="D491" s="73" t="s">
        <v>68</v>
      </c>
      <c r="E491" s="73" t="s">
        <v>67</v>
      </c>
      <c r="F491" s="73">
        <v>6.0000000000000001E-3</v>
      </c>
      <c r="G491" s="73">
        <v>0.113</v>
      </c>
      <c r="H491" s="73">
        <v>6.0000000000000001E-3</v>
      </c>
      <c r="I491" s="73">
        <v>0.113</v>
      </c>
    </row>
    <row r="492" spans="1:9" x14ac:dyDescent="0.3">
      <c r="A492" s="78">
        <v>45748</v>
      </c>
      <c r="B492" s="77">
        <v>45768.416666666664</v>
      </c>
      <c r="C492" s="76">
        <v>10614</v>
      </c>
      <c r="D492" s="76" t="s">
        <v>68</v>
      </c>
      <c r="E492" s="76" t="s">
        <v>67</v>
      </c>
      <c r="F492" s="76">
        <v>0</v>
      </c>
      <c r="G492" s="76">
        <v>0.124</v>
      </c>
      <c r="H492" s="76">
        <v>0</v>
      </c>
      <c r="I492" s="76">
        <v>0.124</v>
      </c>
    </row>
    <row r="493" spans="1:9" x14ac:dyDescent="0.3">
      <c r="A493" s="75">
        <v>45748</v>
      </c>
      <c r="B493" s="74">
        <v>45768.458333333336</v>
      </c>
      <c r="C493" s="73">
        <v>10614</v>
      </c>
      <c r="D493" s="73" t="s">
        <v>68</v>
      </c>
      <c r="E493" s="73" t="s">
        <v>67</v>
      </c>
      <c r="F493" s="73">
        <v>0</v>
      </c>
      <c r="G493" s="73">
        <v>0.13400000000000001</v>
      </c>
      <c r="H493" s="73">
        <v>0</v>
      </c>
      <c r="I493" s="73">
        <v>0.13400000000000001</v>
      </c>
    </row>
    <row r="494" spans="1:9" x14ac:dyDescent="0.3">
      <c r="A494" s="78">
        <v>45748</v>
      </c>
      <c r="B494" s="77">
        <v>45768.5</v>
      </c>
      <c r="C494" s="76">
        <v>10614</v>
      </c>
      <c r="D494" s="76" t="s">
        <v>68</v>
      </c>
      <c r="E494" s="76" t="s">
        <v>67</v>
      </c>
      <c r="F494" s="76">
        <v>3.0000000000000001E-3</v>
      </c>
      <c r="G494" s="76">
        <v>0.13200000000000001</v>
      </c>
      <c r="H494" s="76">
        <v>3.0000000000000001E-3</v>
      </c>
      <c r="I494" s="76">
        <v>0.13200000000000001</v>
      </c>
    </row>
    <row r="495" spans="1:9" x14ac:dyDescent="0.3">
      <c r="A495" s="75">
        <v>45748</v>
      </c>
      <c r="B495" s="74">
        <v>45768.541666666664</v>
      </c>
      <c r="C495" s="73">
        <v>10614</v>
      </c>
      <c r="D495" s="73" t="s">
        <v>68</v>
      </c>
      <c r="E495" s="73" t="s">
        <v>67</v>
      </c>
      <c r="F495" s="73">
        <v>0.40200000000000002</v>
      </c>
      <c r="G495" s="73">
        <v>0</v>
      </c>
      <c r="H495" s="73">
        <v>0.40200000000000002</v>
      </c>
      <c r="I495" s="73">
        <v>0</v>
      </c>
    </row>
    <row r="496" spans="1:9" x14ac:dyDescent="0.3">
      <c r="A496" s="78">
        <v>45748</v>
      </c>
      <c r="B496" s="77">
        <v>45768.583333333336</v>
      </c>
      <c r="C496" s="76">
        <v>10614</v>
      </c>
      <c r="D496" s="76" t="s">
        <v>68</v>
      </c>
      <c r="E496" s="76" t="s">
        <v>67</v>
      </c>
      <c r="F496" s="76">
        <v>2.7879999999999998</v>
      </c>
      <c r="G496" s="76">
        <v>0</v>
      </c>
      <c r="H496" s="76">
        <v>2.7879999999999998</v>
      </c>
      <c r="I496" s="76">
        <v>0</v>
      </c>
    </row>
    <row r="497" spans="1:9" x14ac:dyDescent="0.3">
      <c r="A497" s="75">
        <v>45748</v>
      </c>
      <c r="B497" s="74">
        <v>45768.625</v>
      </c>
      <c r="C497" s="73">
        <v>10614</v>
      </c>
      <c r="D497" s="73" t="s">
        <v>68</v>
      </c>
      <c r="E497" s="73" t="s">
        <v>67</v>
      </c>
      <c r="F497" s="73">
        <v>4.5890000000000004</v>
      </c>
      <c r="G497" s="73">
        <v>0</v>
      </c>
      <c r="H497" s="73">
        <v>4.5890000000000004</v>
      </c>
      <c r="I497" s="73">
        <v>0</v>
      </c>
    </row>
    <row r="498" spans="1:9" x14ac:dyDescent="0.3">
      <c r="A498" s="78">
        <v>45748</v>
      </c>
      <c r="B498" s="77">
        <v>45768.666666666664</v>
      </c>
      <c r="C498" s="76">
        <v>10614</v>
      </c>
      <c r="D498" s="76" t="s">
        <v>68</v>
      </c>
      <c r="E498" s="76" t="s">
        <v>67</v>
      </c>
      <c r="F498" s="76">
        <v>4.452</v>
      </c>
      <c r="G498" s="76">
        <v>0</v>
      </c>
      <c r="H498" s="76">
        <v>4.452</v>
      </c>
      <c r="I498" s="76">
        <v>0</v>
      </c>
    </row>
    <row r="499" spans="1:9" x14ac:dyDescent="0.3">
      <c r="A499" s="75">
        <v>45748</v>
      </c>
      <c r="B499" s="74">
        <v>45768.708333333336</v>
      </c>
      <c r="C499" s="73">
        <v>10614</v>
      </c>
      <c r="D499" s="73" t="s">
        <v>68</v>
      </c>
      <c r="E499" s="73" t="s">
        <v>67</v>
      </c>
      <c r="F499" s="73">
        <v>2.5259999999999998</v>
      </c>
      <c r="G499" s="73">
        <v>0</v>
      </c>
      <c r="H499" s="73">
        <v>2.5259999999999998</v>
      </c>
      <c r="I499" s="73">
        <v>0</v>
      </c>
    </row>
    <row r="500" spans="1:9" x14ac:dyDescent="0.3">
      <c r="A500" s="78">
        <v>45748</v>
      </c>
      <c r="B500" s="77">
        <v>45768.75</v>
      </c>
      <c r="C500" s="76">
        <v>10614</v>
      </c>
      <c r="D500" s="76" t="s">
        <v>68</v>
      </c>
      <c r="E500" s="76" t="s">
        <v>67</v>
      </c>
      <c r="F500" s="76">
        <v>1.524</v>
      </c>
      <c r="G500" s="76">
        <v>7.0000000000000001E-3</v>
      </c>
      <c r="H500" s="76">
        <v>1.524</v>
      </c>
      <c r="I500" s="76">
        <v>7.0000000000000001E-3</v>
      </c>
    </row>
    <row r="501" spans="1:9" x14ac:dyDescent="0.3">
      <c r="A501" s="75">
        <v>45748</v>
      </c>
      <c r="B501" s="74">
        <v>45768.791666666664</v>
      </c>
      <c r="C501" s="73">
        <v>10614</v>
      </c>
      <c r="D501" s="73" t="s">
        <v>68</v>
      </c>
      <c r="E501" s="73" t="s">
        <v>67</v>
      </c>
      <c r="F501" s="73">
        <v>0</v>
      </c>
      <c r="G501" s="73">
        <v>0.13200000000000001</v>
      </c>
      <c r="H501" s="73">
        <v>0</v>
      </c>
      <c r="I501" s="73">
        <v>0.13200000000000001</v>
      </c>
    </row>
    <row r="502" spans="1:9" x14ac:dyDescent="0.3">
      <c r="A502" s="78">
        <v>45748</v>
      </c>
      <c r="B502" s="77">
        <v>45768.833333333336</v>
      </c>
      <c r="C502" s="76">
        <v>10614</v>
      </c>
      <c r="D502" s="76" t="s">
        <v>68</v>
      </c>
      <c r="E502" s="76" t="s">
        <v>67</v>
      </c>
      <c r="F502" s="76">
        <v>0.27700000000000002</v>
      </c>
      <c r="G502" s="76">
        <v>8.8999999999999996E-2</v>
      </c>
      <c r="H502" s="76">
        <v>0.27700000000000002</v>
      </c>
      <c r="I502" s="76">
        <v>8.8999999999999996E-2</v>
      </c>
    </row>
    <row r="503" spans="1:9" x14ac:dyDescent="0.3">
      <c r="A503" s="75">
        <v>45748</v>
      </c>
      <c r="B503" s="74">
        <v>45768.875</v>
      </c>
      <c r="C503" s="73">
        <v>10614</v>
      </c>
      <c r="D503" s="73" t="s">
        <v>68</v>
      </c>
      <c r="E503" s="73" t="s">
        <v>67</v>
      </c>
      <c r="F503" s="73">
        <v>0.53300000000000003</v>
      </c>
      <c r="G503" s="73">
        <v>7.0000000000000007E-2</v>
      </c>
      <c r="H503" s="73">
        <v>0.53300000000000003</v>
      </c>
      <c r="I503" s="73">
        <v>7.0000000000000007E-2</v>
      </c>
    </row>
    <row r="504" spans="1:9" x14ac:dyDescent="0.3">
      <c r="A504" s="78">
        <v>45748</v>
      </c>
      <c r="B504" s="77">
        <v>45768.916666666664</v>
      </c>
      <c r="C504" s="76">
        <v>10614</v>
      </c>
      <c r="D504" s="76" t="s">
        <v>68</v>
      </c>
      <c r="E504" s="76" t="s">
        <v>67</v>
      </c>
      <c r="F504" s="76">
        <v>0</v>
      </c>
      <c r="G504" s="76">
        <v>0.13300000000000001</v>
      </c>
      <c r="H504" s="76">
        <v>0</v>
      </c>
      <c r="I504" s="76">
        <v>0.13300000000000001</v>
      </c>
    </row>
    <row r="505" spans="1:9" x14ac:dyDescent="0.3">
      <c r="A505" s="75">
        <v>45748</v>
      </c>
      <c r="B505" s="74">
        <v>45768.958333333336</v>
      </c>
      <c r="C505" s="73">
        <v>10614</v>
      </c>
      <c r="D505" s="73" t="s">
        <v>68</v>
      </c>
      <c r="E505" s="73" t="s">
        <v>67</v>
      </c>
      <c r="F505" s="73">
        <v>0</v>
      </c>
      <c r="G505" s="73">
        <v>0.12</v>
      </c>
      <c r="H505" s="73">
        <v>0</v>
      </c>
      <c r="I505" s="73">
        <v>0.12</v>
      </c>
    </row>
    <row r="506" spans="1:9" x14ac:dyDescent="0.3">
      <c r="A506" s="78">
        <v>45748</v>
      </c>
      <c r="B506" s="77">
        <v>45769</v>
      </c>
      <c r="C506" s="76">
        <v>10614</v>
      </c>
      <c r="D506" s="76" t="s">
        <v>68</v>
      </c>
      <c r="E506" s="76" t="s">
        <v>67</v>
      </c>
      <c r="F506" s="76">
        <v>0</v>
      </c>
      <c r="G506" s="76">
        <v>0.12</v>
      </c>
      <c r="H506" s="76">
        <v>0</v>
      </c>
      <c r="I506" s="76">
        <v>0.12</v>
      </c>
    </row>
    <row r="507" spans="1:9" x14ac:dyDescent="0.3">
      <c r="A507" s="75">
        <v>45748</v>
      </c>
      <c r="B507" s="74">
        <v>45769.041666666664</v>
      </c>
      <c r="C507" s="73">
        <v>10614</v>
      </c>
      <c r="D507" s="73" t="s">
        <v>68</v>
      </c>
      <c r="E507" s="73" t="s">
        <v>67</v>
      </c>
      <c r="F507" s="73">
        <v>0</v>
      </c>
      <c r="G507" s="73">
        <v>0.122</v>
      </c>
      <c r="H507" s="73">
        <v>0</v>
      </c>
      <c r="I507" s="73">
        <v>0.122</v>
      </c>
    </row>
    <row r="508" spans="1:9" x14ac:dyDescent="0.3">
      <c r="A508" s="78">
        <v>45748</v>
      </c>
      <c r="B508" s="77">
        <v>45769.083333333336</v>
      </c>
      <c r="C508" s="76">
        <v>10614</v>
      </c>
      <c r="D508" s="76" t="s">
        <v>68</v>
      </c>
      <c r="E508" s="76" t="s">
        <v>67</v>
      </c>
      <c r="F508" s="76">
        <v>0</v>
      </c>
      <c r="G508" s="76">
        <v>0.121</v>
      </c>
      <c r="H508" s="76">
        <v>0</v>
      </c>
      <c r="I508" s="76">
        <v>0.121</v>
      </c>
    </row>
    <row r="509" spans="1:9" x14ac:dyDescent="0.3">
      <c r="A509" s="75">
        <v>45748</v>
      </c>
      <c r="B509" s="74">
        <v>45769.125</v>
      </c>
      <c r="C509" s="73">
        <v>10614</v>
      </c>
      <c r="D509" s="73" t="s">
        <v>68</v>
      </c>
      <c r="E509" s="73" t="s">
        <v>67</v>
      </c>
      <c r="F509" s="73">
        <v>0</v>
      </c>
      <c r="G509" s="73">
        <v>0.122</v>
      </c>
      <c r="H509" s="73">
        <v>0</v>
      </c>
      <c r="I509" s="73">
        <v>0.122</v>
      </c>
    </row>
    <row r="510" spans="1:9" x14ac:dyDescent="0.3">
      <c r="A510" s="78">
        <v>45748</v>
      </c>
      <c r="B510" s="77">
        <v>45769.166666666664</v>
      </c>
      <c r="C510" s="76">
        <v>10614</v>
      </c>
      <c r="D510" s="76" t="s">
        <v>68</v>
      </c>
      <c r="E510" s="76" t="s">
        <v>67</v>
      </c>
      <c r="F510" s="76">
        <v>0</v>
      </c>
      <c r="G510" s="76">
        <v>0.123</v>
      </c>
      <c r="H510" s="76">
        <v>0</v>
      </c>
      <c r="I510" s="76">
        <v>0.123</v>
      </c>
    </row>
    <row r="511" spans="1:9" x14ac:dyDescent="0.3">
      <c r="A511" s="75">
        <v>45748</v>
      </c>
      <c r="B511" s="74">
        <v>45769.208333333336</v>
      </c>
      <c r="C511" s="73">
        <v>10614</v>
      </c>
      <c r="D511" s="73" t="s">
        <v>68</v>
      </c>
      <c r="E511" s="73" t="s">
        <v>67</v>
      </c>
      <c r="F511" s="73">
        <v>0</v>
      </c>
      <c r="G511" s="73">
        <v>0.122</v>
      </c>
      <c r="H511" s="73">
        <v>0</v>
      </c>
      <c r="I511" s="73">
        <v>0.122</v>
      </c>
    </row>
    <row r="512" spans="1:9" x14ac:dyDescent="0.3">
      <c r="A512" s="78">
        <v>45748</v>
      </c>
      <c r="B512" s="77">
        <v>45769.25</v>
      </c>
      <c r="C512" s="76">
        <v>10614</v>
      </c>
      <c r="D512" s="76" t="s">
        <v>68</v>
      </c>
      <c r="E512" s="76" t="s">
        <v>67</v>
      </c>
      <c r="F512" s="76">
        <v>0</v>
      </c>
      <c r="G512" s="76">
        <v>0.123</v>
      </c>
      <c r="H512" s="76">
        <v>0</v>
      </c>
      <c r="I512" s="76">
        <v>0.123</v>
      </c>
    </row>
    <row r="513" spans="1:9" x14ac:dyDescent="0.3">
      <c r="A513" s="75">
        <v>45748</v>
      </c>
      <c r="B513" s="74">
        <v>45769.291666666664</v>
      </c>
      <c r="C513" s="73">
        <v>10614</v>
      </c>
      <c r="D513" s="73" t="s">
        <v>68</v>
      </c>
      <c r="E513" s="73" t="s">
        <v>67</v>
      </c>
      <c r="F513" s="73">
        <v>0</v>
      </c>
      <c r="G513" s="73">
        <v>0.124</v>
      </c>
      <c r="H513" s="73">
        <v>0</v>
      </c>
      <c r="I513" s="73">
        <v>0.124</v>
      </c>
    </row>
    <row r="514" spans="1:9" x14ac:dyDescent="0.3">
      <c r="A514" s="78">
        <v>45748</v>
      </c>
      <c r="B514" s="77">
        <v>45769.333333333336</v>
      </c>
      <c r="C514" s="76">
        <v>10614</v>
      </c>
      <c r="D514" s="76" t="s">
        <v>68</v>
      </c>
      <c r="E514" s="76" t="s">
        <v>67</v>
      </c>
      <c r="F514" s="76">
        <v>0</v>
      </c>
      <c r="G514" s="76">
        <v>0.122</v>
      </c>
      <c r="H514" s="76">
        <v>0</v>
      </c>
      <c r="I514" s="76">
        <v>0.122</v>
      </c>
    </row>
    <row r="515" spans="1:9" x14ac:dyDescent="0.3">
      <c r="A515" s="75">
        <v>45748</v>
      </c>
      <c r="B515" s="74">
        <v>45769.375</v>
      </c>
      <c r="C515" s="73">
        <v>10614</v>
      </c>
      <c r="D515" s="73" t="s">
        <v>68</v>
      </c>
      <c r="E515" s="73" t="s">
        <v>67</v>
      </c>
      <c r="F515" s="73">
        <v>3.9E-2</v>
      </c>
      <c r="G515" s="73">
        <v>0.106</v>
      </c>
      <c r="H515" s="73">
        <v>3.9E-2</v>
      </c>
      <c r="I515" s="73">
        <v>0.106</v>
      </c>
    </row>
    <row r="516" spans="1:9" x14ac:dyDescent="0.3">
      <c r="A516" s="78">
        <v>45748</v>
      </c>
      <c r="B516" s="77">
        <v>45769.416666666664</v>
      </c>
      <c r="C516" s="76">
        <v>10614</v>
      </c>
      <c r="D516" s="76" t="s">
        <v>68</v>
      </c>
      <c r="E516" s="76" t="s">
        <v>67</v>
      </c>
      <c r="F516" s="76">
        <v>0</v>
      </c>
      <c r="G516" s="76">
        <v>0.13600000000000001</v>
      </c>
      <c r="H516" s="76">
        <v>0</v>
      </c>
      <c r="I516" s="76">
        <v>0.13600000000000001</v>
      </c>
    </row>
    <row r="517" spans="1:9" x14ac:dyDescent="0.3">
      <c r="A517" s="75">
        <v>45748</v>
      </c>
      <c r="B517" s="74">
        <v>45769.458333333336</v>
      </c>
      <c r="C517" s="73">
        <v>10614</v>
      </c>
      <c r="D517" s="73" t="s">
        <v>68</v>
      </c>
      <c r="E517" s="73" t="s">
        <v>67</v>
      </c>
      <c r="F517" s="73">
        <v>3.121</v>
      </c>
      <c r="G517" s="73">
        <v>2.5000000000000001E-2</v>
      </c>
      <c r="H517" s="73">
        <v>3.121</v>
      </c>
      <c r="I517" s="73">
        <v>2.5000000000000001E-2</v>
      </c>
    </row>
    <row r="518" spans="1:9" x14ac:dyDescent="0.3">
      <c r="A518" s="78">
        <v>45748</v>
      </c>
      <c r="B518" s="77">
        <v>45769.5</v>
      </c>
      <c r="C518" s="76">
        <v>10614</v>
      </c>
      <c r="D518" s="76" t="s">
        <v>68</v>
      </c>
      <c r="E518" s="76" t="s">
        <v>67</v>
      </c>
      <c r="F518" s="76">
        <v>1.4350000000000001</v>
      </c>
      <c r="G518" s="76">
        <v>3.5000000000000003E-2</v>
      </c>
      <c r="H518" s="76">
        <v>1.4350000000000001</v>
      </c>
      <c r="I518" s="76">
        <v>3.5000000000000003E-2</v>
      </c>
    </row>
    <row r="519" spans="1:9" x14ac:dyDescent="0.3">
      <c r="A519" s="75">
        <v>45748</v>
      </c>
      <c r="B519" s="74">
        <v>45769.541666666664</v>
      </c>
      <c r="C519" s="73">
        <v>10614</v>
      </c>
      <c r="D519" s="73" t="s">
        <v>68</v>
      </c>
      <c r="E519" s="73" t="s">
        <v>67</v>
      </c>
      <c r="F519" s="73">
        <v>0.34899999999999998</v>
      </c>
      <c r="G519" s="73">
        <v>9.0999999999999998E-2</v>
      </c>
      <c r="H519" s="73">
        <v>0.34899999999999998</v>
      </c>
      <c r="I519" s="73">
        <v>9.0999999999999998E-2</v>
      </c>
    </row>
    <row r="520" spans="1:9" x14ac:dyDescent="0.3">
      <c r="A520" s="78">
        <v>45748</v>
      </c>
      <c r="B520" s="77">
        <v>45769.583333333336</v>
      </c>
      <c r="C520" s="76">
        <v>10614</v>
      </c>
      <c r="D520" s="76" t="s">
        <v>68</v>
      </c>
      <c r="E520" s="76" t="s">
        <v>67</v>
      </c>
      <c r="F520" s="76">
        <v>0.43</v>
      </c>
      <c r="G520" s="76">
        <v>0.107</v>
      </c>
      <c r="H520" s="76">
        <v>0.43</v>
      </c>
      <c r="I520" s="76">
        <v>0.107</v>
      </c>
    </row>
    <row r="521" spans="1:9" x14ac:dyDescent="0.3">
      <c r="A521" s="75">
        <v>45748</v>
      </c>
      <c r="B521" s="74">
        <v>45769.625</v>
      </c>
      <c r="C521" s="73">
        <v>10614</v>
      </c>
      <c r="D521" s="73" t="s">
        <v>68</v>
      </c>
      <c r="E521" s="73" t="s">
        <v>67</v>
      </c>
      <c r="F521" s="73">
        <v>0.38400000000000001</v>
      </c>
      <c r="G521" s="73">
        <v>3.1E-2</v>
      </c>
      <c r="H521" s="73">
        <v>0.38400000000000001</v>
      </c>
      <c r="I521" s="73">
        <v>3.1E-2</v>
      </c>
    </row>
    <row r="522" spans="1:9" x14ac:dyDescent="0.3">
      <c r="A522" s="78">
        <v>45748</v>
      </c>
      <c r="B522" s="77">
        <v>45769.666666666664</v>
      </c>
      <c r="C522" s="76">
        <v>10614</v>
      </c>
      <c r="D522" s="76" t="s">
        <v>68</v>
      </c>
      <c r="E522" s="76" t="s">
        <v>67</v>
      </c>
      <c r="F522" s="76">
        <v>0.17799999999999999</v>
      </c>
      <c r="G522" s="76">
        <v>0.10299999999999999</v>
      </c>
      <c r="H522" s="76">
        <v>0.17799999999999999</v>
      </c>
      <c r="I522" s="76">
        <v>0.10299999999999999</v>
      </c>
    </row>
    <row r="523" spans="1:9" x14ac:dyDescent="0.3">
      <c r="A523" s="75">
        <v>45748</v>
      </c>
      <c r="B523" s="74">
        <v>45769.708333333336</v>
      </c>
      <c r="C523" s="73">
        <v>10614</v>
      </c>
      <c r="D523" s="73" t="s">
        <v>68</v>
      </c>
      <c r="E523" s="73" t="s">
        <v>67</v>
      </c>
      <c r="F523" s="73">
        <v>5.1999999999999998E-2</v>
      </c>
      <c r="G523" s="73">
        <v>0.113</v>
      </c>
      <c r="H523" s="73">
        <v>5.1999999999999998E-2</v>
      </c>
      <c r="I523" s="73">
        <v>0.113</v>
      </c>
    </row>
    <row r="524" spans="1:9" x14ac:dyDescent="0.3">
      <c r="A524" s="78">
        <v>45748</v>
      </c>
      <c r="B524" s="77">
        <v>45769.75</v>
      </c>
      <c r="C524" s="76">
        <v>10614</v>
      </c>
      <c r="D524" s="76" t="s">
        <v>68</v>
      </c>
      <c r="E524" s="76" t="s">
        <v>67</v>
      </c>
      <c r="F524" s="76">
        <v>0.113</v>
      </c>
      <c r="G524" s="76">
        <v>9.5000000000000001E-2</v>
      </c>
      <c r="H524" s="76">
        <v>0.113</v>
      </c>
      <c r="I524" s="76">
        <v>9.5000000000000001E-2</v>
      </c>
    </row>
    <row r="525" spans="1:9" x14ac:dyDescent="0.3">
      <c r="A525" s="75">
        <v>45748</v>
      </c>
      <c r="B525" s="74">
        <v>45769.791666666664</v>
      </c>
      <c r="C525" s="73">
        <v>10614</v>
      </c>
      <c r="D525" s="73" t="s">
        <v>68</v>
      </c>
      <c r="E525" s="73" t="s">
        <v>67</v>
      </c>
      <c r="F525" s="73">
        <v>7.6999999999999999E-2</v>
      </c>
      <c r="G525" s="73">
        <v>0.11899999999999999</v>
      </c>
      <c r="H525" s="73">
        <v>7.6999999999999999E-2</v>
      </c>
      <c r="I525" s="73">
        <v>0.11899999999999999</v>
      </c>
    </row>
    <row r="526" spans="1:9" x14ac:dyDescent="0.3">
      <c r="A526" s="78">
        <v>45748</v>
      </c>
      <c r="B526" s="77">
        <v>45769.833333333336</v>
      </c>
      <c r="C526" s="76">
        <v>10614</v>
      </c>
      <c r="D526" s="76" t="s">
        <v>68</v>
      </c>
      <c r="E526" s="76" t="s">
        <v>67</v>
      </c>
      <c r="F526" s="76">
        <v>10.111000000000001</v>
      </c>
      <c r="G526" s="76">
        <v>0</v>
      </c>
      <c r="H526" s="76">
        <v>10.111000000000001</v>
      </c>
      <c r="I526" s="76">
        <v>0</v>
      </c>
    </row>
    <row r="527" spans="1:9" x14ac:dyDescent="0.3">
      <c r="A527" s="75">
        <v>45748</v>
      </c>
      <c r="B527" s="74">
        <v>45769.875</v>
      </c>
      <c r="C527" s="73">
        <v>10614</v>
      </c>
      <c r="D527" s="73" t="s">
        <v>68</v>
      </c>
      <c r="E527" s="73" t="s">
        <v>67</v>
      </c>
      <c r="F527" s="73">
        <v>13.772</v>
      </c>
      <c r="G527" s="73">
        <v>2.4E-2</v>
      </c>
      <c r="H527" s="73">
        <v>13.772</v>
      </c>
      <c r="I527" s="73">
        <v>2.4E-2</v>
      </c>
    </row>
    <row r="528" spans="1:9" x14ac:dyDescent="0.3">
      <c r="A528" s="78">
        <v>45748</v>
      </c>
      <c r="B528" s="77">
        <v>45769.916666666664</v>
      </c>
      <c r="C528" s="76">
        <v>10614</v>
      </c>
      <c r="D528" s="76" t="s">
        <v>68</v>
      </c>
      <c r="E528" s="76" t="s">
        <v>67</v>
      </c>
      <c r="F528" s="76">
        <v>19.48</v>
      </c>
      <c r="G528" s="76">
        <v>0</v>
      </c>
      <c r="H528" s="76">
        <v>19.48</v>
      </c>
      <c r="I528" s="76">
        <v>0</v>
      </c>
    </row>
    <row r="529" spans="1:9" x14ac:dyDescent="0.3">
      <c r="A529" s="75">
        <v>45748</v>
      </c>
      <c r="B529" s="74">
        <v>45769.958333333336</v>
      </c>
      <c r="C529" s="73">
        <v>10614</v>
      </c>
      <c r="D529" s="73" t="s">
        <v>68</v>
      </c>
      <c r="E529" s="73" t="s">
        <v>67</v>
      </c>
      <c r="F529" s="73">
        <v>10.313000000000001</v>
      </c>
      <c r="G529" s="73">
        <v>0</v>
      </c>
      <c r="H529" s="73">
        <v>10.313000000000001</v>
      </c>
      <c r="I529" s="73">
        <v>0</v>
      </c>
    </row>
    <row r="530" spans="1:9" x14ac:dyDescent="0.3">
      <c r="A530" s="78">
        <v>45748</v>
      </c>
      <c r="B530" s="77">
        <v>45770</v>
      </c>
      <c r="C530" s="76">
        <v>10614</v>
      </c>
      <c r="D530" s="76" t="s">
        <v>68</v>
      </c>
      <c r="E530" s="76" t="s">
        <v>67</v>
      </c>
      <c r="F530" s="76">
        <v>8.2520000000000007</v>
      </c>
      <c r="G530" s="76">
        <v>0</v>
      </c>
      <c r="H530" s="76">
        <v>8.2520000000000007</v>
      </c>
      <c r="I530" s="76">
        <v>0</v>
      </c>
    </row>
    <row r="531" spans="1:9" x14ac:dyDescent="0.3">
      <c r="A531" s="75">
        <v>45748</v>
      </c>
      <c r="B531" s="74">
        <v>45770.041666666664</v>
      </c>
      <c r="C531" s="73">
        <v>10614</v>
      </c>
      <c r="D531" s="73" t="s">
        <v>68</v>
      </c>
      <c r="E531" s="73" t="s">
        <v>67</v>
      </c>
      <c r="F531" s="73">
        <v>0.94</v>
      </c>
      <c r="G531" s="73">
        <v>0.112</v>
      </c>
      <c r="H531" s="73">
        <v>0.94</v>
      </c>
      <c r="I531" s="73">
        <v>0.112</v>
      </c>
    </row>
    <row r="532" spans="1:9" x14ac:dyDescent="0.3">
      <c r="A532" s="78">
        <v>45748</v>
      </c>
      <c r="B532" s="77">
        <v>45770.083333333336</v>
      </c>
      <c r="C532" s="76">
        <v>10614</v>
      </c>
      <c r="D532" s="76" t="s">
        <v>68</v>
      </c>
      <c r="E532" s="76" t="s">
        <v>67</v>
      </c>
      <c r="F532" s="76">
        <v>0.48199999999999998</v>
      </c>
      <c r="G532" s="76">
        <v>0.09</v>
      </c>
      <c r="H532" s="76">
        <v>0.48199999999999998</v>
      </c>
      <c r="I532" s="76">
        <v>0.09</v>
      </c>
    </row>
    <row r="533" spans="1:9" x14ac:dyDescent="0.3">
      <c r="A533" s="75">
        <v>45748</v>
      </c>
      <c r="B533" s="74">
        <v>45770.125</v>
      </c>
      <c r="C533" s="73">
        <v>10614</v>
      </c>
      <c r="D533" s="73" t="s">
        <v>68</v>
      </c>
      <c r="E533" s="73" t="s">
        <v>67</v>
      </c>
      <c r="F533" s="73">
        <v>2.0179999999999998</v>
      </c>
      <c r="G533" s="73">
        <v>0</v>
      </c>
      <c r="H533" s="73">
        <v>2.0179999999999998</v>
      </c>
      <c r="I533" s="73">
        <v>0</v>
      </c>
    </row>
    <row r="534" spans="1:9" x14ac:dyDescent="0.3">
      <c r="A534" s="78">
        <v>45748</v>
      </c>
      <c r="B534" s="77">
        <v>45770.166666666664</v>
      </c>
      <c r="C534" s="76">
        <v>10614</v>
      </c>
      <c r="D534" s="76" t="s">
        <v>68</v>
      </c>
      <c r="E534" s="76" t="s">
        <v>67</v>
      </c>
      <c r="F534" s="76">
        <v>3.2959999999999998</v>
      </c>
      <c r="G534" s="76">
        <v>0</v>
      </c>
      <c r="H534" s="76">
        <v>3.2959999999999998</v>
      </c>
      <c r="I534" s="76">
        <v>0</v>
      </c>
    </row>
    <row r="535" spans="1:9" x14ac:dyDescent="0.3">
      <c r="A535" s="75">
        <v>45748</v>
      </c>
      <c r="B535" s="74">
        <v>45770.208333333336</v>
      </c>
      <c r="C535" s="73">
        <v>10614</v>
      </c>
      <c r="D535" s="73" t="s">
        <v>68</v>
      </c>
      <c r="E535" s="73" t="s">
        <v>67</v>
      </c>
      <c r="F535" s="73">
        <v>5.5449999999999999</v>
      </c>
      <c r="G535" s="73">
        <v>0</v>
      </c>
      <c r="H535" s="73">
        <v>5.5449999999999999</v>
      </c>
      <c r="I535" s="73">
        <v>0</v>
      </c>
    </row>
    <row r="536" spans="1:9" x14ac:dyDescent="0.3">
      <c r="A536" s="78">
        <v>45748</v>
      </c>
      <c r="B536" s="77">
        <v>45770.25</v>
      </c>
      <c r="C536" s="76">
        <v>10614</v>
      </c>
      <c r="D536" s="76" t="s">
        <v>68</v>
      </c>
      <c r="E536" s="76" t="s">
        <v>67</v>
      </c>
      <c r="F536" s="76">
        <v>2.5310000000000001</v>
      </c>
      <c r="G536" s="76">
        <v>0</v>
      </c>
      <c r="H536" s="76">
        <v>2.5310000000000001</v>
      </c>
      <c r="I536" s="76">
        <v>0</v>
      </c>
    </row>
    <row r="537" spans="1:9" x14ac:dyDescent="0.3">
      <c r="A537" s="75">
        <v>45748</v>
      </c>
      <c r="B537" s="74">
        <v>45770.291666666664</v>
      </c>
      <c r="C537" s="73">
        <v>10614</v>
      </c>
      <c r="D537" s="73" t="s">
        <v>68</v>
      </c>
      <c r="E537" s="73" t="s">
        <v>67</v>
      </c>
      <c r="F537" s="73">
        <v>0.84599999999999997</v>
      </c>
      <c r="G537" s="73">
        <v>0</v>
      </c>
      <c r="H537" s="73">
        <v>0.84599999999999997</v>
      </c>
      <c r="I537" s="73">
        <v>0</v>
      </c>
    </row>
    <row r="538" spans="1:9" x14ac:dyDescent="0.3">
      <c r="A538" s="78">
        <v>45748</v>
      </c>
      <c r="B538" s="77">
        <v>45770.333333333336</v>
      </c>
      <c r="C538" s="76">
        <v>10614</v>
      </c>
      <c r="D538" s="76" t="s">
        <v>68</v>
      </c>
      <c r="E538" s="76" t="s">
        <v>67</v>
      </c>
      <c r="F538" s="76">
        <v>1.101</v>
      </c>
      <c r="G538" s="76">
        <v>0</v>
      </c>
      <c r="H538" s="76">
        <v>1.101</v>
      </c>
      <c r="I538" s="76">
        <v>0</v>
      </c>
    </row>
    <row r="539" spans="1:9" x14ac:dyDescent="0.3">
      <c r="A539" s="75">
        <v>45748</v>
      </c>
      <c r="B539" s="74">
        <v>45770.375</v>
      </c>
      <c r="C539" s="73">
        <v>10614</v>
      </c>
      <c r="D539" s="73" t="s">
        <v>68</v>
      </c>
      <c r="E539" s="73" t="s">
        <v>67</v>
      </c>
      <c r="F539" s="73">
        <v>3.706</v>
      </c>
      <c r="G539" s="73">
        <v>0</v>
      </c>
      <c r="H539" s="73">
        <v>3.706</v>
      </c>
      <c r="I539" s="73">
        <v>0</v>
      </c>
    </row>
    <row r="540" spans="1:9" x14ac:dyDescent="0.3">
      <c r="A540" s="78">
        <v>45748</v>
      </c>
      <c r="B540" s="77">
        <v>45770.416666666664</v>
      </c>
      <c r="C540" s="76">
        <v>10614</v>
      </c>
      <c r="D540" s="76" t="s">
        <v>68</v>
      </c>
      <c r="E540" s="76" t="s">
        <v>67</v>
      </c>
      <c r="F540" s="76">
        <v>3.694</v>
      </c>
      <c r="G540" s="76">
        <v>0</v>
      </c>
      <c r="H540" s="76">
        <v>3.694</v>
      </c>
      <c r="I540" s="76">
        <v>0</v>
      </c>
    </row>
    <row r="541" spans="1:9" x14ac:dyDescent="0.3">
      <c r="A541" s="75">
        <v>45748</v>
      </c>
      <c r="B541" s="74">
        <v>45770.458333333336</v>
      </c>
      <c r="C541" s="73">
        <v>10614</v>
      </c>
      <c r="D541" s="73" t="s">
        <v>68</v>
      </c>
      <c r="E541" s="73" t="s">
        <v>67</v>
      </c>
      <c r="F541" s="73">
        <v>1.0660000000000001</v>
      </c>
      <c r="G541" s="73">
        <v>0</v>
      </c>
      <c r="H541" s="73">
        <v>1.0660000000000001</v>
      </c>
      <c r="I541" s="73">
        <v>0</v>
      </c>
    </row>
    <row r="542" spans="1:9" x14ac:dyDescent="0.3">
      <c r="A542" s="78">
        <v>45748</v>
      </c>
      <c r="B542" s="77">
        <v>45770.5</v>
      </c>
      <c r="C542" s="76">
        <v>10614</v>
      </c>
      <c r="D542" s="76" t="s">
        <v>68</v>
      </c>
      <c r="E542" s="76" t="s">
        <v>67</v>
      </c>
      <c r="F542" s="76">
        <v>2.6619999999999999</v>
      </c>
      <c r="G542" s="76">
        <v>0</v>
      </c>
      <c r="H542" s="76">
        <v>2.6619999999999999</v>
      </c>
      <c r="I542" s="76">
        <v>0</v>
      </c>
    </row>
    <row r="543" spans="1:9" x14ac:dyDescent="0.3">
      <c r="A543" s="75">
        <v>45748</v>
      </c>
      <c r="B543" s="74">
        <v>45770.541666666664</v>
      </c>
      <c r="C543" s="73">
        <v>10614</v>
      </c>
      <c r="D543" s="73" t="s">
        <v>68</v>
      </c>
      <c r="E543" s="73" t="s">
        <v>67</v>
      </c>
      <c r="F543" s="73">
        <v>0.39200000000000002</v>
      </c>
      <c r="G543" s="73">
        <v>7.1999999999999995E-2</v>
      </c>
      <c r="H543" s="73">
        <v>0.39200000000000002</v>
      </c>
      <c r="I543" s="73">
        <v>7.1999999999999995E-2</v>
      </c>
    </row>
    <row r="544" spans="1:9" x14ac:dyDescent="0.3">
      <c r="A544" s="78">
        <v>45748</v>
      </c>
      <c r="B544" s="77">
        <v>45770.583333333336</v>
      </c>
      <c r="C544" s="76">
        <v>10614</v>
      </c>
      <c r="D544" s="76" t="s">
        <v>68</v>
      </c>
      <c r="E544" s="76" t="s">
        <v>67</v>
      </c>
      <c r="F544" s="76">
        <v>0.10299999999999999</v>
      </c>
      <c r="G544" s="76">
        <v>6.9000000000000006E-2</v>
      </c>
      <c r="H544" s="76">
        <v>0.10299999999999999</v>
      </c>
      <c r="I544" s="76">
        <v>6.9000000000000006E-2</v>
      </c>
    </row>
    <row r="545" spans="1:9" x14ac:dyDescent="0.3">
      <c r="A545" s="75">
        <v>45748</v>
      </c>
      <c r="B545" s="74">
        <v>45770.625</v>
      </c>
      <c r="C545" s="73">
        <v>10614</v>
      </c>
      <c r="D545" s="73" t="s">
        <v>68</v>
      </c>
      <c r="E545" s="73" t="s">
        <v>67</v>
      </c>
      <c r="F545" s="73">
        <v>1.55</v>
      </c>
      <c r="G545" s="73">
        <v>0</v>
      </c>
      <c r="H545" s="73">
        <v>1.55</v>
      </c>
      <c r="I545" s="73">
        <v>0</v>
      </c>
    </row>
    <row r="546" spans="1:9" x14ac:dyDescent="0.3">
      <c r="A546" s="78">
        <v>45748</v>
      </c>
      <c r="B546" s="77">
        <v>45770.666666666664</v>
      </c>
      <c r="C546" s="76">
        <v>10614</v>
      </c>
      <c r="D546" s="76" t="s">
        <v>68</v>
      </c>
      <c r="E546" s="76" t="s">
        <v>67</v>
      </c>
      <c r="F546" s="76">
        <v>0.65</v>
      </c>
      <c r="G546" s="76">
        <v>2.5999999999999999E-2</v>
      </c>
      <c r="H546" s="76">
        <v>0.65</v>
      </c>
      <c r="I546" s="76">
        <v>2.5999999999999999E-2</v>
      </c>
    </row>
    <row r="547" spans="1:9" x14ac:dyDescent="0.3">
      <c r="A547" s="75">
        <v>45748</v>
      </c>
      <c r="B547" s="74">
        <v>45770.708333333336</v>
      </c>
      <c r="C547" s="73">
        <v>10614</v>
      </c>
      <c r="D547" s="73" t="s">
        <v>68</v>
      </c>
      <c r="E547" s="73" t="s">
        <v>67</v>
      </c>
      <c r="F547" s="73">
        <v>0.05</v>
      </c>
      <c r="G547" s="73">
        <v>0.123</v>
      </c>
      <c r="H547" s="73">
        <v>0.05</v>
      </c>
      <c r="I547" s="73">
        <v>0.123</v>
      </c>
    </row>
    <row r="548" spans="1:9" x14ac:dyDescent="0.3">
      <c r="A548" s="78">
        <v>45748</v>
      </c>
      <c r="B548" s="77">
        <v>45770.75</v>
      </c>
      <c r="C548" s="76">
        <v>10614</v>
      </c>
      <c r="D548" s="76" t="s">
        <v>68</v>
      </c>
      <c r="E548" s="76" t="s">
        <v>67</v>
      </c>
      <c r="F548" s="76">
        <v>1.0720000000000001</v>
      </c>
      <c r="G548" s="76">
        <v>0</v>
      </c>
      <c r="H548" s="76">
        <v>1.0720000000000001</v>
      </c>
      <c r="I548" s="76">
        <v>0</v>
      </c>
    </row>
    <row r="549" spans="1:9" x14ac:dyDescent="0.3">
      <c r="A549" s="75">
        <v>45748</v>
      </c>
      <c r="B549" s="74">
        <v>45770.791666666664</v>
      </c>
      <c r="C549" s="73">
        <v>10614</v>
      </c>
      <c r="D549" s="73" t="s">
        <v>68</v>
      </c>
      <c r="E549" s="73" t="s">
        <v>67</v>
      </c>
      <c r="F549" s="73">
        <v>0.70399999999999996</v>
      </c>
      <c r="G549" s="73">
        <v>0</v>
      </c>
      <c r="H549" s="73">
        <v>0.70399999999999996</v>
      </c>
      <c r="I549" s="73">
        <v>0</v>
      </c>
    </row>
    <row r="550" spans="1:9" x14ac:dyDescent="0.3">
      <c r="A550" s="78">
        <v>45748</v>
      </c>
      <c r="B550" s="77">
        <v>45770.833333333336</v>
      </c>
      <c r="C550" s="76">
        <v>10614</v>
      </c>
      <c r="D550" s="76" t="s">
        <v>68</v>
      </c>
      <c r="E550" s="76" t="s">
        <v>67</v>
      </c>
      <c r="F550" s="76">
        <v>0.89500000000000002</v>
      </c>
      <c r="G550" s="76">
        <v>0</v>
      </c>
      <c r="H550" s="76">
        <v>0.89500000000000002</v>
      </c>
      <c r="I550" s="76">
        <v>0</v>
      </c>
    </row>
    <row r="551" spans="1:9" x14ac:dyDescent="0.3">
      <c r="A551" s="75">
        <v>45748</v>
      </c>
      <c r="B551" s="74">
        <v>45770.875</v>
      </c>
      <c r="C551" s="73">
        <v>10614</v>
      </c>
      <c r="D551" s="73" t="s">
        <v>68</v>
      </c>
      <c r="E551" s="73" t="s">
        <v>67</v>
      </c>
      <c r="F551" s="73">
        <v>0.52400000000000002</v>
      </c>
      <c r="G551" s="73">
        <v>0</v>
      </c>
      <c r="H551" s="73">
        <v>0.52400000000000002</v>
      </c>
      <c r="I551" s="73">
        <v>0</v>
      </c>
    </row>
    <row r="552" spans="1:9" x14ac:dyDescent="0.3">
      <c r="A552" s="78">
        <v>45748</v>
      </c>
      <c r="B552" s="77">
        <v>45770.916666666664</v>
      </c>
      <c r="C552" s="76">
        <v>10614</v>
      </c>
      <c r="D552" s="76" t="s">
        <v>68</v>
      </c>
      <c r="E552" s="76" t="s">
        <v>67</v>
      </c>
      <c r="F552" s="76">
        <v>6.9000000000000006E-2</v>
      </c>
      <c r="G552" s="76">
        <v>0.107</v>
      </c>
      <c r="H552" s="76">
        <v>6.9000000000000006E-2</v>
      </c>
      <c r="I552" s="76">
        <v>0.107</v>
      </c>
    </row>
    <row r="553" spans="1:9" x14ac:dyDescent="0.3">
      <c r="A553" s="75">
        <v>45748</v>
      </c>
      <c r="B553" s="74">
        <v>45770.958333333336</v>
      </c>
      <c r="C553" s="73">
        <v>10614</v>
      </c>
      <c r="D553" s="73" t="s">
        <v>68</v>
      </c>
      <c r="E553" s="73" t="s">
        <v>67</v>
      </c>
      <c r="F553" s="73">
        <v>0</v>
      </c>
      <c r="G553" s="73">
        <v>0.12</v>
      </c>
      <c r="H553" s="73">
        <v>0</v>
      </c>
      <c r="I553" s="73">
        <v>0.12</v>
      </c>
    </row>
    <row r="554" spans="1:9" x14ac:dyDescent="0.3">
      <c r="A554" s="78">
        <v>45748</v>
      </c>
      <c r="B554" s="77">
        <v>45771</v>
      </c>
      <c r="C554" s="76">
        <v>10614</v>
      </c>
      <c r="D554" s="76" t="s">
        <v>68</v>
      </c>
      <c r="E554" s="76" t="s">
        <v>67</v>
      </c>
      <c r="F554" s="76">
        <v>0</v>
      </c>
      <c r="G554" s="76">
        <v>0.11799999999999999</v>
      </c>
      <c r="H554" s="76">
        <v>0</v>
      </c>
      <c r="I554" s="76">
        <v>0.11799999999999999</v>
      </c>
    </row>
    <row r="555" spans="1:9" x14ac:dyDescent="0.3">
      <c r="A555" s="75">
        <v>45748</v>
      </c>
      <c r="B555" s="74">
        <v>45771.041666666664</v>
      </c>
      <c r="C555" s="73">
        <v>10614</v>
      </c>
      <c r="D555" s="73" t="s">
        <v>68</v>
      </c>
      <c r="E555" s="73" t="s">
        <v>67</v>
      </c>
      <c r="F555" s="73">
        <v>0</v>
      </c>
      <c r="G555" s="73">
        <v>0.11799999999999999</v>
      </c>
      <c r="H555" s="73">
        <v>0</v>
      </c>
      <c r="I555" s="73">
        <v>0.11799999999999999</v>
      </c>
    </row>
    <row r="556" spans="1:9" x14ac:dyDescent="0.3">
      <c r="A556" s="78">
        <v>45748</v>
      </c>
      <c r="B556" s="77">
        <v>45771.083333333336</v>
      </c>
      <c r="C556" s="76">
        <v>10614</v>
      </c>
      <c r="D556" s="76" t="s">
        <v>68</v>
      </c>
      <c r="E556" s="76" t="s">
        <v>67</v>
      </c>
      <c r="F556" s="76">
        <v>0</v>
      </c>
      <c r="G556" s="76">
        <v>0.11799999999999999</v>
      </c>
      <c r="H556" s="76">
        <v>0</v>
      </c>
      <c r="I556" s="76">
        <v>0.11799999999999999</v>
      </c>
    </row>
    <row r="557" spans="1:9" x14ac:dyDescent="0.3">
      <c r="A557" s="75">
        <v>45748</v>
      </c>
      <c r="B557" s="74">
        <v>45771.125</v>
      </c>
      <c r="C557" s="73">
        <v>10614</v>
      </c>
      <c r="D557" s="73" t="s">
        <v>68</v>
      </c>
      <c r="E557" s="73" t="s">
        <v>67</v>
      </c>
      <c r="F557" s="73">
        <v>0</v>
      </c>
      <c r="G557" s="73">
        <v>0.121</v>
      </c>
      <c r="H557" s="73">
        <v>0</v>
      </c>
      <c r="I557" s="73">
        <v>0.121</v>
      </c>
    </row>
    <row r="558" spans="1:9" x14ac:dyDescent="0.3">
      <c r="A558" s="78">
        <v>45748</v>
      </c>
      <c r="B558" s="77">
        <v>45771.166666666664</v>
      </c>
      <c r="C558" s="76">
        <v>10614</v>
      </c>
      <c r="D558" s="76" t="s">
        <v>68</v>
      </c>
      <c r="E558" s="76" t="s">
        <v>67</v>
      </c>
      <c r="F558" s="76">
        <v>0.40799999999999997</v>
      </c>
      <c r="G558" s="76">
        <v>6.7000000000000004E-2</v>
      </c>
      <c r="H558" s="76">
        <v>0.40799999999999997</v>
      </c>
      <c r="I558" s="76">
        <v>6.7000000000000004E-2</v>
      </c>
    </row>
    <row r="559" spans="1:9" x14ac:dyDescent="0.3">
      <c r="A559" s="75">
        <v>45748</v>
      </c>
      <c r="B559" s="74">
        <v>45771.208333333336</v>
      </c>
      <c r="C559" s="73">
        <v>10614</v>
      </c>
      <c r="D559" s="73" t="s">
        <v>68</v>
      </c>
      <c r="E559" s="73" t="s">
        <v>67</v>
      </c>
      <c r="F559" s="73">
        <v>3.028</v>
      </c>
      <c r="G559" s="73">
        <v>0</v>
      </c>
      <c r="H559" s="73">
        <v>3.028</v>
      </c>
      <c r="I559" s="73">
        <v>0</v>
      </c>
    </row>
    <row r="560" spans="1:9" x14ac:dyDescent="0.3">
      <c r="A560" s="78">
        <v>45748</v>
      </c>
      <c r="B560" s="77">
        <v>45771.25</v>
      </c>
      <c r="C560" s="76">
        <v>10614</v>
      </c>
      <c r="D560" s="76" t="s">
        <v>68</v>
      </c>
      <c r="E560" s="76" t="s">
        <v>67</v>
      </c>
      <c r="F560" s="76">
        <v>5.548</v>
      </c>
      <c r="G560" s="76">
        <v>0</v>
      </c>
      <c r="H560" s="76">
        <v>5.548</v>
      </c>
      <c r="I560" s="76">
        <v>0</v>
      </c>
    </row>
    <row r="561" spans="1:9" x14ac:dyDescent="0.3">
      <c r="A561" s="75">
        <v>45748</v>
      </c>
      <c r="B561" s="74">
        <v>45771.291666666664</v>
      </c>
      <c r="C561" s="73">
        <v>10614</v>
      </c>
      <c r="D561" s="73" t="s">
        <v>68</v>
      </c>
      <c r="E561" s="73" t="s">
        <v>67</v>
      </c>
      <c r="F561" s="73">
        <v>5.92</v>
      </c>
      <c r="G561" s="73">
        <v>0</v>
      </c>
      <c r="H561" s="73">
        <v>5.92</v>
      </c>
      <c r="I561" s="73">
        <v>0</v>
      </c>
    </row>
    <row r="562" spans="1:9" x14ac:dyDescent="0.3">
      <c r="A562" s="78">
        <v>45748</v>
      </c>
      <c r="B562" s="77">
        <v>45771.333333333336</v>
      </c>
      <c r="C562" s="76">
        <v>10614</v>
      </c>
      <c r="D562" s="76" t="s">
        <v>68</v>
      </c>
      <c r="E562" s="76" t="s">
        <v>67</v>
      </c>
      <c r="F562" s="76">
        <v>1.841</v>
      </c>
      <c r="G562" s="76">
        <v>0</v>
      </c>
      <c r="H562" s="76">
        <v>1.841</v>
      </c>
      <c r="I562" s="76">
        <v>0</v>
      </c>
    </row>
    <row r="563" spans="1:9" x14ac:dyDescent="0.3">
      <c r="A563" s="75">
        <v>45748</v>
      </c>
      <c r="B563" s="74">
        <v>45771.375</v>
      </c>
      <c r="C563" s="73">
        <v>10614</v>
      </c>
      <c r="D563" s="73" t="s">
        <v>68</v>
      </c>
      <c r="E563" s="73" t="s">
        <v>67</v>
      </c>
      <c r="F563" s="73">
        <v>0.91400000000000003</v>
      </c>
      <c r="G563" s="73">
        <v>0</v>
      </c>
      <c r="H563" s="73">
        <v>0.91400000000000003</v>
      </c>
      <c r="I563" s="73">
        <v>0</v>
      </c>
    </row>
    <row r="564" spans="1:9" x14ac:dyDescent="0.3">
      <c r="A564" s="78">
        <v>45748</v>
      </c>
      <c r="B564" s="77">
        <v>45771.416666666664</v>
      </c>
      <c r="C564" s="76">
        <v>10614</v>
      </c>
      <c r="D564" s="76" t="s">
        <v>68</v>
      </c>
      <c r="E564" s="76" t="s">
        <v>67</v>
      </c>
      <c r="F564" s="76">
        <v>4.3289999999999997</v>
      </c>
      <c r="G564" s="76">
        <v>0</v>
      </c>
      <c r="H564" s="76">
        <v>4.3289999999999997</v>
      </c>
      <c r="I564" s="76">
        <v>0</v>
      </c>
    </row>
    <row r="565" spans="1:9" x14ac:dyDescent="0.3">
      <c r="A565" s="75">
        <v>45748</v>
      </c>
      <c r="B565" s="74">
        <v>45771.458333333336</v>
      </c>
      <c r="C565" s="73">
        <v>10614</v>
      </c>
      <c r="D565" s="73" t="s">
        <v>68</v>
      </c>
      <c r="E565" s="73" t="s">
        <v>67</v>
      </c>
      <c r="F565" s="73">
        <v>7.4880000000000004</v>
      </c>
      <c r="G565" s="73">
        <v>0</v>
      </c>
      <c r="H565" s="73">
        <v>7.4880000000000004</v>
      </c>
      <c r="I565" s="73">
        <v>0</v>
      </c>
    </row>
    <row r="566" spans="1:9" x14ac:dyDescent="0.3">
      <c r="A566" s="78">
        <v>45748</v>
      </c>
      <c r="B566" s="77">
        <v>45771.5</v>
      </c>
      <c r="C566" s="76">
        <v>10614</v>
      </c>
      <c r="D566" s="76" t="s">
        <v>68</v>
      </c>
      <c r="E566" s="76" t="s">
        <v>67</v>
      </c>
      <c r="F566" s="76">
        <v>3.0720000000000001</v>
      </c>
      <c r="G566" s="76">
        <v>0</v>
      </c>
      <c r="H566" s="76">
        <v>3.0720000000000001</v>
      </c>
      <c r="I566" s="76">
        <v>0</v>
      </c>
    </row>
    <row r="567" spans="1:9" x14ac:dyDescent="0.3">
      <c r="A567" s="75">
        <v>45748</v>
      </c>
      <c r="B567" s="74">
        <v>45771.541666666664</v>
      </c>
      <c r="C567" s="73">
        <v>10614</v>
      </c>
      <c r="D567" s="73" t="s">
        <v>68</v>
      </c>
      <c r="E567" s="73" t="s">
        <v>67</v>
      </c>
      <c r="F567" s="73">
        <v>3.8839999999999999</v>
      </c>
      <c r="G567" s="73">
        <v>0</v>
      </c>
      <c r="H567" s="73">
        <v>3.8839999999999999</v>
      </c>
      <c r="I567" s="73">
        <v>0</v>
      </c>
    </row>
    <row r="568" spans="1:9" x14ac:dyDescent="0.3">
      <c r="A568" s="78">
        <v>45748</v>
      </c>
      <c r="B568" s="77">
        <v>45771.583333333336</v>
      </c>
      <c r="C568" s="76">
        <v>10614</v>
      </c>
      <c r="D568" s="76" t="s">
        <v>68</v>
      </c>
      <c r="E568" s="76" t="s">
        <v>67</v>
      </c>
      <c r="F568" s="76">
        <v>6.4829999999999997</v>
      </c>
      <c r="G568" s="76">
        <v>0</v>
      </c>
      <c r="H568" s="76">
        <v>6.4829999999999997</v>
      </c>
      <c r="I568" s="76">
        <v>0</v>
      </c>
    </row>
    <row r="569" spans="1:9" x14ac:dyDescent="0.3">
      <c r="A569" s="75">
        <v>45748</v>
      </c>
      <c r="B569" s="74">
        <v>45771.625</v>
      </c>
      <c r="C569" s="73">
        <v>10614</v>
      </c>
      <c r="D569" s="73" t="s">
        <v>68</v>
      </c>
      <c r="E569" s="73" t="s">
        <v>67</v>
      </c>
      <c r="F569" s="73">
        <v>7.2690000000000001</v>
      </c>
      <c r="G569" s="73">
        <v>0</v>
      </c>
      <c r="H569" s="73">
        <v>7.2690000000000001</v>
      </c>
      <c r="I569" s="73">
        <v>0</v>
      </c>
    </row>
    <row r="570" spans="1:9" x14ac:dyDescent="0.3">
      <c r="A570" s="78">
        <v>45748</v>
      </c>
      <c r="B570" s="77">
        <v>45771.666666666664</v>
      </c>
      <c r="C570" s="76">
        <v>10614</v>
      </c>
      <c r="D570" s="76" t="s">
        <v>68</v>
      </c>
      <c r="E570" s="76" t="s">
        <v>67</v>
      </c>
      <c r="F570" s="76">
        <v>6.41</v>
      </c>
      <c r="G570" s="76">
        <v>0</v>
      </c>
      <c r="H570" s="76">
        <v>6.41</v>
      </c>
      <c r="I570" s="76">
        <v>0</v>
      </c>
    </row>
    <row r="571" spans="1:9" x14ac:dyDescent="0.3">
      <c r="A571" s="75">
        <v>45748</v>
      </c>
      <c r="B571" s="74">
        <v>45771.708333333336</v>
      </c>
      <c r="C571" s="73">
        <v>10614</v>
      </c>
      <c r="D571" s="73" t="s">
        <v>68</v>
      </c>
      <c r="E571" s="73" t="s">
        <v>67</v>
      </c>
      <c r="F571" s="73">
        <v>3.1059999999999999</v>
      </c>
      <c r="G571" s="73">
        <v>0</v>
      </c>
      <c r="H571" s="73">
        <v>3.1059999999999999</v>
      </c>
      <c r="I571" s="73">
        <v>0</v>
      </c>
    </row>
    <row r="572" spans="1:9" x14ac:dyDescent="0.3">
      <c r="A572" s="78">
        <v>45748</v>
      </c>
      <c r="B572" s="77">
        <v>45771.75</v>
      </c>
      <c r="C572" s="76">
        <v>10614</v>
      </c>
      <c r="D572" s="76" t="s">
        <v>68</v>
      </c>
      <c r="E572" s="76" t="s">
        <v>67</v>
      </c>
      <c r="F572" s="76">
        <v>4.6159999999999997</v>
      </c>
      <c r="G572" s="76">
        <v>0</v>
      </c>
      <c r="H572" s="76">
        <v>4.6159999999999997</v>
      </c>
      <c r="I572" s="76">
        <v>0</v>
      </c>
    </row>
    <row r="573" spans="1:9" x14ac:dyDescent="0.3">
      <c r="A573" s="75">
        <v>45748</v>
      </c>
      <c r="B573" s="74">
        <v>45771.791666666664</v>
      </c>
      <c r="C573" s="73">
        <v>10614</v>
      </c>
      <c r="D573" s="73" t="s">
        <v>68</v>
      </c>
      <c r="E573" s="73" t="s">
        <v>67</v>
      </c>
      <c r="F573" s="73">
        <v>5.6970000000000001</v>
      </c>
      <c r="G573" s="73">
        <v>0</v>
      </c>
      <c r="H573" s="73">
        <v>5.6970000000000001</v>
      </c>
      <c r="I573" s="73">
        <v>0</v>
      </c>
    </row>
    <row r="574" spans="1:9" x14ac:dyDescent="0.3">
      <c r="A574" s="78">
        <v>45748</v>
      </c>
      <c r="B574" s="77">
        <v>45771.833333333336</v>
      </c>
      <c r="C574" s="76">
        <v>10614</v>
      </c>
      <c r="D574" s="76" t="s">
        <v>68</v>
      </c>
      <c r="E574" s="76" t="s">
        <v>67</v>
      </c>
      <c r="F574" s="76">
        <v>6.258</v>
      </c>
      <c r="G574" s="76">
        <v>0</v>
      </c>
      <c r="H574" s="76">
        <v>6.258</v>
      </c>
      <c r="I574" s="76">
        <v>0</v>
      </c>
    </row>
    <row r="575" spans="1:9" x14ac:dyDescent="0.3">
      <c r="A575" s="75">
        <v>45748</v>
      </c>
      <c r="B575" s="74">
        <v>45771.875</v>
      </c>
      <c r="C575" s="73">
        <v>10614</v>
      </c>
      <c r="D575" s="73" t="s">
        <v>68</v>
      </c>
      <c r="E575" s="73" t="s">
        <v>67</v>
      </c>
      <c r="F575" s="73">
        <v>2.2240000000000002</v>
      </c>
      <c r="G575" s="73">
        <v>0</v>
      </c>
      <c r="H575" s="73">
        <v>2.2240000000000002</v>
      </c>
      <c r="I575" s="73">
        <v>0</v>
      </c>
    </row>
    <row r="576" spans="1:9" x14ac:dyDescent="0.3">
      <c r="A576" s="78">
        <v>45748</v>
      </c>
      <c r="B576" s="77">
        <v>45771.916666666664</v>
      </c>
      <c r="C576" s="76">
        <v>10614</v>
      </c>
      <c r="D576" s="76" t="s">
        <v>68</v>
      </c>
      <c r="E576" s="76" t="s">
        <v>67</v>
      </c>
      <c r="F576" s="76">
        <v>2.5910000000000002</v>
      </c>
      <c r="G576" s="76">
        <v>0</v>
      </c>
      <c r="H576" s="76">
        <v>2.5910000000000002</v>
      </c>
      <c r="I576" s="76">
        <v>0</v>
      </c>
    </row>
    <row r="577" spans="1:9" x14ac:dyDescent="0.3">
      <c r="A577" s="75">
        <v>45748</v>
      </c>
      <c r="B577" s="74">
        <v>45771.958333333336</v>
      </c>
      <c r="C577" s="73">
        <v>10614</v>
      </c>
      <c r="D577" s="73" t="s">
        <v>68</v>
      </c>
      <c r="E577" s="73" t="s">
        <v>67</v>
      </c>
      <c r="F577" s="73">
        <v>5.8620000000000001</v>
      </c>
      <c r="G577" s="73">
        <v>0</v>
      </c>
      <c r="H577" s="73">
        <v>5.8620000000000001</v>
      </c>
      <c r="I577" s="73">
        <v>0</v>
      </c>
    </row>
    <row r="578" spans="1:9" x14ac:dyDescent="0.3">
      <c r="A578" s="78">
        <v>45748</v>
      </c>
      <c r="B578" s="77">
        <v>45772</v>
      </c>
      <c r="C578" s="76">
        <v>10614</v>
      </c>
      <c r="D578" s="76" t="s">
        <v>68</v>
      </c>
      <c r="E578" s="76" t="s">
        <v>67</v>
      </c>
      <c r="F578" s="76">
        <v>3.1989999999999998</v>
      </c>
      <c r="G578" s="76">
        <v>0</v>
      </c>
      <c r="H578" s="76">
        <v>3.1989999999999998</v>
      </c>
      <c r="I578" s="76">
        <v>0</v>
      </c>
    </row>
    <row r="579" spans="1:9" x14ac:dyDescent="0.3">
      <c r="A579" s="75">
        <v>45748</v>
      </c>
      <c r="B579" s="74">
        <v>45772.041666666664</v>
      </c>
      <c r="C579" s="73">
        <v>10614</v>
      </c>
      <c r="D579" s="73" t="s">
        <v>68</v>
      </c>
      <c r="E579" s="73" t="s">
        <v>67</v>
      </c>
      <c r="F579" s="73">
        <v>0.95299999999999996</v>
      </c>
      <c r="G579" s="73">
        <v>5.8000000000000003E-2</v>
      </c>
      <c r="H579" s="73">
        <v>0.95299999999999996</v>
      </c>
      <c r="I579" s="73">
        <v>5.8000000000000003E-2</v>
      </c>
    </row>
    <row r="580" spans="1:9" x14ac:dyDescent="0.3">
      <c r="A580" s="78">
        <v>45748</v>
      </c>
      <c r="B580" s="77">
        <v>45772.083333333336</v>
      </c>
      <c r="C580" s="76">
        <v>10614</v>
      </c>
      <c r="D580" s="76" t="s">
        <v>68</v>
      </c>
      <c r="E580" s="76" t="s">
        <v>67</v>
      </c>
      <c r="F580" s="76">
        <v>0</v>
      </c>
      <c r="G580" s="76">
        <v>0.13700000000000001</v>
      </c>
      <c r="H580" s="76">
        <v>0</v>
      </c>
      <c r="I580" s="76">
        <v>0.13700000000000001</v>
      </c>
    </row>
    <row r="581" spans="1:9" x14ac:dyDescent="0.3">
      <c r="A581" s="75">
        <v>45748</v>
      </c>
      <c r="B581" s="74">
        <v>45772.125</v>
      </c>
      <c r="C581" s="73">
        <v>10614</v>
      </c>
      <c r="D581" s="73" t="s">
        <v>68</v>
      </c>
      <c r="E581" s="73" t="s">
        <v>67</v>
      </c>
      <c r="F581" s="73">
        <v>0</v>
      </c>
      <c r="G581" s="73">
        <v>0.13200000000000001</v>
      </c>
      <c r="H581" s="73">
        <v>0</v>
      </c>
      <c r="I581" s="73">
        <v>0.13200000000000001</v>
      </c>
    </row>
    <row r="582" spans="1:9" x14ac:dyDescent="0.3">
      <c r="A582" s="78">
        <v>45748</v>
      </c>
      <c r="B582" s="77">
        <v>45772.166666666664</v>
      </c>
      <c r="C582" s="76">
        <v>10614</v>
      </c>
      <c r="D582" s="76" t="s">
        <v>68</v>
      </c>
      <c r="E582" s="76" t="s">
        <v>67</v>
      </c>
      <c r="F582" s="76">
        <v>0</v>
      </c>
      <c r="G582" s="76">
        <v>0.129</v>
      </c>
      <c r="H582" s="76">
        <v>0</v>
      </c>
      <c r="I582" s="76">
        <v>0.129</v>
      </c>
    </row>
    <row r="583" spans="1:9" x14ac:dyDescent="0.3">
      <c r="A583" s="75">
        <v>45748</v>
      </c>
      <c r="B583" s="74">
        <v>45772.208333333336</v>
      </c>
      <c r="C583" s="73">
        <v>10614</v>
      </c>
      <c r="D583" s="73" t="s">
        <v>68</v>
      </c>
      <c r="E583" s="73" t="s">
        <v>67</v>
      </c>
      <c r="F583" s="73">
        <v>0</v>
      </c>
      <c r="G583" s="73">
        <v>0.126</v>
      </c>
      <c r="H583" s="73">
        <v>0</v>
      </c>
      <c r="I583" s="73">
        <v>0.126</v>
      </c>
    </row>
    <row r="584" spans="1:9" x14ac:dyDescent="0.3">
      <c r="A584" s="78">
        <v>45748</v>
      </c>
      <c r="B584" s="77">
        <v>45772.25</v>
      </c>
      <c r="C584" s="76">
        <v>10614</v>
      </c>
      <c r="D584" s="76" t="s">
        <v>68</v>
      </c>
      <c r="E584" s="76" t="s">
        <v>67</v>
      </c>
      <c r="F584" s="76">
        <v>0</v>
      </c>
      <c r="G584" s="76">
        <v>0.13</v>
      </c>
      <c r="H584" s="76">
        <v>0</v>
      </c>
      <c r="I584" s="76">
        <v>0.13</v>
      </c>
    </row>
    <row r="585" spans="1:9" x14ac:dyDescent="0.3">
      <c r="A585" s="75">
        <v>45748</v>
      </c>
      <c r="B585" s="74">
        <v>45772.291666666664</v>
      </c>
      <c r="C585" s="73">
        <v>10614</v>
      </c>
      <c r="D585" s="73" t="s">
        <v>68</v>
      </c>
      <c r="E585" s="73" t="s">
        <v>67</v>
      </c>
      <c r="F585" s="73">
        <v>0</v>
      </c>
      <c r="G585" s="73">
        <v>0.128</v>
      </c>
      <c r="H585" s="73">
        <v>0</v>
      </c>
      <c r="I585" s="73">
        <v>0.128</v>
      </c>
    </row>
    <row r="586" spans="1:9" x14ac:dyDescent="0.3">
      <c r="A586" s="78">
        <v>45748</v>
      </c>
      <c r="B586" s="77">
        <v>45772.333333333336</v>
      </c>
      <c r="C586" s="76">
        <v>10614</v>
      </c>
      <c r="D586" s="76" t="s">
        <v>68</v>
      </c>
      <c r="E586" s="76" t="s">
        <v>67</v>
      </c>
      <c r="F586" s="76">
        <v>0</v>
      </c>
      <c r="G586" s="76">
        <v>0.125</v>
      </c>
      <c r="H586" s="76">
        <v>0</v>
      </c>
      <c r="I586" s="76">
        <v>0.125</v>
      </c>
    </row>
    <row r="587" spans="1:9" x14ac:dyDescent="0.3">
      <c r="A587" s="75">
        <v>45748</v>
      </c>
      <c r="B587" s="74">
        <v>45772.375</v>
      </c>
      <c r="C587" s="73">
        <v>10614</v>
      </c>
      <c r="D587" s="73" t="s">
        <v>68</v>
      </c>
      <c r="E587" s="73" t="s">
        <v>67</v>
      </c>
      <c r="F587" s="73">
        <v>0</v>
      </c>
      <c r="G587" s="73">
        <v>0.123</v>
      </c>
      <c r="H587" s="73">
        <v>0</v>
      </c>
      <c r="I587" s="73">
        <v>0.123</v>
      </c>
    </row>
    <row r="588" spans="1:9" x14ac:dyDescent="0.3">
      <c r="A588" s="78">
        <v>45748</v>
      </c>
      <c r="B588" s="77">
        <v>45772.416666666664</v>
      </c>
      <c r="C588" s="76">
        <v>10614</v>
      </c>
      <c r="D588" s="76" t="s">
        <v>68</v>
      </c>
      <c r="E588" s="76" t="s">
        <v>67</v>
      </c>
      <c r="F588" s="76">
        <v>0</v>
      </c>
      <c r="G588" s="76">
        <v>0.125</v>
      </c>
      <c r="H588" s="76">
        <v>0</v>
      </c>
      <c r="I588" s="76">
        <v>0.125</v>
      </c>
    </row>
    <row r="589" spans="1:9" x14ac:dyDescent="0.3">
      <c r="A589" s="75">
        <v>45748</v>
      </c>
      <c r="B589" s="74">
        <v>45772.458333333336</v>
      </c>
      <c r="C589" s="73">
        <v>10614</v>
      </c>
      <c r="D589" s="73" t="s">
        <v>68</v>
      </c>
      <c r="E589" s="73" t="s">
        <v>67</v>
      </c>
      <c r="F589" s="73">
        <v>0</v>
      </c>
      <c r="G589" s="73">
        <v>0.14499999999999999</v>
      </c>
      <c r="H589" s="73">
        <v>0</v>
      </c>
      <c r="I589" s="73">
        <v>0.14499999999999999</v>
      </c>
    </row>
    <row r="590" spans="1:9" x14ac:dyDescent="0.3">
      <c r="A590" s="78">
        <v>45748</v>
      </c>
      <c r="B590" s="77">
        <v>45772.5</v>
      </c>
      <c r="C590" s="76">
        <v>10614</v>
      </c>
      <c r="D590" s="76" t="s">
        <v>68</v>
      </c>
      <c r="E590" s="76" t="s">
        <v>67</v>
      </c>
      <c r="F590" s="76">
        <v>0</v>
      </c>
      <c r="G590" s="76">
        <v>0.154</v>
      </c>
      <c r="H590" s="76">
        <v>0</v>
      </c>
      <c r="I590" s="76">
        <v>0.154</v>
      </c>
    </row>
    <row r="591" spans="1:9" x14ac:dyDescent="0.3">
      <c r="A591" s="75">
        <v>45748</v>
      </c>
      <c r="B591" s="74">
        <v>45772.541666666664</v>
      </c>
      <c r="C591" s="73">
        <v>10614</v>
      </c>
      <c r="D591" s="73" t="s">
        <v>68</v>
      </c>
      <c r="E591" s="73" t="s">
        <v>67</v>
      </c>
      <c r="F591" s="73">
        <v>1E-3</v>
      </c>
      <c r="G591" s="73">
        <v>0.14799999999999999</v>
      </c>
      <c r="H591" s="73">
        <v>1E-3</v>
      </c>
      <c r="I591" s="73">
        <v>0.14799999999999999</v>
      </c>
    </row>
    <row r="592" spans="1:9" x14ac:dyDescent="0.3">
      <c r="A592" s="78">
        <v>45748</v>
      </c>
      <c r="B592" s="77">
        <v>45772.583333333336</v>
      </c>
      <c r="C592" s="76">
        <v>10614</v>
      </c>
      <c r="D592" s="76" t="s">
        <v>68</v>
      </c>
      <c r="E592" s="76" t="s">
        <v>67</v>
      </c>
      <c r="F592" s="76">
        <v>0</v>
      </c>
      <c r="G592" s="76">
        <v>0.16500000000000001</v>
      </c>
      <c r="H592" s="76">
        <v>0</v>
      </c>
      <c r="I592" s="76">
        <v>0.16500000000000001</v>
      </c>
    </row>
    <row r="593" spans="1:9" x14ac:dyDescent="0.3">
      <c r="A593" s="75">
        <v>45748</v>
      </c>
      <c r="B593" s="74">
        <v>45772.625</v>
      </c>
      <c r="C593" s="73">
        <v>10614</v>
      </c>
      <c r="D593" s="73" t="s">
        <v>68</v>
      </c>
      <c r="E593" s="73" t="s">
        <v>67</v>
      </c>
      <c r="F593" s="73">
        <v>7.1999999999999995E-2</v>
      </c>
      <c r="G593" s="73">
        <v>6.3E-2</v>
      </c>
      <c r="H593" s="73">
        <v>7.1999999999999995E-2</v>
      </c>
      <c r="I593" s="73">
        <v>6.3E-2</v>
      </c>
    </row>
    <row r="594" spans="1:9" x14ac:dyDescent="0.3">
      <c r="A594" s="78">
        <v>45748</v>
      </c>
      <c r="B594" s="77">
        <v>45772.666666666664</v>
      </c>
      <c r="C594" s="76">
        <v>10614</v>
      </c>
      <c r="D594" s="76" t="s">
        <v>68</v>
      </c>
      <c r="E594" s="76" t="s">
        <v>67</v>
      </c>
      <c r="F594" s="76">
        <v>6.7000000000000004E-2</v>
      </c>
      <c r="G594" s="76">
        <v>0.11</v>
      </c>
      <c r="H594" s="76">
        <v>6.7000000000000004E-2</v>
      </c>
      <c r="I594" s="76">
        <v>0.11</v>
      </c>
    </row>
    <row r="595" spans="1:9" x14ac:dyDescent="0.3">
      <c r="A595" s="75">
        <v>45748</v>
      </c>
      <c r="B595" s="74">
        <v>45772.708333333336</v>
      </c>
      <c r="C595" s="73">
        <v>10614</v>
      </c>
      <c r="D595" s="73" t="s">
        <v>68</v>
      </c>
      <c r="E595" s="73" t="s">
        <v>67</v>
      </c>
      <c r="F595" s="73">
        <v>0</v>
      </c>
      <c r="G595" s="73">
        <v>0.156</v>
      </c>
      <c r="H595" s="73">
        <v>0</v>
      </c>
      <c r="I595" s="73">
        <v>0.156</v>
      </c>
    </row>
    <row r="596" spans="1:9" x14ac:dyDescent="0.3">
      <c r="A596" s="78">
        <v>45748</v>
      </c>
      <c r="B596" s="77">
        <v>45772.75</v>
      </c>
      <c r="C596" s="76">
        <v>10614</v>
      </c>
      <c r="D596" s="76" t="s">
        <v>68</v>
      </c>
      <c r="E596" s="76" t="s">
        <v>67</v>
      </c>
      <c r="F596" s="76">
        <v>0</v>
      </c>
      <c r="G596" s="76">
        <v>0.122</v>
      </c>
      <c r="H596" s="76">
        <v>0</v>
      </c>
      <c r="I596" s="76">
        <v>0.122</v>
      </c>
    </row>
    <row r="597" spans="1:9" x14ac:dyDescent="0.3">
      <c r="A597" s="75">
        <v>45748</v>
      </c>
      <c r="B597" s="74">
        <v>45772.791666666664</v>
      </c>
      <c r="C597" s="73">
        <v>10614</v>
      </c>
      <c r="D597" s="73" t="s">
        <v>68</v>
      </c>
      <c r="E597" s="73" t="s">
        <v>67</v>
      </c>
      <c r="F597" s="73">
        <v>0</v>
      </c>
      <c r="G597" s="73">
        <v>0.14699999999999999</v>
      </c>
      <c r="H597" s="73">
        <v>0</v>
      </c>
      <c r="I597" s="73">
        <v>0.14699999999999999</v>
      </c>
    </row>
    <row r="598" spans="1:9" x14ac:dyDescent="0.3">
      <c r="A598" s="78">
        <v>45748</v>
      </c>
      <c r="B598" s="77">
        <v>45772.833333333336</v>
      </c>
      <c r="C598" s="76">
        <v>10614</v>
      </c>
      <c r="D598" s="76" t="s">
        <v>68</v>
      </c>
      <c r="E598" s="76" t="s">
        <v>67</v>
      </c>
      <c r="F598" s="76">
        <v>0</v>
      </c>
      <c r="G598" s="76">
        <v>0.14699999999999999</v>
      </c>
      <c r="H598" s="76">
        <v>0</v>
      </c>
      <c r="I598" s="76">
        <v>0.14699999999999999</v>
      </c>
    </row>
    <row r="599" spans="1:9" x14ac:dyDescent="0.3">
      <c r="A599" s="75">
        <v>45748</v>
      </c>
      <c r="B599" s="74">
        <v>45772.875</v>
      </c>
      <c r="C599" s="73">
        <v>10614</v>
      </c>
      <c r="D599" s="73" t="s">
        <v>68</v>
      </c>
      <c r="E599" s="73" t="s">
        <v>67</v>
      </c>
      <c r="F599" s="73">
        <v>0</v>
      </c>
      <c r="G599" s="73">
        <v>0.12</v>
      </c>
      <c r="H599" s="73">
        <v>0</v>
      </c>
      <c r="I599" s="73">
        <v>0.12</v>
      </c>
    </row>
    <row r="600" spans="1:9" x14ac:dyDescent="0.3">
      <c r="A600" s="78">
        <v>45748</v>
      </c>
      <c r="B600" s="77">
        <v>45772.916666666664</v>
      </c>
      <c r="C600" s="76">
        <v>10614</v>
      </c>
      <c r="D600" s="76" t="s">
        <v>68</v>
      </c>
      <c r="E600" s="76" t="s">
        <v>67</v>
      </c>
      <c r="F600" s="76">
        <v>0</v>
      </c>
      <c r="G600" s="76">
        <v>0.121</v>
      </c>
      <c r="H600" s="76">
        <v>0</v>
      </c>
      <c r="I600" s="76">
        <v>0.121</v>
      </c>
    </row>
    <row r="601" spans="1:9" x14ac:dyDescent="0.3">
      <c r="A601" s="75">
        <v>45748</v>
      </c>
      <c r="B601" s="74">
        <v>45772.958333333336</v>
      </c>
      <c r="C601" s="73">
        <v>10614</v>
      </c>
      <c r="D601" s="73" t="s">
        <v>68</v>
      </c>
      <c r="E601" s="73" t="s">
        <v>67</v>
      </c>
      <c r="F601" s="73">
        <v>0</v>
      </c>
      <c r="G601" s="73">
        <v>0.121</v>
      </c>
      <c r="H601" s="73">
        <v>0</v>
      </c>
      <c r="I601" s="73">
        <v>0.121</v>
      </c>
    </row>
    <row r="602" spans="1:9" x14ac:dyDescent="0.3">
      <c r="A602" s="78">
        <v>45748</v>
      </c>
      <c r="B602" s="77">
        <v>45773</v>
      </c>
      <c r="C602" s="76">
        <v>10614</v>
      </c>
      <c r="D602" s="76" t="s">
        <v>68</v>
      </c>
      <c r="E602" s="76" t="s">
        <v>67</v>
      </c>
      <c r="F602" s="76">
        <v>0</v>
      </c>
      <c r="G602" s="76">
        <v>0.11899999999999999</v>
      </c>
      <c r="H602" s="76">
        <v>0</v>
      </c>
      <c r="I602" s="76">
        <v>0.11899999999999999</v>
      </c>
    </row>
    <row r="603" spans="1:9" x14ac:dyDescent="0.3">
      <c r="A603" s="75">
        <v>45748</v>
      </c>
      <c r="B603" s="74">
        <v>45773.041666666664</v>
      </c>
      <c r="C603" s="73">
        <v>10614</v>
      </c>
      <c r="D603" s="73" t="s">
        <v>68</v>
      </c>
      <c r="E603" s="73" t="s">
        <v>67</v>
      </c>
      <c r="F603" s="73">
        <v>0</v>
      </c>
      <c r="G603" s="73">
        <v>0.121</v>
      </c>
      <c r="H603" s="73">
        <v>0</v>
      </c>
      <c r="I603" s="73">
        <v>0.121</v>
      </c>
    </row>
    <row r="604" spans="1:9" x14ac:dyDescent="0.3">
      <c r="A604" s="78">
        <v>45748</v>
      </c>
      <c r="B604" s="77">
        <v>45773.083333333336</v>
      </c>
      <c r="C604" s="76">
        <v>10614</v>
      </c>
      <c r="D604" s="76" t="s">
        <v>68</v>
      </c>
      <c r="E604" s="76" t="s">
        <v>67</v>
      </c>
      <c r="F604" s="76">
        <v>0</v>
      </c>
      <c r="G604" s="76">
        <v>0.122</v>
      </c>
      <c r="H604" s="76">
        <v>0</v>
      </c>
      <c r="I604" s="76">
        <v>0.122</v>
      </c>
    </row>
    <row r="605" spans="1:9" x14ac:dyDescent="0.3">
      <c r="A605" s="75">
        <v>45748</v>
      </c>
      <c r="B605" s="74">
        <v>45773.125</v>
      </c>
      <c r="C605" s="73">
        <v>10614</v>
      </c>
      <c r="D605" s="73" t="s">
        <v>68</v>
      </c>
      <c r="E605" s="73" t="s">
        <v>67</v>
      </c>
      <c r="F605" s="73">
        <v>0</v>
      </c>
      <c r="G605" s="73">
        <v>0.128</v>
      </c>
      <c r="H605" s="73">
        <v>0</v>
      </c>
      <c r="I605" s="73">
        <v>0.128</v>
      </c>
    </row>
    <row r="606" spans="1:9" x14ac:dyDescent="0.3">
      <c r="A606" s="78">
        <v>45748</v>
      </c>
      <c r="B606" s="77">
        <v>45773.166666666664</v>
      </c>
      <c r="C606" s="76">
        <v>10614</v>
      </c>
      <c r="D606" s="76" t="s">
        <v>68</v>
      </c>
      <c r="E606" s="76" t="s">
        <v>67</v>
      </c>
      <c r="F606" s="76">
        <v>0</v>
      </c>
      <c r="G606" s="76">
        <v>0.123</v>
      </c>
      <c r="H606" s="76">
        <v>0</v>
      </c>
      <c r="I606" s="76">
        <v>0.123</v>
      </c>
    </row>
    <row r="607" spans="1:9" x14ac:dyDescent="0.3">
      <c r="A607" s="75">
        <v>45748</v>
      </c>
      <c r="B607" s="74">
        <v>45773.208333333336</v>
      </c>
      <c r="C607" s="73">
        <v>10614</v>
      </c>
      <c r="D607" s="73" t="s">
        <v>68</v>
      </c>
      <c r="E607" s="73" t="s">
        <v>67</v>
      </c>
      <c r="F607" s="73">
        <v>0</v>
      </c>
      <c r="G607" s="73">
        <v>0.123</v>
      </c>
      <c r="H607" s="73">
        <v>0</v>
      </c>
      <c r="I607" s="73">
        <v>0.123</v>
      </c>
    </row>
    <row r="608" spans="1:9" x14ac:dyDescent="0.3">
      <c r="A608" s="78">
        <v>45748</v>
      </c>
      <c r="B608" s="77">
        <v>45773.25</v>
      </c>
      <c r="C608" s="76">
        <v>10614</v>
      </c>
      <c r="D608" s="76" t="s">
        <v>68</v>
      </c>
      <c r="E608" s="76" t="s">
        <v>67</v>
      </c>
      <c r="F608" s="76">
        <v>0</v>
      </c>
      <c r="G608" s="76">
        <v>0.125</v>
      </c>
      <c r="H608" s="76">
        <v>0</v>
      </c>
      <c r="I608" s="76">
        <v>0.125</v>
      </c>
    </row>
    <row r="609" spans="1:9" x14ac:dyDescent="0.3">
      <c r="A609" s="75">
        <v>45748</v>
      </c>
      <c r="B609" s="74">
        <v>45773.291666666664</v>
      </c>
      <c r="C609" s="73">
        <v>10614</v>
      </c>
      <c r="D609" s="73" t="s">
        <v>68</v>
      </c>
      <c r="E609" s="73" t="s">
        <v>67</v>
      </c>
      <c r="F609" s="73">
        <v>0</v>
      </c>
      <c r="G609" s="73">
        <v>0.11799999999999999</v>
      </c>
      <c r="H609" s="73">
        <v>0</v>
      </c>
      <c r="I609" s="73">
        <v>0.11799999999999999</v>
      </c>
    </row>
    <row r="610" spans="1:9" x14ac:dyDescent="0.3">
      <c r="A610" s="78">
        <v>45748</v>
      </c>
      <c r="B610" s="77">
        <v>45773.333333333336</v>
      </c>
      <c r="C610" s="76">
        <v>10614</v>
      </c>
      <c r="D610" s="76" t="s">
        <v>68</v>
      </c>
      <c r="E610" s="76" t="s">
        <v>67</v>
      </c>
      <c r="F610" s="76">
        <v>0</v>
      </c>
      <c r="G610" s="76">
        <v>0.11700000000000001</v>
      </c>
      <c r="H610" s="76">
        <v>0</v>
      </c>
      <c r="I610" s="76">
        <v>0.11700000000000001</v>
      </c>
    </row>
    <row r="611" spans="1:9" x14ac:dyDescent="0.3">
      <c r="A611" s="75">
        <v>45748</v>
      </c>
      <c r="B611" s="74">
        <v>45773.375</v>
      </c>
      <c r="C611" s="73">
        <v>10614</v>
      </c>
      <c r="D611" s="73" t="s">
        <v>68</v>
      </c>
      <c r="E611" s="73" t="s">
        <v>67</v>
      </c>
      <c r="F611" s="73">
        <v>0</v>
      </c>
      <c r="G611" s="73">
        <v>0.123</v>
      </c>
      <c r="H611" s="73">
        <v>0</v>
      </c>
      <c r="I611" s="73">
        <v>0.123</v>
      </c>
    </row>
    <row r="612" spans="1:9" x14ac:dyDescent="0.3">
      <c r="A612" s="78">
        <v>45748</v>
      </c>
      <c r="B612" s="77">
        <v>45773.416666666664</v>
      </c>
      <c r="C612" s="76">
        <v>10614</v>
      </c>
      <c r="D612" s="76" t="s">
        <v>68</v>
      </c>
      <c r="E612" s="76" t="s">
        <v>67</v>
      </c>
      <c r="F612" s="76">
        <v>0</v>
      </c>
      <c r="G612" s="76">
        <v>0.122</v>
      </c>
      <c r="H612" s="76">
        <v>0</v>
      </c>
      <c r="I612" s="76">
        <v>0.122</v>
      </c>
    </row>
    <row r="613" spans="1:9" x14ac:dyDescent="0.3">
      <c r="A613" s="75">
        <v>45748</v>
      </c>
      <c r="B613" s="74">
        <v>45773.458333333336</v>
      </c>
      <c r="C613" s="73">
        <v>10614</v>
      </c>
      <c r="D613" s="73" t="s">
        <v>68</v>
      </c>
      <c r="E613" s="73" t="s">
        <v>67</v>
      </c>
      <c r="F613" s="73">
        <v>1E-3</v>
      </c>
      <c r="G613" s="73">
        <v>0.13300000000000001</v>
      </c>
      <c r="H613" s="73">
        <v>1E-3</v>
      </c>
      <c r="I613" s="73">
        <v>0.13300000000000001</v>
      </c>
    </row>
    <row r="614" spans="1:9" x14ac:dyDescent="0.3">
      <c r="A614" s="78">
        <v>45748</v>
      </c>
      <c r="B614" s="77">
        <v>45773.5</v>
      </c>
      <c r="C614" s="76">
        <v>10614</v>
      </c>
      <c r="D614" s="76" t="s">
        <v>68</v>
      </c>
      <c r="E614" s="76" t="s">
        <v>67</v>
      </c>
      <c r="F614" s="76">
        <v>0.14599999999999999</v>
      </c>
      <c r="G614" s="76">
        <v>0.06</v>
      </c>
      <c r="H614" s="76">
        <v>0.14599999999999999</v>
      </c>
      <c r="I614" s="76">
        <v>0.06</v>
      </c>
    </row>
    <row r="615" spans="1:9" x14ac:dyDescent="0.3">
      <c r="A615" s="75">
        <v>45748</v>
      </c>
      <c r="B615" s="74">
        <v>45773.541666666664</v>
      </c>
      <c r="C615" s="73">
        <v>10614</v>
      </c>
      <c r="D615" s="73" t="s">
        <v>68</v>
      </c>
      <c r="E615" s="73" t="s">
        <v>67</v>
      </c>
      <c r="F615" s="73">
        <v>3.7410000000000001</v>
      </c>
      <c r="G615" s="73">
        <v>0</v>
      </c>
      <c r="H615" s="73">
        <v>3.7410000000000001</v>
      </c>
      <c r="I615" s="73">
        <v>0</v>
      </c>
    </row>
    <row r="616" spans="1:9" x14ac:dyDescent="0.3">
      <c r="A616" s="78">
        <v>45748</v>
      </c>
      <c r="B616" s="77">
        <v>45773.583333333336</v>
      </c>
      <c r="C616" s="76">
        <v>10614</v>
      </c>
      <c r="D616" s="76" t="s">
        <v>68</v>
      </c>
      <c r="E616" s="76" t="s">
        <v>67</v>
      </c>
      <c r="F616" s="76">
        <v>7.1059999999999999</v>
      </c>
      <c r="G616" s="76">
        <v>0</v>
      </c>
      <c r="H616" s="76">
        <v>7.1059999999999999</v>
      </c>
      <c r="I616" s="76">
        <v>0</v>
      </c>
    </row>
    <row r="617" spans="1:9" x14ac:dyDescent="0.3">
      <c r="A617" s="75">
        <v>45748</v>
      </c>
      <c r="B617" s="74">
        <v>45773.625</v>
      </c>
      <c r="C617" s="73">
        <v>10614</v>
      </c>
      <c r="D617" s="73" t="s">
        <v>68</v>
      </c>
      <c r="E617" s="73" t="s">
        <v>67</v>
      </c>
      <c r="F617" s="73">
        <v>7.0810000000000004</v>
      </c>
      <c r="G617" s="73">
        <v>0</v>
      </c>
      <c r="H617" s="73">
        <v>7.0810000000000004</v>
      </c>
      <c r="I617" s="73">
        <v>0</v>
      </c>
    </row>
    <row r="618" spans="1:9" x14ac:dyDescent="0.3">
      <c r="A618" s="78">
        <v>45748</v>
      </c>
      <c r="B618" s="77">
        <v>45773.666666666664</v>
      </c>
      <c r="C618" s="76">
        <v>10614</v>
      </c>
      <c r="D618" s="76" t="s">
        <v>68</v>
      </c>
      <c r="E618" s="76" t="s">
        <v>67</v>
      </c>
      <c r="F618" s="76">
        <v>8.2040000000000006</v>
      </c>
      <c r="G618" s="76">
        <v>0</v>
      </c>
      <c r="H618" s="76">
        <v>8.2040000000000006</v>
      </c>
      <c r="I618" s="76">
        <v>0</v>
      </c>
    </row>
    <row r="619" spans="1:9" x14ac:dyDescent="0.3">
      <c r="A619" s="75">
        <v>45748</v>
      </c>
      <c r="B619" s="74">
        <v>45773.708333333336</v>
      </c>
      <c r="C619" s="73">
        <v>10614</v>
      </c>
      <c r="D619" s="73" t="s">
        <v>68</v>
      </c>
      <c r="E619" s="73" t="s">
        <v>67</v>
      </c>
      <c r="F619" s="73">
        <v>5.6669999999999998</v>
      </c>
      <c r="G619" s="73">
        <v>0</v>
      </c>
      <c r="H619" s="73">
        <v>5.6669999999999998</v>
      </c>
      <c r="I619" s="73">
        <v>0</v>
      </c>
    </row>
    <row r="620" spans="1:9" x14ac:dyDescent="0.3">
      <c r="A620" s="78">
        <v>45748</v>
      </c>
      <c r="B620" s="77">
        <v>45773.75</v>
      </c>
      <c r="C620" s="76">
        <v>10614</v>
      </c>
      <c r="D620" s="76" t="s">
        <v>68</v>
      </c>
      <c r="E620" s="76" t="s">
        <v>67</v>
      </c>
      <c r="F620" s="76">
        <v>0.64600000000000002</v>
      </c>
      <c r="G620" s="76">
        <v>7.0000000000000001E-3</v>
      </c>
      <c r="H620" s="76">
        <v>0.64600000000000002</v>
      </c>
      <c r="I620" s="76">
        <v>7.0000000000000001E-3</v>
      </c>
    </row>
    <row r="621" spans="1:9" x14ac:dyDescent="0.3">
      <c r="A621" s="75">
        <v>45748</v>
      </c>
      <c r="B621" s="74">
        <v>45773.791666666664</v>
      </c>
      <c r="C621" s="73">
        <v>10614</v>
      </c>
      <c r="D621" s="73" t="s">
        <v>68</v>
      </c>
      <c r="E621" s="73" t="s">
        <v>67</v>
      </c>
      <c r="F621" s="73">
        <v>0</v>
      </c>
      <c r="G621" s="73">
        <v>0.10100000000000001</v>
      </c>
      <c r="H621" s="73">
        <v>0</v>
      </c>
      <c r="I621" s="73">
        <v>0.10100000000000001</v>
      </c>
    </row>
    <row r="622" spans="1:9" x14ac:dyDescent="0.3">
      <c r="A622" s="78">
        <v>45748</v>
      </c>
      <c r="B622" s="77">
        <v>45773.833333333336</v>
      </c>
      <c r="C622" s="76">
        <v>10614</v>
      </c>
      <c r="D622" s="76" t="s">
        <v>68</v>
      </c>
      <c r="E622" s="76" t="s">
        <v>67</v>
      </c>
      <c r="F622" s="76">
        <v>0</v>
      </c>
      <c r="G622" s="76">
        <v>0.13400000000000001</v>
      </c>
      <c r="H622" s="76">
        <v>0</v>
      </c>
      <c r="I622" s="76">
        <v>0.13400000000000001</v>
      </c>
    </row>
    <row r="623" spans="1:9" x14ac:dyDescent="0.3">
      <c r="A623" s="75">
        <v>45748</v>
      </c>
      <c r="B623" s="74">
        <v>45773.875</v>
      </c>
      <c r="C623" s="73">
        <v>10614</v>
      </c>
      <c r="D623" s="73" t="s">
        <v>68</v>
      </c>
      <c r="E623" s="73" t="s">
        <v>67</v>
      </c>
      <c r="F623" s="73">
        <v>0</v>
      </c>
      <c r="G623" s="73">
        <v>0.123</v>
      </c>
      <c r="H623" s="73">
        <v>0</v>
      </c>
      <c r="I623" s="73">
        <v>0.123</v>
      </c>
    </row>
    <row r="624" spans="1:9" x14ac:dyDescent="0.3">
      <c r="A624" s="78">
        <v>45748</v>
      </c>
      <c r="B624" s="77">
        <v>45773.916666666664</v>
      </c>
      <c r="C624" s="76">
        <v>10614</v>
      </c>
      <c r="D624" s="76" t="s">
        <v>68</v>
      </c>
      <c r="E624" s="76" t="s">
        <v>67</v>
      </c>
      <c r="F624" s="76">
        <v>0</v>
      </c>
      <c r="G624" s="76">
        <v>0.122</v>
      </c>
      <c r="H624" s="76">
        <v>0</v>
      </c>
      <c r="I624" s="76">
        <v>0.122</v>
      </c>
    </row>
    <row r="625" spans="1:9" x14ac:dyDescent="0.3">
      <c r="A625" s="75">
        <v>45748</v>
      </c>
      <c r="B625" s="74">
        <v>45773.958333333336</v>
      </c>
      <c r="C625" s="73">
        <v>10614</v>
      </c>
      <c r="D625" s="73" t="s">
        <v>68</v>
      </c>
      <c r="E625" s="73" t="s">
        <v>67</v>
      </c>
      <c r="F625" s="73">
        <v>0</v>
      </c>
      <c r="G625" s="73">
        <v>0.12</v>
      </c>
      <c r="H625" s="73">
        <v>0</v>
      </c>
      <c r="I625" s="73">
        <v>0.12</v>
      </c>
    </row>
    <row r="626" spans="1:9" x14ac:dyDescent="0.3">
      <c r="A626" s="78">
        <v>45748</v>
      </c>
      <c r="B626" s="77">
        <v>45774</v>
      </c>
      <c r="C626" s="76">
        <v>10614</v>
      </c>
      <c r="D626" s="76" t="s">
        <v>68</v>
      </c>
      <c r="E626" s="76" t="s">
        <v>67</v>
      </c>
      <c r="F626" s="76">
        <v>0</v>
      </c>
      <c r="G626" s="76">
        <v>0.121</v>
      </c>
      <c r="H626" s="76">
        <v>0</v>
      </c>
      <c r="I626" s="76">
        <v>0.121</v>
      </c>
    </row>
    <row r="627" spans="1:9" x14ac:dyDescent="0.3">
      <c r="A627" s="75">
        <v>45748</v>
      </c>
      <c r="B627" s="74">
        <v>45774.041666666664</v>
      </c>
      <c r="C627" s="73">
        <v>10614</v>
      </c>
      <c r="D627" s="73" t="s">
        <v>68</v>
      </c>
      <c r="E627" s="73" t="s">
        <v>67</v>
      </c>
      <c r="F627" s="73">
        <v>0</v>
      </c>
      <c r="G627" s="73">
        <v>0.121</v>
      </c>
      <c r="H627" s="73">
        <v>0</v>
      </c>
      <c r="I627" s="73">
        <v>0.121</v>
      </c>
    </row>
    <row r="628" spans="1:9" x14ac:dyDescent="0.3">
      <c r="A628" s="78">
        <v>45748</v>
      </c>
      <c r="B628" s="77">
        <v>45774.083333333336</v>
      </c>
      <c r="C628" s="76">
        <v>10614</v>
      </c>
      <c r="D628" s="76" t="s">
        <v>68</v>
      </c>
      <c r="E628" s="76" t="s">
        <v>67</v>
      </c>
      <c r="F628" s="76">
        <v>0</v>
      </c>
      <c r="G628" s="76">
        <v>0.123</v>
      </c>
      <c r="H628" s="76">
        <v>0</v>
      </c>
      <c r="I628" s="76">
        <v>0.123</v>
      </c>
    </row>
    <row r="629" spans="1:9" x14ac:dyDescent="0.3">
      <c r="A629" s="75">
        <v>45748</v>
      </c>
      <c r="B629" s="74">
        <v>45774.125</v>
      </c>
      <c r="C629" s="73">
        <v>10614</v>
      </c>
      <c r="D629" s="73" t="s">
        <v>68</v>
      </c>
      <c r="E629" s="73" t="s">
        <v>67</v>
      </c>
      <c r="F629" s="73">
        <v>0</v>
      </c>
      <c r="G629" s="73">
        <v>0.124</v>
      </c>
      <c r="H629" s="73">
        <v>0</v>
      </c>
      <c r="I629" s="73">
        <v>0.124</v>
      </c>
    </row>
    <row r="630" spans="1:9" x14ac:dyDescent="0.3">
      <c r="A630" s="78">
        <v>45748</v>
      </c>
      <c r="B630" s="77">
        <v>45774.166666666664</v>
      </c>
      <c r="C630" s="76">
        <v>10614</v>
      </c>
      <c r="D630" s="76" t="s">
        <v>68</v>
      </c>
      <c r="E630" s="76" t="s">
        <v>67</v>
      </c>
      <c r="F630" s="76">
        <v>0</v>
      </c>
      <c r="G630" s="76">
        <v>0.124</v>
      </c>
      <c r="H630" s="76">
        <v>0</v>
      </c>
      <c r="I630" s="76">
        <v>0.124</v>
      </c>
    </row>
    <row r="631" spans="1:9" x14ac:dyDescent="0.3">
      <c r="A631" s="75">
        <v>45748</v>
      </c>
      <c r="B631" s="74">
        <v>45774.208333333336</v>
      </c>
      <c r="C631" s="73">
        <v>10614</v>
      </c>
      <c r="D631" s="73" t="s">
        <v>68</v>
      </c>
      <c r="E631" s="73" t="s">
        <v>67</v>
      </c>
      <c r="F631" s="73">
        <v>0</v>
      </c>
      <c r="G631" s="73">
        <v>0.13400000000000001</v>
      </c>
      <c r="H631" s="73">
        <v>0</v>
      </c>
      <c r="I631" s="73">
        <v>0.13400000000000001</v>
      </c>
    </row>
    <row r="632" spans="1:9" x14ac:dyDescent="0.3">
      <c r="A632" s="78">
        <v>45748</v>
      </c>
      <c r="B632" s="77">
        <v>45774.25</v>
      </c>
      <c r="C632" s="76">
        <v>10614</v>
      </c>
      <c r="D632" s="76" t="s">
        <v>68</v>
      </c>
      <c r="E632" s="76" t="s">
        <v>67</v>
      </c>
      <c r="F632" s="76">
        <v>0</v>
      </c>
      <c r="G632" s="76">
        <v>0.14199999999999999</v>
      </c>
      <c r="H632" s="76">
        <v>0</v>
      </c>
      <c r="I632" s="76">
        <v>0.14199999999999999</v>
      </c>
    </row>
    <row r="633" spans="1:9" x14ac:dyDescent="0.3">
      <c r="A633" s="75">
        <v>45748</v>
      </c>
      <c r="B633" s="74">
        <v>45774.291666666664</v>
      </c>
      <c r="C633" s="73">
        <v>10614</v>
      </c>
      <c r="D633" s="73" t="s">
        <v>68</v>
      </c>
      <c r="E633" s="73" t="s">
        <v>67</v>
      </c>
      <c r="F633" s="73">
        <v>0.55200000000000005</v>
      </c>
      <c r="G633" s="73">
        <v>6.2E-2</v>
      </c>
      <c r="H633" s="73">
        <v>0.55200000000000005</v>
      </c>
      <c r="I633" s="73">
        <v>6.2E-2</v>
      </c>
    </row>
    <row r="634" spans="1:9" x14ac:dyDescent="0.3">
      <c r="A634" s="78">
        <v>45748</v>
      </c>
      <c r="B634" s="77">
        <v>45774.333333333336</v>
      </c>
      <c r="C634" s="76">
        <v>10614</v>
      </c>
      <c r="D634" s="76" t="s">
        <v>68</v>
      </c>
      <c r="E634" s="76" t="s">
        <v>67</v>
      </c>
      <c r="F634" s="76">
        <v>2.0659999999999998</v>
      </c>
      <c r="G634" s="76">
        <v>0</v>
      </c>
      <c r="H634" s="76">
        <v>2.0659999999999998</v>
      </c>
      <c r="I634" s="76">
        <v>0</v>
      </c>
    </row>
    <row r="635" spans="1:9" x14ac:dyDescent="0.3">
      <c r="A635" s="75">
        <v>45748</v>
      </c>
      <c r="B635" s="74">
        <v>45774.375</v>
      </c>
      <c r="C635" s="73">
        <v>10614</v>
      </c>
      <c r="D635" s="73" t="s">
        <v>68</v>
      </c>
      <c r="E635" s="73" t="s">
        <v>67</v>
      </c>
      <c r="F635" s="73">
        <v>4.1000000000000002E-2</v>
      </c>
      <c r="G635" s="73">
        <v>0.108</v>
      </c>
      <c r="H635" s="73">
        <v>4.1000000000000002E-2</v>
      </c>
      <c r="I635" s="73">
        <v>0.108</v>
      </c>
    </row>
    <row r="636" spans="1:9" x14ac:dyDescent="0.3">
      <c r="A636" s="78">
        <v>45748</v>
      </c>
      <c r="B636" s="77">
        <v>45774.416666666664</v>
      </c>
      <c r="C636" s="76">
        <v>10614</v>
      </c>
      <c r="D636" s="76" t="s">
        <v>68</v>
      </c>
      <c r="E636" s="76" t="s">
        <v>67</v>
      </c>
      <c r="F636" s="76">
        <v>0</v>
      </c>
      <c r="G636" s="76">
        <v>0.11700000000000001</v>
      </c>
      <c r="H636" s="76">
        <v>0</v>
      </c>
      <c r="I636" s="76">
        <v>0.11700000000000001</v>
      </c>
    </row>
    <row r="637" spans="1:9" x14ac:dyDescent="0.3">
      <c r="A637" s="75">
        <v>45748</v>
      </c>
      <c r="B637" s="74">
        <v>45774.458333333336</v>
      </c>
      <c r="C637" s="73">
        <v>10614</v>
      </c>
      <c r="D637" s="73" t="s">
        <v>68</v>
      </c>
      <c r="E637" s="73" t="s">
        <v>67</v>
      </c>
      <c r="F637" s="73">
        <v>0</v>
      </c>
      <c r="G637" s="73">
        <v>0.123</v>
      </c>
      <c r="H637" s="73">
        <v>0</v>
      </c>
      <c r="I637" s="73">
        <v>0.123</v>
      </c>
    </row>
    <row r="638" spans="1:9" x14ac:dyDescent="0.3">
      <c r="A638" s="78">
        <v>45748</v>
      </c>
      <c r="B638" s="77">
        <v>45774.5</v>
      </c>
      <c r="C638" s="76">
        <v>10614</v>
      </c>
      <c r="D638" s="76" t="s">
        <v>68</v>
      </c>
      <c r="E638" s="76" t="s">
        <v>67</v>
      </c>
      <c r="F638" s="76">
        <v>0</v>
      </c>
      <c r="G638" s="76">
        <v>0.13700000000000001</v>
      </c>
      <c r="H638" s="76">
        <v>0</v>
      </c>
      <c r="I638" s="76">
        <v>0.13700000000000001</v>
      </c>
    </row>
    <row r="639" spans="1:9" x14ac:dyDescent="0.3">
      <c r="A639" s="75">
        <v>45748</v>
      </c>
      <c r="B639" s="74">
        <v>45774.541666666664</v>
      </c>
      <c r="C639" s="73">
        <v>10614</v>
      </c>
      <c r="D639" s="73" t="s">
        <v>68</v>
      </c>
      <c r="E639" s="73" t="s">
        <v>67</v>
      </c>
      <c r="F639" s="73">
        <v>1E-3</v>
      </c>
      <c r="G639" s="73">
        <v>0.14399999999999999</v>
      </c>
      <c r="H639" s="73">
        <v>1E-3</v>
      </c>
      <c r="I639" s="73">
        <v>0.14399999999999999</v>
      </c>
    </row>
    <row r="640" spans="1:9" x14ac:dyDescent="0.3">
      <c r="A640" s="78">
        <v>45748</v>
      </c>
      <c r="B640" s="77">
        <v>45774.583333333336</v>
      </c>
      <c r="C640" s="76">
        <v>10614</v>
      </c>
      <c r="D640" s="76" t="s">
        <v>68</v>
      </c>
      <c r="E640" s="76" t="s">
        <v>67</v>
      </c>
      <c r="F640" s="76">
        <v>7.6999999999999999E-2</v>
      </c>
      <c r="G640" s="76">
        <v>8.3000000000000004E-2</v>
      </c>
      <c r="H640" s="76">
        <v>7.6999999999999999E-2</v>
      </c>
      <c r="I640" s="76">
        <v>8.3000000000000004E-2</v>
      </c>
    </row>
    <row r="641" spans="1:9" x14ac:dyDescent="0.3">
      <c r="A641" s="75">
        <v>45748</v>
      </c>
      <c r="B641" s="74">
        <v>45774.625</v>
      </c>
      <c r="C641" s="73">
        <v>10614</v>
      </c>
      <c r="D641" s="73" t="s">
        <v>68</v>
      </c>
      <c r="E641" s="73" t="s">
        <v>67</v>
      </c>
      <c r="F641" s="73">
        <v>0.89</v>
      </c>
      <c r="G641" s="73">
        <v>3.7999999999999999E-2</v>
      </c>
      <c r="H641" s="73">
        <v>0.89</v>
      </c>
      <c r="I641" s="73">
        <v>3.7999999999999999E-2</v>
      </c>
    </row>
    <row r="642" spans="1:9" x14ac:dyDescent="0.3">
      <c r="A642" s="78">
        <v>45748</v>
      </c>
      <c r="B642" s="77">
        <v>45774.666666666664</v>
      </c>
      <c r="C642" s="76">
        <v>10614</v>
      </c>
      <c r="D642" s="76" t="s">
        <v>68</v>
      </c>
      <c r="E642" s="76" t="s">
        <v>67</v>
      </c>
      <c r="F642" s="76">
        <v>12.317</v>
      </c>
      <c r="G642" s="76">
        <v>2E-3</v>
      </c>
      <c r="H642" s="76">
        <v>12.317</v>
      </c>
      <c r="I642" s="76">
        <v>2E-3</v>
      </c>
    </row>
    <row r="643" spans="1:9" x14ac:dyDescent="0.3">
      <c r="A643" s="75">
        <v>45748</v>
      </c>
      <c r="B643" s="74">
        <v>45774.708333333336</v>
      </c>
      <c r="C643" s="73">
        <v>10614</v>
      </c>
      <c r="D643" s="73" t="s">
        <v>68</v>
      </c>
      <c r="E643" s="73" t="s">
        <v>67</v>
      </c>
      <c r="F643" s="73">
        <v>7.9569999999999999</v>
      </c>
      <c r="G643" s="73">
        <v>8.9999999999999993E-3</v>
      </c>
      <c r="H643" s="73">
        <v>7.9569999999999999</v>
      </c>
      <c r="I643" s="73">
        <v>8.9999999999999993E-3</v>
      </c>
    </row>
    <row r="644" spans="1:9" x14ac:dyDescent="0.3">
      <c r="A644" s="78">
        <v>45748</v>
      </c>
      <c r="B644" s="77">
        <v>45774.75</v>
      </c>
      <c r="C644" s="76">
        <v>10614</v>
      </c>
      <c r="D644" s="76" t="s">
        <v>68</v>
      </c>
      <c r="E644" s="76" t="s">
        <v>67</v>
      </c>
      <c r="F644" s="76">
        <v>0.157</v>
      </c>
      <c r="G644" s="76">
        <v>8.4000000000000005E-2</v>
      </c>
      <c r="H644" s="76">
        <v>0.157</v>
      </c>
      <c r="I644" s="76">
        <v>8.4000000000000005E-2</v>
      </c>
    </row>
    <row r="645" spans="1:9" x14ac:dyDescent="0.3">
      <c r="A645" s="75">
        <v>45748</v>
      </c>
      <c r="B645" s="74">
        <v>45774.791666666664</v>
      </c>
      <c r="C645" s="73">
        <v>10614</v>
      </c>
      <c r="D645" s="73" t="s">
        <v>68</v>
      </c>
      <c r="E645" s="73" t="s">
        <v>67</v>
      </c>
      <c r="F645" s="73">
        <v>15.339</v>
      </c>
      <c r="G645" s="73">
        <v>0</v>
      </c>
      <c r="H645" s="73">
        <v>15.339</v>
      </c>
      <c r="I645" s="73">
        <v>0</v>
      </c>
    </row>
    <row r="646" spans="1:9" x14ac:dyDescent="0.3">
      <c r="A646" s="78">
        <v>45748</v>
      </c>
      <c r="B646" s="77">
        <v>45774.833333333336</v>
      </c>
      <c r="C646" s="76">
        <v>10614</v>
      </c>
      <c r="D646" s="76" t="s">
        <v>68</v>
      </c>
      <c r="E646" s="76" t="s">
        <v>67</v>
      </c>
      <c r="F646" s="76">
        <v>10.852</v>
      </c>
      <c r="G646" s="76">
        <v>0</v>
      </c>
      <c r="H646" s="76">
        <v>10.852</v>
      </c>
      <c r="I646" s="76">
        <v>0</v>
      </c>
    </row>
    <row r="647" spans="1:9" x14ac:dyDescent="0.3">
      <c r="A647" s="75">
        <v>45748</v>
      </c>
      <c r="B647" s="74">
        <v>45774.875</v>
      </c>
      <c r="C647" s="73">
        <v>10614</v>
      </c>
      <c r="D647" s="73" t="s">
        <v>68</v>
      </c>
      <c r="E647" s="73" t="s">
        <v>67</v>
      </c>
      <c r="F647" s="73">
        <v>2.4319999999999999</v>
      </c>
      <c r="G647" s="73">
        <v>0</v>
      </c>
      <c r="H647" s="73">
        <v>2.4319999999999999</v>
      </c>
      <c r="I647" s="73">
        <v>0</v>
      </c>
    </row>
    <row r="648" spans="1:9" x14ac:dyDescent="0.3">
      <c r="A648" s="78">
        <v>45748</v>
      </c>
      <c r="B648" s="77">
        <v>45774.916666666664</v>
      </c>
      <c r="C648" s="76">
        <v>10614</v>
      </c>
      <c r="D648" s="76" t="s">
        <v>68</v>
      </c>
      <c r="E648" s="76" t="s">
        <v>67</v>
      </c>
      <c r="F648" s="76">
        <v>11.284000000000001</v>
      </c>
      <c r="G648" s="76">
        <v>0</v>
      </c>
      <c r="H648" s="76">
        <v>11.284000000000001</v>
      </c>
      <c r="I648" s="76">
        <v>0</v>
      </c>
    </row>
    <row r="649" spans="1:9" x14ac:dyDescent="0.3">
      <c r="A649" s="75">
        <v>45748</v>
      </c>
      <c r="B649" s="74">
        <v>45774.958333333336</v>
      </c>
      <c r="C649" s="73">
        <v>10614</v>
      </c>
      <c r="D649" s="73" t="s">
        <v>68</v>
      </c>
      <c r="E649" s="73" t="s">
        <v>67</v>
      </c>
      <c r="F649" s="73">
        <v>7.1950000000000003</v>
      </c>
      <c r="G649" s="73">
        <v>0</v>
      </c>
      <c r="H649" s="73">
        <v>7.1950000000000003</v>
      </c>
      <c r="I649" s="73">
        <v>0</v>
      </c>
    </row>
    <row r="650" spans="1:9" x14ac:dyDescent="0.3">
      <c r="A650" s="78">
        <v>45748</v>
      </c>
      <c r="B650" s="77">
        <v>45775</v>
      </c>
      <c r="C650" s="76">
        <v>10614</v>
      </c>
      <c r="D650" s="76" t="s">
        <v>68</v>
      </c>
      <c r="E650" s="76" t="s">
        <v>67</v>
      </c>
      <c r="F650" s="76">
        <v>3.0310000000000001</v>
      </c>
      <c r="G650" s="76">
        <v>0</v>
      </c>
      <c r="H650" s="76">
        <v>3.0310000000000001</v>
      </c>
      <c r="I650" s="76">
        <v>0</v>
      </c>
    </row>
    <row r="651" spans="1:9" x14ac:dyDescent="0.3">
      <c r="A651" s="75">
        <v>45748</v>
      </c>
      <c r="B651" s="74">
        <v>45775.041666666664</v>
      </c>
      <c r="C651" s="73">
        <v>10614</v>
      </c>
      <c r="D651" s="73" t="s">
        <v>68</v>
      </c>
      <c r="E651" s="73" t="s">
        <v>67</v>
      </c>
      <c r="F651" s="73">
        <v>0.72399999999999998</v>
      </c>
      <c r="G651" s="73">
        <v>2E-3</v>
      </c>
      <c r="H651" s="73">
        <v>0.72399999999999998</v>
      </c>
      <c r="I651" s="73">
        <v>2E-3</v>
      </c>
    </row>
    <row r="652" spans="1:9" x14ac:dyDescent="0.3">
      <c r="A652" s="78">
        <v>45748</v>
      </c>
      <c r="B652" s="77">
        <v>45775.083333333336</v>
      </c>
      <c r="C652" s="76">
        <v>10614</v>
      </c>
      <c r="D652" s="76" t="s">
        <v>68</v>
      </c>
      <c r="E652" s="76" t="s">
        <v>67</v>
      </c>
      <c r="F652" s="76">
        <v>0.745</v>
      </c>
      <c r="G652" s="76">
        <v>1E-3</v>
      </c>
      <c r="H652" s="76">
        <v>0.745</v>
      </c>
      <c r="I652" s="76">
        <v>1E-3</v>
      </c>
    </row>
    <row r="653" spans="1:9" x14ac:dyDescent="0.3">
      <c r="A653" s="75">
        <v>45748</v>
      </c>
      <c r="B653" s="74">
        <v>45775.125</v>
      </c>
      <c r="C653" s="73">
        <v>10614</v>
      </c>
      <c r="D653" s="73" t="s">
        <v>68</v>
      </c>
      <c r="E653" s="73" t="s">
        <v>67</v>
      </c>
      <c r="F653" s="73">
        <v>2.4430000000000001</v>
      </c>
      <c r="G653" s="73">
        <v>2E-3</v>
      </c>
      <c r="H653" s="73">
        <v>2.4430000000000001</v>
      </c>
      <c r="I653" s="73">
        <v>2E-3</v>
      </c>
    </row>
    <row r="654" spans="1:9" x14ac:dyDescent="0.3">
      <c r="A654" s="78">
        <v>45748</v>
      </c>
      <c r="B654" s="77">
        <v>45775.166666666664</v>
      </c>
      <c r="C654" s="76">
        <v>10614</v>
      </c>
      <c r="D654" s="76" t="s">
        <v>68</v>
      </c>
      <c r="E654" s="76" t="s">
        <v>67</v>
      </c>
      <c r="F654" s="76">
        <v>6.9969999999999999</v>
      </c>
      <c r="G654" s="76">
        <v>0</v>
      </c>
      <c r="H654" s="76">
        <v>6.9969999999999999</v>
      </c>
      <c r="I654" s="76">
        <v>0</v>
      </c>
    </row>
    <row r="655" spans="1:9" x14ac:dyDescent="0.3">
      <c r="A655" s="75">
        <v>45748</v>
      </c>
      <c r="B655" s="74">
        <v>45775.208333333336</v>
      </c>
      <c r="C655" s="73">
        <v>10614</v>
      </c>
      <c r="D655" s="73" t="s">
        <v>68</v>
      </c>
      <c r="E655" s="73" t="s">
        <v>67</v>
      </c>
      <c r="F655" s="73">
        <v>8.9770000000000003</v>
      </c>
      <c r="G655" s="73">
        <v>0</v>
      </c>
      <c r="H655" s="73">
        <v>8.9770000000000003</v>
      </c>
      <c r="I655" s="73">
        <v>0</v>
      </c>
    </row>
    <row r="656" spans="1:9" x14ac:dyDescent="0.3">
      <c r="A656" s="78">
        <v>45748</v>
      </c>
      <c r="B656" s="77">
        <v>45775.25</v>
      </c>
      <c r="C656" s="76">
        <v>10614</v>
      </c>
      <c r="D656" s="76" t="s">
        <v>68</v>
      </c>
      <c r="E656" s="76" t="s">
        <v>67</v>
      </c>
      <c r="F656" s="76">
        <v>8.2609999999999992</v>
      </c>
      <c r="G656" s="76">
        <v>0</v>
      </c>
      <c r="H656" s="76">
        <v>8.2609999999999992</v>
      </c>
      <c r="I656" s="76">
        <v>0</v>
      </c>
    </row>
    <row r="657" spans="1:9" x14ac:dyDescent="0.3">
      <c r="A657" s="75">
        <v>45748</v>
      </c>
      <c r="B657" s="74">
        <v>45775.291666666664</v>
      </c>
      <c r="C657" s="73">
        <v>10614</v>
      </c>
      <c r="D657" s="73" t="s">
        <v>68</v>
      </c>
      <c r="E657" s="73" t="s">
        <v>67</v>
      </c>
      <c r="F657" s="73">
        <v>12.331</v>
      </c>
      <c r="G657" s="73">
        <v>0</v>
      </c>
      <c r="H657" s="73">
        <v>12.331</v>
      </c>
      <c r="I657" s="73">
        <v>0</v>
      </c>
    </row>
    <row r="658" spans="1:9" x14ac:dyDescent="0.3">
      <c r="A658" s="78">
        <v>45748</v>
      </c>
      <c r="B658" s="77">
        <v>45775.333333333336</v>
      </c>
      <c r="C658" s="76">
        <v>10614</v>
      </c>
      <c r="D658" s="76" t="s">
        <v>68</v>
      </c>
      <c r="E658" s="76" t="s">
        <v>67</v>
      </c>
      <c r="F658" s="76">
        <v>10.483000000000001</v>
      </c>
      <c r="G658" s="76">
        <v>0</v>
      </c>
      <c r="H658" s="76">
        <v>10.483000000000001</v>
      </c>
      <c r="I658" s="76">
        <v>0</v>
      </c>
    </row>
    <row r="659" spans="1:9" x14ac:dyDescent="0.3">
      <c r="A659" s="75">
        <v>45748</v>
      </c>
      <c r="B659" s="74">
        <v>45775.375</v>
      </c>
      <c r="C659" s="73">
        <v>10614</v>
      </c>
      <c r="D659" s="73" t="s">
        <v>68</v>
      </c>
      <c r="E659" s="73" t="s">
        <v>67</v>
      </c>
      <c r="F659" s="73">
        <v>5.49</v>
      </c>
      <c r="G659" s="73">
        <v>0</v>
      </c>
      <c r="H659" s="73">
        <v>5.49</v>
      </c>
      <c r="I659" s="73">
        <v>0</v>
      </c>
    </row>
    <row r="660" spans="1:9" x14ac:dyDescent="0.3">
      <c r="A660" s="78">
        <v>45748</v>
      </c>
      <c r="B660" s="77">
        <v>45775.416666666664</v>
      </c>
      <c r="C660" s="76">
        <v>10614</v>
      </c>
      <c r="D660" s="76" t="s">
        <v>68</v>
      </c>
      <c r="E660" s="76" t="s">
        <v>67</v>
      </c>
      <c r="F660" s="76">
        <v>5.65</v>
      </c>
      <c r="G660" s="76">
        <v>0</v>
      </c>
      <c r="H660" s="76">
        <v>5.65</v>
      </c>
      <c r="I660" s="76">
        <v>0</v>
      </c>
    </row>
    <row r="661" spans="1:9" x14ac:dyDescent="0.3">
      <c r="A661" s="75">
        <v>45748</v>
      </c>
      <c r="B661" s="74">
        <v>45775.458333333336</v>
      </c>
      <c r="C661" s="73">
        <v>10614</v>
      </c>
      <c r="D661" s="73" t="s">
        <v>68</v>
      </c>
      <c r="E661" s="73" t="s">
        <v>67</v>
      </c>
      <c r="F661" s="73">
        <v>7.4720000000000004</v>
      </c>
      <c r="G661" s="73">
        <v>0</v>
      </c>
      <c r="H661" s="73">
        <v>7.4720000000000004</v>
      </c>
      <c r="I661" s="73">
        <v>0</v>
      </c>
    </row>
    <row r="662" spans="1:9" x14ac:dyDescent="0.3">
      <c r="A662" s="78">
        <v>45748</v>
      </c>
      <c r="B662" s="77">
        <v>45775.5</v>
      </c>
      <c r="C662" s="76">
        <v>10614</v>
      </c>
      <c r="D662" s="76" t="s">
        <v>68</v>
      </c>
      <c r="E662" s="76" t="s">
        <v>67</v>
      </c>
      <c r="F662" s="76">
        <v>4.6520000000000001</v>
      </c>
      <c r="G662" s="76">
        <v>0</v>
      </c>
      <c r="H662" s="76">
        <v>4.6520000000000001</v>
      </c>
      <c r="I662" s="76">
        <v>0</v>
      </c>
    </row>
    <row r="663" spans="1:9" x14ac:dyDescent="0.3">
      <c r="A663" s="75">
        <v>45748</v>
      </c>
      <c r="B663" s="74">
        <v>45775.541666666664</v>
      </c>
      <c r="C663" s="73">
        <v>10614</v>
      </c>
      <c r="D663" s="73" t="s">
        <v>68</v>
      </c>
      <c r="E663" s="73" t="s">
        <v>67</v>
      </c>
      <c r="F663" s="73">
        <v>7.1449999999999996</v>
      </c>
      <c r="G663" s="73">
        <v>0</v>
      </c>
      <c r="H663" s="73">
        <v>7.1449999999999996</v>
      </c>
      <c r="I663" s="73">
        <v>0</v>
      </c>
    </row>
    <row r="664" spans="1:9" x14ac:dyDescent="0.3">
      <c r="A664" s="78">
        <v>45748</v>
      </c>
      <c r="B664" s="77">
        <v>45775.583333333336</v>
      </c>
      <c r="C664" s="76">
        <v>10614</v>
      </c>
      <c r="D664" s="76" t="s">
        <v>68</v>
      </c>
      <c r="E664" s="76" t="s">
        <v>67</v>
      </c>
      <c r="F664" s="76">
        <v>10.647</v>
      </c>
      <c r="G664" s="76">
        <v>0</v>
      </c>
      <c r="H664" s="76">
        <v>10.647</v>
      </c>
      <c r="I664" s="76">
        <v>0</v>
      </c>
    </row>
    <row r="665" spans="1:9" x14ac:dyDescent="0.3">
      <c r="A665" s="75">
        <v>45748</v>
      </c>
      <c r="B665" s="74">
        <v>45775.625</v>
      </c>
      <c r="C665" s="73">
        <v>10614</v>
      </c>
      <c r="D665" s="73" t="s">
        <v>68</v>
      </c>
      <c r="E665" s="73" t="s">
        <v>67</v>
      </c>
      <c r="F665" s="73">
        <v>13.384</v>
      </c>
      <c r="G665" s="73">
        <v>0</v>
      </c>
      <c r="H665" s="73">
        <v>13.384</v>
      </c>
      <c r="I665" s="73">
        <v>0</v>
      </c>
    </row>
    <row r="666" spans="1:9" x14ac:dyDescent="0.3">
      <c r="A666" s="78">
        <v>45748</v>
      </c>
      <c r="B666" s="77">
        <v>45775.666666666664</v>
      </c>
      <c r="C666" s="76">
        <v>10614</v>
      </c>
      <c r="D666" s="76" t="s">
        <v>68</v>
      </c>
      <c r="E666" s="76" t="s">
        <v>67</v>
      </c>
      <c r="F666" s="76">
        <v>17.129000000000001</v>
      </c>
      <c r="G666" s="76">
        <v>0</v>
      </c>
      <c r="H666" s="76">
        <v>17.129000000000001</v>
      </c>
      <c r="I666" s="76">
        <v>0</v>
      </c>
    </row>
    <row r="667" spans="1:9" x14ac:dyDescent="0.3">
      <c r="A667" s="75">
        <v>45748</v>
      </c>
      <c r="B667" s="74">
        <v>45775.708333333336</v>
      </c>
      <c r="C667" s="73">
        <v>10614</v>
      </c>
      <c r="D667" s="73" t="s">
        <v>68</v>
      </c>
      <c r="E667" s="73" t="s">
        <v>67</v>
      </c>
      <c r="F667" s="73">
        <v>25.190999999999999</v>
      </c>
      <c r="G667" s="73">
        <v>0</v>
      </c>
      <c r="H667" s="73">
        <v>25.190999999999999</v>
      </c>
      <c r="I667" s="73">
        <v>0</v>
      </c>
    </row>
    <row r="668" spans="1:9" x14ac:dyDescent="0.3">
      <c r="A668" s="78">
        <v>45748</v>
      </c>
      <c r="B668" s="77">
        <v>45775.75</v>
      </c>
      <c r="C668" s="76">
        <v>10614</v>
      </c>
      <c r="D668" s="76" t="s">
        <v>68</v>
      </c>
      <c r="E668" s="76" t="s">
        <v>67</v>
      </c>
      <c r="F668" s="76">
        <v>26.309000000000001</v>
      </c>
      <c r="G668" s="76">
        <v>0</v>
      </c>
      <c r="H668" s="76">
        <v>26.309000000000001</v>
      </c>
      <c r="I668" s="76">
        <v>0</v>
      </c>
    </row>
    <row r="669" spans="1:9" x14ac:dyDescent="0.3">
      <c r="A669" s="75">
        <v>45748</v>
      </c>
      <c r="B669" s="74">
        <v>45775.791666666664</v>
      </c>
      <c r="C669" s="73">
        <v>10614</v>
      </c>
      <c r="D669" s="73" t="s">
        <v>68</v>
      </c>
      <c r="E669" s="73" t="s">
        <v>67</v>
      </c>
      <c r="F669" s="73">
        <v>20.85</v>
      </c>
      <c r="G669" s="73">
        <v>0</v>
      </c>
      <c r="H669" s="73">
        <v>20.85</v>
      </c>
      <c r="I669" s="73">
        <v>0</v>
      </c>
    </row>
    <row r="670" spans="1:9" x14ac:dyDescent="0.3">
      <c r="A670" s="78">
        <v>45748</v>
      </c>
      <c r="B670" s="77">
        <v>45775.833333333336</v>
      </c>
      <c r="C670" s="76">
        <v>10614</v>
      </c>
      <c r="D670" s="76" t="s">
        <v>68</v>
      </c>
      <c r="E670" s="76" t="s">
        <v>67</v>
      </c>
      <c r="F670" s="76">
        <v>25.279</v>
      </c>
      <c r="G670" s="76">
        <v>0</v>
      </c>
      <c r="H670" s="76">
        <v>25.279</v>
      </c>
      <c r="I670" s="76">
        <v>0</v>
      </c>
    </row>
    <row r="671" spans="1:9" x14ac:dyDescent="0.3">
      <c r="A671" s="75">
        <v>45748</v>
      </c>
      <c r="B671" s="74">
        <v>45775.875</v>
      </c>
      <c r="C671" s="73">
        <v>10614</v>
      </c>
      <c r="D671" s="73" t="s">
        <v>68</v>
      </c>
      <c r="E671" s="73" t="s">
        <v>67</v>
      </c>
      <c r="F671" s="73">
        <v>24.783000000000001</v>
      </c>
      <c r="G671" s="73">
        <v>0</v>
      </c>
      <c r="H671" s="73">
        <v>24.783000000000001</v>
      </c>
      <c r="I671" s="73">
        <v>0</v>
      </c>
    </row>
    <row r="672" spans="1:9" x14ac:dyDescent="0.3">
      <c r="A672" s="78">
        <v>45748</v>
      </c>
      <c r="B672" s="77">
        <v>45775.916666666664</v>
      </c>
      <c r="C672" s="76">
        <v>10614</v>
      </c>
      <c r="D672" s="76" t="s">
        <v>68</v>
      </c>
      <c r="E672" s="76" t="s">
        <v>67</v>
      </c>
      <c r="F672" s="76">
        <v>23.89</v>
      </c>
      <c r="G672" s="76">
        <v>0</v>
      </c>
      <c r="H672" s="76">
        <v>23.89</v>
      </c>
      <c r="I672" s="76">
        <v>0</v>
      </c>
    </row>
    <row r="673" spans="1:9" x14ac:dyDescent="0.3">
      <c r="A673" s="75">
        <v>45748</v>
      </c>
      <c r="B673" s="74">
        <v>45775.958333333336</v>
      </c>
      <c r="C673" s="73">
        <v>10614</v>
      </c>
      <c r="D673" s="73" t="s">
        <v>68</v>
      </c>
      <c r="E673" s="73" t="s">
        <v>67</v>
      </c>
      <c r="F673" s="73">
        <v>7.556</v>
      </c>
      <c r="G673" s="73">
        <v>0</v>
      </c>
      <c r="H673" s="73">
        <v>7.556</v>
      </c>
      <c r="I673" s="73">
        <v>0</v>
      </c>
    </row>
    <row r="674" spans="1:9" x14ac:dyDescent="0.3">
      <c r="A674" s="78">
        <v>45748</v>
      </c>
      <c r="B674" s="77">
        <v>45776</v>
      </c>
      <c r="C674" s="76">
        <v>10614</v>
      </c>
      <c r="D674" s="76" t="s">
        <v>68</v>
      </c>
      <c r="E674" s="76" t="s">
        <v>67</v>
      </c>
      <c r="F674" s="76">
        <v>2.0270000000000001</v>
      </c>
      <c r="G674" s="76">
        <v>1.2E-2</v>
      </c>
      <c r="H674" s="76">
        <v>2.0270000000000001</v>
      </c>
      <c r="I674" s="76">
        <v>1.2E-2</v>
      </c>
    </row>
    <row r="675" spans="1:9" x14ac:dyDescent="0.3">
      <c r="A675" s="75">
        <v>45748</v>
      </c>
      <c r="B675" s="74">
        <v>45776.041666666664</v>
      </c>
      <c r="C675" s="73">
        <v>10614</v>
      </c>
      <c r="D675" s="73" t="s">
        <v>68</v>
      </c>
      <c r="E675" s="73" t="s">
        <v>67</v>
      </c>
      <c r="F675" s="73">
        <v>1.5389999999999999</v>
      </c>
      <c r="G675" s="73">
        <v>0.01</v>
      </c>
      <c r="H675" s="73">
        <v>1.5389999999999999</v>
      </c>
      <c r="I675" s="73">
        <v>0.01</v>
      </c>
    </row>
    <row r="676" spans="1:9" x14ac:dyDescent="0.3">
      <c r="A676" s="78">
        <v>45748</v>
      </c>
      <c r="B676" s="77">
        <v>45776.083333333336</v>
      </c>
      <c r="C676" s="76">
        <v>10614</v>
      </c>
      <c r="D676" s="76" t="s">
        <v>68</v>
      </c>
      <c r="E676" s="76" t="s">
        <v>67</v>
      </c>
      <c r="F676" s="76">
        <v>3.331</v>
      </c>
      <c r="G676" s="76">
        <v>0</v>
      </c>
      <c r="H676" s="76">
        <v>3.331</v>
      </c>
      <c r="I676" s="76">
        <v>0</v>
      </c>
    </row>
    <row r="677" spans="1:9" x14ac:dyDescent="0.3">
      <c r="A677" s="75">
        <v>45748</v>
      </c>
      <c r="B677" s="74">
        <v>45776.125</v>
      </c>
      <c r="C677" s="73">
        <v>10614</v>
      </c>
      <c r="D677" s="73" t="s">
        <v>68</v>
      </c>
      <c r="E677" s="73" t="s">
        <v>67</v>
      </c>
      <c r="F677" s="73">
        <v>6.7359999999999998</v>
      </c>
      <c r="G677" s="73">
        <v>0</v>
      </c>
      <c r="H677" s="73">
        <v>6.7359999999999998</v>
      </c>
      <c r="I677" s="73">
        <v>0</v>
      </c>
    </row>
    <row r="678" spans="1:9" x14ac:dyDescent="0.3">
      <c r="A678" s="78">
        <v>45748</v>
      </c>
      <c r="B678" s="77">
        <v>45776.166666666664</v>
      </c>
      <c r="C678" s="76">
        <v>10614</v>
      </c>
      <c r="D678" s="76" t="s">
        <v>68</v>
      </c>
      <c r="E678" s="76" t="s">
        <v>67</v>
      </c>
      <c r="F678" s="76">
        <v>3.0649999999999999</v>
      </c>
      <c r="G678" s="76">
        <v>0</v>
      </c>
      <c r="H678" s="76">
        <v>3.0649999999999999</v>
      </c>
      <c r="I678" s="76">
        <v>0</v>
      </c>
    </row>
    <row r="679" spans="1:9" x14ac:dyDescent="0.3">
      <c r="A679" s="75">
        <v>45748</v>
      </c>
      <c r="B679" s="74">
        <v>45776.208333333336</v>
      </c>
      <c r="C679" s="73">
        <v>10614</v>
      </c>
      <c r="D679" s="73" t="s">
        <v>68</v>
      </c>
      <c r="E679" s="73" t="s">
        <v>67</v>
      </c>
      <c r="F679" s="73">
        <v>4.8719999999999999</v>
      </c>
      <c r="G679" s="73">
        <v>0</v>
      </c>
      <c r="H679" s="73">
        <v>4.8719999999999999</v>
      </c>
      <c r="I679" s="73">
        <v>0</v>
      </c>
    </row>
    <row r="680" spans="1:9" x14ac:dyDescent="0.3">
      <c r="A680" s="78">
        <v>45748</v>
      </c>
      <c r="B680" s="77">
        <v>45776.25</v>
      </c>
      <c r="C680" s="76">
        <v>10614</v>
      </c>
      <c r="D680" s="76" t="s">
        <v>68</v>
      </c>
      <c r="E680" s="76" t="s">
        <v>67</v>
      </c>
      <c r="F680" s="76">
        <v>4.7329999999999997</v>
      </c>
      <c r="G680" s="76">
        <v>0</v>
      </c>
      <c r="H680" s="76">
        <v>4.7329999999999997</v>
      </c>
      <c r="I680" s="76">
        <v>0</v>
      </c>
    </row>
    <row r="681" spans="1:9" x14ac:dyDescent="0.3">
      <c r="A681" s="75">
        <v>45748</v>
      </c>
      <c r="B681" s="74">
        <v>45776.291666666664</v>
      </c>
      <c r="C681" s="73">
        <v>10614</v>
      </c>
      <c r="D681" s="73" t="s">
        <v>68</v>
      </c>
      <c r="E681" s="73" t="s">
        <v>67</v>
      </c>
      <c r="F681" s="73">
        <v>2.9710000000000001</v>
      </c>
      <c r="G681" s="73">
        <v>0</v>
      </c>
      <c r="H681" s="73">
        <v>2.9710000000000001</v>
      </c>
      <c r="I681" s="73">
        <v>0</v>
      </c>
    </row>
    <row r="682" spans="1:9" x14ac:dyDescent="0.3">
      <c r="A682" s="78">
        <v>45748</v>
      </c>
      <c r="B682" s="77">
        <v>45776.333333333336</v>
      </c>
      <c r="C682" s="76">
        <v>10614</v>
      </c>
      <c r="D682" s="76" t="s">
        <v>68</v>
      </c>
      <c r="E682" s="76" t="s">
        <v>67</v>
      </c>
      <c r="F682" s="76">
        <v>1.7889999999999999</v>
      </c>
      <c r="G682" s="76">
        <v>0</v>
      </c>
      <c r="H682" s="76">
        <v>1.7889999999999999</v>
      </c>
      <c r="I682" s="76">
        <v>0</v>
      </c>
    </row>
    <row r="683" spans="1:9" x14ac:dyDescent="0.3">
      <c r="A683" s="75">
        <v>45748</v>
      </c>
      <c r="B683" s="74">
        <v>45776.375</v>
      </c>
      <c r="C683" s="73">
        <v>10614</v>
      </c>
      <c r="D683" s="73" t="s">
        <v>68</v>
      </c>
      <c r="E683" s="73" t="s">
        <v>67</v>
      </c>
      <c r="F683" s="73">
        <v>4.8819999999999997</v>
      </c>
      <c r="G683" s="73">
        <v>0</v>
      </c>
      <c r="H683" s="73">
        <v>4.8819999999999997</v>
      </c>
      <c r="I683" s="73">
        <v>0</v>
      </c>
    </row>
    <row r="684" spans="1:9" x14ac:dyDescent="0.3">
      <c r="A684" s="78">
        <v>45748</v>
      </c>
      <c r="B684" s="77">
        <v>45776.416666666664</v>
      </c>
      <c r="C684" s="76">
        <v>10614</v>
      </c>
      <c r="D684" s="76" t="s">
        <v>68</v>
      </c>
      <c r="E684" s="76" t="s">
        <v>67</v>
      </c>
      <c r="F684" s="76">
        <v>7.3390000000000004</v>
      </c>
      <c r="G684" s="76">
        <v>0</v>
      </c>
      <c r="H684" s="76">
        <v>7.3390000000000004</v>
      </c>
      <c r="I684" s="76">
        <v>0</v>
      </c>
    </row>
    <row r="685" spans="1:9" x14ac:dyDescent="0.3">
      <c r="A685" s="75">
        <v>45748</v>
      </c>
      <c r="B685" s="74">
        <v>45776.458333333336</v>
      </c>
      <c r="C685" s="73">
        <v>10614</v>
      </c>
      <c r="D685" s="73" t="s">
        <v>68</v>
      </c>
      <c r="E685" s="73" t="s">
        <v>67</v>
      </c>
      <c r="F685" s="73">
        <v>6.7610000000000001</v>
      </c>
      <c r="G685" s="73">
        <v>0</v>
      </c>
      <c r="H685" s="73">
        <v>6.7610000000000001</v>
      </c>
      <c r="I685" s="73">
        <v>0</v>
      </c>
    </row>
    <row r="686" spans="1:9" x14ac:dyDescent="0.3">
      <c r="A686" s="78">
        <v>45748</v>
      </c>
      <c r="B686" s="77">
        <v>45776.5</v>
      </c>
      <c r="C686" s="76">
        <v>10614</v>
      </c>
      <c r="D686" s="76" t="s">
        <v>68</v>
      </c>
      <c r="E686" s="76" t="s">
        <v>67</v>
      </c>
      <c r="F686" s="76">
        <v>6.9009999999999998</v>
      </c>
      <c r="G686" s="76">
        <v>0</v>
      </c>
      <c r="H686" s="76">
        <v>6.9009999999999998</v>
      </c>
      <c r="I686" s="76">
        <v>0</v>
      </c>
    </row>
    <row r="687" spans="1:9" x14ac:dyDescent="0.3">
      <c r="A687" s="75">
        <v>45748</v>
      </c>
      <c r="B687" s="74">
        <v>45776.541666666664</v>
      </c>
      <c r="C687" s="73">
        <v>10614</v>
      </c>
      <c r="D687" s="73" t="s">
        <v>68</v>
      </c>
      <c r="E687" s="73" t="s">
        <v>67</v>
      </c>
      <c r="F687" s="73">
        <v>6.7439999999999998</v>
      </c>
      <c r="G687" s="73">
        <v>0</v>
      </c>
      <c r="H687" s="73">
        <v>6.7439999999999998</v>
      </c>
      <c r="I687" s="73">
        <v>0</v>
      </c>
    </row>
    <row r="688" spans="1:9" x14ac:dyDescent="0.3">
      <c r="A688" s="78">
        <v>45748</v>
      </c>
      <c r="B688" s="77">
        <v>45776.583333333336</v>
      </c>
      <c r="C688" s="76">
        <v>10614</v>
      </c>
      <c r="D688" s="76" t="s">
        <v>68</v>
      </c>
      <c r="E688" s="76" t="s">
        <v>67</v>
      </c>
      <c r="F688" s="76">
        <v>7.2009999999999996</v>
      </c>
      <c r="G688" s="76">
        <v>0</v>
      </c>
      <c r="H688" s="76">
        <v>7.2009999999999996</v>
      </c>
      <c r="I688" s="76">
        <v>0</v>
      </c>
    </row>
    <row r="689" spans="1:9" x14ac:dyDescent="0.3">
      <c r="A689" s="75">
        <v>45748</v>
      </c>
      <c r="B689" s="74">
        <v>45776.625</v>
      </c>
      <c r="C689" s="73">
        <v>10614</v>
      </c>
      <c r="D689" s="73" t="s">
        <v>68</v>
      </c>
      <c r="E689" s="73" t="s">
        <v>67</v>
      </c>
      <c r="F689" s="73">
        <v>16.658999999999999</v>
      </c>
      <c r="G689" s="73">
        <v>0</v>
      </c>
      <c r="H689" s="73">
        <v>16.658999999999999</v>
      </c>
      <c r="I689" s="73">
        <v>0</v>
      </c>
    </row>
    <row r="690" spans="1:9" x14ac:dyDescent="0.3">
      <c r="A690" s="78">
        <v>45748</v>
      </c>
      <c r="B690" s="77">
        <v>45776.666666666664</v>
      </c>
      <c r="C690" s="76">
        <v>10614</v>
      </c>
      <c r="D690" s="76" t="s">
        <v>68</v>
      </c>
      <c r="E690" s="76" t="s">
        <v>67</v>
      </c>
      <c r="F690" s="76">
        <v>20.856000000000002</v>
      </c>
      <c r="G690" s="76">
        <v>0</v>
      </c>
      <c r="H690" s="76">
        <v>20.856000000000002</v>
      </c>
      <c r="I690" s="76">
        <v>0</v>
      </c>
    </row>
    <row r="691" spans="1:9" x14ac:dyDescent="0.3">
      <c r="A691" s="75">
        <v>45748</v>
      </c>
      <c r="B691" s="74">
        <v>45776.708333333336</v>
      </c>
      <c r="C691" s="73">
        <v>10614</v>
      </c>
      <c r="D691" s="73" t="s">
        <v>68</v>
      </c>
      <c r="E691" s="73" t="s">
        <v>67</v>
      </c>
      <c r="F691" s="73">
        <v>18.911000000000001</v>
      </c>
      <c r="G691" s="73">
        <v>0</v>
      </c>
      <c r="H691" s="73">
        <v>18.911000000000001</v>
      </c>
      <c r="I691" s="73">
        <v>0</v>
      </c>
    </row>
    <row r="692" spans="1:9" x14ac:dyDescent="0.3">
      <c r="A692" s="78">
        <v>45748</v>
      </c>
      <c r="B692" s="77">
        <v>45776.75</v>
      </c>
      <c r="C692" s="76">
        <v>10614</v>
      </c>
      <c r="D692" s="76" t="s">
        <v>68</v>
      </c>
      <c r="E692" s="76" t="s">
        <v>67</v>
      </c>
      <c r="F692" s="76">
        <v>14.416</v>
      </c>
      <c r="G692" s="76">
        <v>0</v>
      </c>
      <c r="H692" s="76">
        <v>14.416</v>
      </c>
      <c r="I692" s="76">
        <v>0</v>
      </c>
    </row>
    <row r="693" spans="1:9" x14ac:dyDescent="0.3">
      <c r="A693" s="75">
        <v>45748</v>
      </c>
      <c r="B693" s="74">
        <v>45776.791666666664</v>
      </c>
      <c r="C693" s="73">
        <v>10614</v>
      </c>
      <c r="D693" s="73" t="s">
        <v>68</v>
      </c>
      <c r="E693" s="73" t="s">
        <v>67</v>
      </c>
      <c r="F693" s="73">
        <v>21.195</v>
      </c>
      <c r="G693" s="73">
        <v>0</v>
      </c>
      <c r="H693" s="73">
        <v>21.195</v>
      </c>
      <c r="I693" s="73">
        <v>0</v>
      </c>
    </row>
    <row r="694" spans="1:9" x14ac:dyDescent="0.3">
      <c r="A694" s="78">
        <v>45748</v>
      </c>
      <c r="B694" s="77">
        <v>45776.833333333336</v>
      </c>
      <c r="C694" s="76">
        <v>10614</v>
      </c>
      <c r="D694" s="76" t="s">
        <v>68</v>
      </c>
      <c r="E694" s="76" t="s">
        <v>67</v>
      </c>
      <c r="F694" s="76">
        <v>10.456</v>
      </c>
      <c r="G694" s="76">
        <v>0</v>
      </c>
      <c r="H694" s="76">
        <v>10.456</v>
      </c>
      <c r="I694" s="76">
        <v>0</v>
      </c>
    </row>
    <row r="695" spans="1:9" x14ac:dyDescent="0.3">
      <c r="A695" s="75">
        <v>45748</v>
      </c>
      <c r="B695" s="74">
        <v>45776.875</v>
      </c>
      <c r="C695" s="73">
        <v>10614</v>
      </c>
      <c r="D695" s="73" t="s">
        <v>68</v>
      </c>
      <c r="E695" s="73" t="s">
        <v>67</v>
      </c>
      <c r="F695" s="73">
        <v>3.395</v>
      </c>
      <c r="G695" s="73">
        <v>0</v>
      </c>
      <c r="H695" s="73">
        <v>3.395</v>
      </c>
      <c r="I695" s="73">
        <v>0</v>
      </c>
    </row>
    <row r="696" spans="1:9" x14ac:dyDescent="0.3">
      <c r="A696" s="78">
        <v>45748</v>
      </c>
      <c r="B696" s="77">
        <v>45776.916666666664</v>
      </c>
      <c r="C696" s="76">
        <v>10614</v>
      </c>
      <c r="D696" s="76" t="s">
        <v>68</v>
      </c>
      <c r="E696" s="76" t="s">
        <v>67</v>
      </c>
      <c r="F696" s="76">
        <v>0.107</v>
      </c>
      <c r="G696" s="76">
        <v>6.6000000000000003E-2</v>
      </c>
      <c r="H696" s="76">
        <v>0.107</v>
      </c>
      <c r="I696" s="76">
        <v>6.6000000000000003E-2</v>
      </c>
    </row>
    <row r="697" spans="1:9" x14ac:dyDescent="0.3">
      <c r="A697" s="75">
        <v>45748</v>
      </c>
      <c r="B697" s="74">
        <v>45776.958333333336</v>
      </c>
      <c r="C697" s="73">
        <v>10614</v>
      </c>
      <c r="D697" s="73" t="s">
        <v>68</v>
      </c>
      <c r="E697" s="73" t="s">
        <v>67</v>
      </c>
      <c r="F697" s="73">
        <v>6.7530000000000001</v>
      </c>
      <c r="G697" s="73">
        <v>1E-3</v>
      </c>
      <c r="H697" s="73">
        <v>6.7530000000000001</v>
      </c>
      <c r="I697" s="73">
        <v>1E-3</v>
      </c>
    </row>
    <row r="698" spans="1:9" x14ac:dyDescent="0.3">
      <c r="A698" s="78">
        <v>45748</v>
      </c>
      <c r="B698" s="77">
        <v>45777</v>
      </c>
      <c r="C698" s="76">
        <v>10614</v>
      </c>
      <c r="D698" s="76" t="s">
        <v>68</v>
      </c>
      <c r="E698" s="76" t="s">
        <v>67</v>
      </c>
      <c r="F698" s="76">
        <v>0.95299999999999996</v>
      </c>
      <c r="G698" s="76">
        <v>0</v>
      </c>
      <c r="H698" s="76">
        <v>0.95299999999999996</v>
      </c>
      <c r="I698" s="76">
        <v>0</v>
      </c>
    </row>
    <row r="699" spans="1:9" x14ac:dyDescent="0.3">
      <c r="A699" s="75">
        <v>45748</v>
      </c>
      <c r="B699" s="74">
        <v>45777.041666666664</v>
      </c>
      <c r="C699" s="73">
        <v>10614</v>
      </c>
      <c r="D699" s="73" t="s">
        <v>68</v>
      </c>
      <c r="E699" s="73" t="s">
        <v>67</v>
      </c>
      <c r="F699" s="73">
        <v>1.25</v>
      </c>
      <c r="G699" s="73">
        <v>0</v>
      </c>
      <c r="H699" s="73">
        <v>1.25</v>
      </c>
      <c r="I699" s="73">
        <v>0</v>
      </c>
    </row>
    <row r="700" spans="1:9" x14ac:dyDescent="0.3">
      <c r="A700" s="78">
        <v>45748</v>
      </c>
      <c r="B700" s="77">
        <v>45777.083333333336</v>
      </c>
      <c r="C700" s="76">
        <v>10614</v>
      </c>
      <c r="D700" s="76" t="s">
        <v>68</v>
      </c>
      <c r="E700" s="76" t="s">
        <v>67</v>
      </c>
      <c r="F700" s="76">
        <v>1.226</v>
      </c>
      <c r="G700" s="76">
        <v>4.3999999999999997E-2</v>
      </c>
      <c r="H700" s="76">
        <v>1.226</v>
      </c>
      <c r="I700" s="76">
        <v>4.3999999999999997E-2</v>
      </c>
    </row>
    <row r="701" spans="1:9" x14ac:dyDescent="0.3">
      <c r="A701" s="75">
        <v>45748</v>
      </c>
      <c r="B701" s="74">
        <v>45777.125</v>
      </c>
      <c r="C701" s="73">
        <v>10614</v>
      </c>
      <c r="D701" s="73" t="s">
        <v>68</v>
      </c>
      <c r="E701" s="73" t="s">
        <v>67</v>
      </c>
      <c r="F701" s="73">
        <v>1.1739999999999999</v>
      </c>
      <c r="G701" s="73">
        <v>2.5999999999999999E-2</v>
      </c>
      <c r="H701" s="73">
        <v>1.1739999999999999</v>
      </c>
      <c r="I701" s="73">
        <v>2.5999999999999999E-2</v>
      </c>
    </row>
    <row r="702" spans="1:9" x14ac:dyDescent="0.3">
      <c r="A702" s="78">
        <v>45748</v>
      </c>
      <c r="B702" s="77">
        <v>45777.166666666664</v>
      </c>
      <c r="C702" s="76">
        <v>10614</v>
      </c>
      <c r="D702" s="76" t="s">
        <v>68</v>
      </c>
      <c r="E702" s="76" t="s">
        <v>67</v>
      </c>
      <c r="F702" s="76">
        <v>1.74</v>
      </c>
      <c r="G702" s="76">
        <v>0</v>
      </c>
      <c r="H702" s="76">
        <v>1.74</v>
      </c>
      <c r="I702" s="76">
        <v>0</v>
      </c>
    </row>
    <row r="703" spans="1:9" x14ac:dyDescent="0.3">
      <c r="A703" s="75">
        <v>45748</v>
      </c>
      <c r="B703" s="74">
        <v>45777.208333333336</v>
      </c>
      <c r="C703" s="73">
        <v>10614</v>
      </c>
      <c r="D703" s="73" t="s">
        <v>68</v>
      </c>
      <c r="E703" s="73" t="s">
        <v>67</v>
      </c>
      <c r="F703" s="73">
        <v>0.61799999999999999</v>
      </c>
      <c r="G703" s="73">
        <v>7.0000000000000001E-3</v>
      </c>
      <c r="H703" s="73">
        <v>0.61799999999999999</v>
      </c>
      <c r="I703" s="73">
        <v>7.0000000000000001E-3</v>
      </c>
    </row>
    <row r="704" spans="1:9" x14ac:dyDescent="0.3">
      <c r="A704" s="78">
        <v>45748</v>
      </c>
      <c r="B704" s="77">
        <v>45777.25</v>
      </c>
      <c r="C704" s="76">
        <v>10614</v>
      </c>
      <c r="D704" s="76" t="s">
        <v>68</v>
      </c>
      <c r="E704" s="76" t="s">
        <v>67</v>
      </c>
      <c r="F704" s="76">
        <v>1E-3</v>
      </c>
      <c r="G704" s="76">
        <v>0.11799999999999999</v>
      </c>
      <c r="H704" s="76">
        <v>1E-3</v>
      </c>
      <c r="I704" s="76">
        <v>0.11799999999999999</v>
      </c>
    </row>
    <row r="705" spans="1:9" x14ac:dyDescent="0.3">
      <c r="A705" s="75">
        <v>45748</v>
      </c>
      <c r="B705" s="74">
        <v>45777.291666666664</v>
      </c>
      <c r="C705" s="73">
        <v>10614</v>
      </c>
      <c r="D705" s="73" t="s">
        <v>68</v>
      </c>
      <c r="E705" s="73" t="s">
        <v>67</v>
      </c>
      <c r="F705" s="73">
        <v>0</v>
      </c>
      <c r="G705" s="73">
        <v>0.124</v>
      </c>
      <c r="H705" s="73">
        <v>0</v>
      </c>
      <c r="I705" s="73">
        <v>0.124</v>
      </c>
    </row>
    <row r="706" spans="1:9" x14ac:dyDescent="0.3">
      <c r="A706" s="78">
        <v>45748</v>
      </c>
      <c r="B706" s="77">
        <v>45777.333333333336</v>
      </c>
      <c r="C706" s="76">
        <v>10614</v>
      </c>
      <c r="D706" s="76" t="s">
        <v>68</v>
      </c>
      <c r="E706" s="76" t="s">
        <v>67</v>
      </c>
      <c r="F706" s="76">
        <v>0</v>
      </c>
      <c r="G706" s="76">
        <v>0.122</v>
      </c>
      <c r="H706" s="76">
        <v>0</v>
      </c>
      <c r="I706" s="76">
        <v>0.122</v>
      </c>
    </row>
    <row r="707" spans="1:9" x14ac:dyDescent="0.3">
      <c r="A707" s="75">
        <v>45748</v>
      </c>
      <c r="B707" s="74">
        <v>45777.375</v>
      </c>
      <c r="C707" s="73">
        <v>10614</v>
      </c>
      <c r="D707" s="73" t="s">
        <v>68</v>
      </c>
      <c r="E707" s="73" t="s">
        <v>67</v>
      </c>
      <c r="F707" s="73">
        <v>9.8000000000000004E-2</v>
      </c>
      <c r="G707" s="73">
        <v>3.3000000000000002E-2</v>
      </c>
      <c r="H707" s="73">
        <v>9.8000000000000004E-2</v>
      </c>
      <c r="I707" s="73">
        <v>3.3000000000000002E-2</v>
      </c>
    </row>
    <row r="708" spans="1:9" x14ac:dyDescent="0.3">
      <c r="A708" s="78">
        <v>45748</v>
      </c>
      <c r="B708" s="77">
        <v>45777.416666666664</v>
      </c>
      <c r="C708" s="76">
        <v>10614</v>
      </c>
      <c r="D708" s="76" t="s">
        <v>68</v>
      </c>
      <c r="E708" s="76" t="s">
        <v>67</v>
      </c>
      <c r="F708" s="76">
        <v>2.3E-2</v>
      </c>
      <c r="G708" s="76">
        <v>7.5999999999999998E-2</v>
      </c>
      <c r="H708" s="76">
        <v>2.3E-2</v>
      </c>
      <c r="I708" s="76">
        <v>7.5999999999999998E-2</v>
      </c>
    </row>
    <row r="709" spans="1:9" x14ac:dyDescent="0.3">
      <c r="A709" s="75">
        <v>45748</v>
      </c>
      <c r="B709" s="74">
        <v>45777.458333333336</v>
      </c>
      <c r="C709" s="73">
        <v>10614</v>
      </c>
      <c r="D709" s="73" t="s">
        <v>68</v>
      </c>
      <c r="E709" s="73" t="s">
        <v>67</v>
      </c>
      <c r="F709" s="73">
        <v>0.46500000000000002</v>
      </c>
      <c r="G709" s="73">
        <v>7.0000000000000001E-3</v>
      </c>
      <c r="H709" s="73">
        <v>0.46500000000000002</v>
      </c>
      <c r="I709" s="73">
        <v>7.0000000000000001E-3</v>
      </c>
    </row>
    <row r="710" spans="1:9" x14ac:dyDescent="0.3">
      <c r="A710" s="78">
        <v>45748</v>
      </c>
      <c r="B710" s="77">
        <v>45777.5</v>
      </c>
      <c r="C710" s="76">
        <v>10614</v>
      </c>
      <c r="D710" s="76" t="s">
        <v>68</v>
      </c>
      <c r="E710" s="76" t="s">
        <v>67</v>
      </c>
      <c r="F710" s="76">
        <v>2.363</v>
      </c>
      <c r="G710" s="76">
        <v>0</v>
      </c>
      <c r="H710" s="76">
        <v>2.363</v>
      </c>
      <c r="I710" s="76">
        <v>0</v>
      </c>
    </row>
    <row r="711" spans="1:9" x14ac:dyDescent="0.3">
      <c r="A711" s="75">
        <v>45748</v>
      </c>
      <c r="B711" s="74">
        <v>45777.541666666664</v>
      </c>
      <c r="C711" s="73">
        <v>10614</v>
      </c>
      <c r="D711" s="73" t="s">
        <v>68</v>
      </c>
      <c r="E711" s="73" t="s">
        <v>67</v>
      </c>
      <c r="F711" s="73">
        <v>2.5270000000000001</v>
      </c>
      <c r="G711" s="73">
        <v>0</v>
      </c>
      <c r="H711" s="73">
        <v>2.5270000000000001</v>
      </c>
      <c r="I711" s="73">
        <v>0</v>
      </c>
    </row>
    <row r="712" spans="1:9" x14ac:dyDescent="0.3">
      <c r="A712" s="78">
        <v>45748</v>
      </c>
      <c r="B712" s="77">
        <v>45777.583333333336</v>
      </c>
      <c r="C712" s="76">
        <v>10614</v>
      </c>
      <c r="D712" s="76" t="s">
        <v>68</v>
      </c>
      <c r="E712" s="76" t="s">
        <v>67</v>
      </c>
      <c r="F712" s="76">
        <v>1.2210000000000001</v>
      </c>
      <c r="G712" s="76">
        <v>0</v>
      </c>
      <c r="H712" s="76">
        <v>1.2210000000000001</v>
      </c>
      <c r="I712" s="76">
        <v>0</v>
      </c>
    </row>
    <row r="713" spans="1:9" x14ac:dyDescent="0.3">
      <c r="A713" s="75">
        <v>45748</v>
      </c>
      <c r="B713" s="74">
        <v>45777.625</v>
      </c>
      <c r="C713" s="73">
        <v>10614</v>
      </c>
      <c r="D713" s="73" t="s">
        <v>68</v>
      </c>
      <c r="E713" s="73" t="s">
        <v>67</v>
      </c>
      <c r="F713" s="73">
        <v>1.7000000000000001E-2</v>
      </c>
      <c r="G713" s="73">
        <v>0.12</v>
      </c>
      <c r="H713" s="73">
        <v>1.7000000000000001E-2</v>
      </c>
      <c r="I713" s="73">
        <v>0.12</v>
      </c>
    </row>
    <row r="714" spans="1:9" x14ac:dyDescent="0.3">
      <c r="A714" s="78">
        <v>45748</v>
      </c>
      <c r="B714" s="77">
        <v>45777.666666666664</v>
      </c>
      <c r="C714" s="76">
        <v>10614</v>
      </c>
      <c r="D714" s="76" t="s">
        <v>68</v>
      </c>
      <c r="E714" s="76" t="s">
        <v>67</v>
      </c>
      <c r="F714" s="76">
        <v>5.2999999999999999E-2</v>
      </c>
      <c r="G714" s="76">
        <v>9.0999999999999998E-2</v>
      </c>
      <c r="H714" s="76">
        <v>5.2999999999999999E-2</v>
      </c>
      <c r="I714" s="76">
        <v>9.0999999999999998E-2</v>
      </c>
    </row>
    <row r="715" spans="1:9" x14ac:dyDescent="0.3">
      <c r="A715" s="75">
        <v>45748</v>
      </c>
      <c r="B715" s="74">
        <v>45777.708333333336</v>
      </c>
      <c r="C715" s="73">
        <v>10614</v>
      </c>
      <c r="D715" s="73" t="s">
        <v>68</v>
      </c>
      <c r="E715" s="73" t="s">
        <v>67</v>
      </c>
      <c r="F715" s="73">
        <v>0.33500000000000002</v>
      </c>
      <c r="G715" s="73">
        <v>5.6000000000000001E-2</v>
      </c>
      <c r="H715" s="73">
        <v>0.33500000000000002</v>
      </c>
      <c r="I715" s="73">
        <v>5.6000000000000001E-2</v>
      </c>
    </row>
    <row r="716" spans="1:9" x14ac:dyDescent="0.3">
      <c r="A716" s="78">
        <v>45748</v>
      </c>
      <c r="B716" s="77">
        <v>45777.75</v>
      </c>
      <c r="C716" s="76">
        <v>10614</v>
      </c>
      <c r="D716" s="76" t="s">
        <v>68</v>
      </c>
      <c r="E716" s="76" t="s">
        <v>67</v>
      </c>
      <c r="F716" s="76">
        <v>0</v>
      </c>
      <c r="G716" s="76">
        <v>0.14499999999999999</v>
      </c>
      <c r="H716" s="76">
        <v>0</v>
      </c>
      <c r="I716" s="76">
        <v>0.14499999999999999</v>
      </c>
    </row>
    <row r="717" spans="1:9" x14ac:dyDescent="0.3">
      <c r="A717" s="75">
        <v>45748</v>
      </c>
      <c r="B717" s="74">
        <v>45777.791666666664</v>
      </c>
      <c r="C717" s="73">
        <v>10614</v>
      </c>
      <c r="D717" s="73" t="s">
        <v>68</v>
      </c>
      <c r="E717" s="73" t="s">
        <v>67</v>
      </c>
      <c r="F717" s="73">
        <v>3.3000000000000002E-2</v>
      </c>
      <c r="G717" s="73">
        <v>0.11799999999999999</v>
      </c>
      <c r="H717" s="73">
        <v>3.3000000000000002E-2</v>
      </c>
      <c r="I717" s="73">
        <v>0.11799999999999999</v>
      </c>
    </row>
    <row r="718" spans="1:9" x14ac:dyDescent="0.3">
      <c r="A718" s="78">
        <v>45748</v>
      </c>
      <c r="B718" s="77">
        <v>45777.833333333336</v>
      </c>
      <c r="C718" s="76">
        <v>10614</v>
      </c>
      <c r="D718" s="76" t="s">
        <v>68</v>
      </c>
      <c r="E718" s="76" t="s">
        <v>67</v>
      </c>
      <c r="F718" s="76">
        <v>0.217</v>
      </c>
      <c r="G718" s="76">
        <v>4.1000000000000002E-2</v>
      </c>
      <c r="H718" s="76">
        <v>0.217</v>
      </c>
      <c r="I718" s="76">
        <v>4.1000000000000002E-2</v>
      </c>
    </row>
    <row r="719" spans="1:9" x14ac:dyDescent="0.3">
      <c r="A719" s="75">
        <v>45748</v>
      </c>
      <c r="B719" s="74">
        <v>45777.875</v>
      </c>
      <c r="C719" s="73">
        <v>10614</v>
      </c>
      <c r="D719" s="73" t="s">
        <v>68</v>
      </c>
      <c r="E719" s="73" t="s">
        <v>67</v>
      </c>
      <c r="F719" s="73">
        <v>0.78900000000000003</v>
      </c>
      <c r="G719" s="73">
        <v>6.3E-2</v>
      </c>
      <c r="H719" s="73">
        <v>0.78900000000000003</v>
      </c>
      <c r="I719" s="73">
        <v>6.3E-2</v>
      </c>
    </row>
    <row r="720" spans="1:9" x14ac:dyDescent="0.3">
      <c r="A720" s="78">
        <v>45748</v>
      </c>
      <c r="B720" s="77">
        <v>45777.916666666664</v>
      </c>
      <c r="C720" s="76">
        <v>10614</v>
      </c>
      <c r="D720" s="76" t="s">
        <v>68</v>
      </c>
      <c r="E720" s="76" t="s">
        <v>67</v>
      </c>
      <c r="F720" s="76">
        <v>6.1970000000000001</v>
      </c>
      <c r="G720" s="76">
        <v>0</v>
      </c>
      <c r="H720" s="76">
        <v>6.1970000000000001</v>
      </c>
      <c r="I720" s="76">
        <v>0</v>
      </c>
    </row>
    <row r="721" spans="1:9" x14ac:dyDescent="0.3">
      <c r="A721" s="75">
        <v>45748</v>
      </c>
      <c r="B721" s="74">
        <v>45777.958333333336</v>
      </c>
      <c r="C721" s="73">
        <v>10614</v>
      </c>
      <c r="D721" s="73" t="s">
        <v>68</v>
      </c>
      <c r="E721" s="73" t="s">
        <v>67</v>
      </c>
      <c r="F721" s="73">
        <v>9.1579999999999995</v>
      </c>
      <c r="G721" s="73">
        <v>0</v>
      </c>
      <c r="H721" s="73">
        <v>9.1579999999999995</v>
      </c>
      <c r="I721" s="73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EF</vt:lpstr>
      <vt:lpstr>ER</vt:lpstr>
      <vt:lpstr>Monitoring Plan</vt:lpstr>
      <vt:lpstr>Epias_062023</vt:lpstr>
      <vt:lpstr>Epias_042025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Ege Gültekinoğlu</dc:creator>
  <cp:lastModifiedBy>Halenur Koyuncu</cp:lastModifiedBy>
  <dcterms:created xsi:type="dcterms:W3CDTF">2015-06-05T18:19:34Z</dcterms:created>
  <dcterms:modified xsi:type="dcterms:W3CDTF">2026-02-26T09:22:04Z</dcterms:modified>
</cp:coreProperties>
</file>