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Active/Vita/Eritrea/Eritrea_Zoba_Anseba_SW/4_Reviews/3_Verification/MP6_MP4/GS_PR/R1/"/>
    </mc:Choice>
  </mc:AlternateContent>
  <xr:revisionPtr revIDLastSave="4" documentId="11_7EB954630B3BC3B77A4F03BDB002CD89D87059C9" xr6:coauthVersionLast="47" xr6:coauthVersionMax="47" xr10:uidLastSave="{45574731-79BD-474C-9A5B-22DFEBCFDB37}"/>
  <bookViews>
    <workbookView xWindow="4590" yWindow="260" windowWidth="13950" windowHeight="10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5" i="1"/>
  <c r="C8" i="1"/>
  <c r="C7" i="1"/>
  <c r="C6" i="1" l="1"/>
</calcChain>
</file>

<file path=xl/sharedStrings.xml><?xml version="1.0" encoding="utf-8"?>
<sst xmlns="http://schemas.openxmlformats.org/spreadsheetml/2006/main" count="24" uniqueCount="23">
  <si>
    <t xml:space="preserve">SDG 3: Good Health and Well Being </t>
  </si>
  <si>
    <t>HARPy</t>
  </si>
  <si>
    <t>Pb,y</t>
  </si>
  <si>
    <t>Pp,y</t>
  </si>
  <si>
    <t>Wb,y</t>
  </si>
  <si>
    <t>Qp,y</t>
  </si>
  <si>
    <t>Qp,cleanboil,y</t>
  </si>
  <si>
    <t>SDG 5: Gender Equality</t>
  </si>
  <si>
    <t>TRy = (Tb,y - Tp,y) / Tb,y</t>
  </si>
  <si>
    <t>TRy</t>
  </si>
  <si>
    <t>Tb,y</t>
  </si>
  <si>
    <t>Tp,y</t>
  </si>
  <si>
    <t>SDG 6: Clean Water and Sanitation</t>
  </si>
  <si>
    <t>Paccess = Py * (1 – Cj) * Up,y</t>
  </si>
  <si>
    <t>Paccess</t>
  </si>
  <si>
    <t>Py</t>
  </si>
  <si>
    <t>Cj</t>
  </si>
  <si>
    <t>SDG 9: Industry, Innovation, and Infrastructure</t>
  </si>
  <si>
    <t>Total number of boreholes rehabilitated and maintained</t>
  </si>
  <si>
    <t>ZA</t>
  </si>
  <si>
    <t>HARPy = ((Pb,y - Pp,y)/Pb,y) * Up,y</t>
  </si>
  <si>
    <t>Up,y (0.9)</t>
  </si>
  <si>
    <t xml:space="preserve">Eritrea Anseba Boreholes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</si>
</sst>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0" borderId="1" xfId="0" applyBorder="1"/>
    <xf numFmtId="9" fontId="1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9" fontId="1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left" wrapText="1"/>
    </xf>
    <xf numFmtId="165" fontId="0" fillId="0" borderId="0" xfId="0" applyNumberFormat="1"/>
    <xf numFmtId="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6"/>
  <sheetViews>
    <sheetView tabSelected="1" topLeftCell="A10" workbookViewId="0">
      <selection activeCell="B3" sqref="B3"/>
    </sheetView>
  </sheetViews>
  <sheetFormatPr defaultRowHeight="14.5" x14ac:dyDescent="0.35"/>
  <cols>
    <col min="2" max="2" width="34.81640625" customWidth="1"/>
    <col min="3" max="3" width="45.81640625" customWidth="1"/>
  </cols>
  <sheetData>
    <row r="2" spans="2:3" x14ac:dyDescent="0.35">
      <c r="B2" t="s">
        <v>22</v>
      </c>
    </row>
    <row r="4" spans="2:3" x14ac:dyDescent="0.35">
      <c r="B4" s="1" t="s">
        <v>19</v>
      </c>
    </row>
    <row r="5" spans="2:3" x14ac:dyDescent="0.35">
      <c r="B5" s="2" t="s">
        <v>0</v>
      </c>
      <c r="C5" s="2" t="s">
        <v>20</v>
      </c>
    </row>
    <row r="6" spans="2:3" x14ac:dyDescent="0.35">
      <c r="B6" s="3" t="s">
        <v>1</v>
      </c>
      <c r="C6" s="4">
        <f>((C7-C8)/C7)*C12</f>
        <v>0.8</v>
      </c>
    </row>
    <row r="7" spans="2:3" x14ac:dyDescent="0.35">
      <c r="B7" s="3" t="s">
        <v>2</v>
      </c>
      <c r="C7" s="5">
        <f>C9*C10</f>
        <v>4.3275000000000006E-3</v>
      </c>
    </row>
    <row r="8" spans="2:3" x14ac:dyDescent="0.35">
      <c r="B8" s="6" t="s">
        <v>3</v>
      </c>
      <c r="C8" s="7">
        <f>C9*C11</f>
        <v>0</v>
      </c>
    </row>
    <row r="9" spans="2:3" x14ac:dyDescent="0.35">
      <c r="B9" s="3" t="s">
        <v>4</v>
      </c>
      <c r="C9" s="5">
        <v>5.7700000000000004E-4</v>
      </c>
    </row>
    <row r="10" spans="2:3" x14ac:dyDescent="0.35">
      <c r="B10" s="3" t="s">
        <v>5</v>
      </c>
      <c r="C10" s="8">
        <v>7.5</v>
      </c>
    </row>
    <row r="11" spans="2:3" x14ac:dyDescent="0.35">
      <c r="B11" s="3" t="s">
        <v>6</v>
      </c>
      <c r="C11" s="8">
        <v>0</v>
      </c>
    </row>
    <row r="12" spans="2:3" x14ac:dyDescent="0.35">
      <c r="B12" s="9" t="s">
        <v>21</v>
      </c>
      <c r="C12" s="10">
        <v>0.8</v>
      </c>
    </row>
    <row r="14" spans="2:3" x14ac:dyDescent="0.35">
      <c r="B14" s="11" t="s">
        <v>7</v>
      </c>
      <c r="C14" s="12" t="s">
        <v>8</v>
      </c>
    </row>
    <row r="15" spans="2:3" x14ac:dyDescent="0.35">
      <c r="B15" s="9" t="s">
        <v>9</v>
      </c>
      <c r="C15" s="13">
        <f>(C16-C17)/C16</f>
        <v>1</v>
      </c>
    </row>
    <row r="16" spans="2:3" x14ac:dyDescent="0.35">
      <c r="B16" s="9" t="s">
        <v>10</v>
      </c>
      <c r="C16" s="10">
        <v>2.2599999999999998</v>
      </c>
    </row>
    <row r="17" spans="2:3" x14ac:dyDescent="0.35">
      <c r="B17" s="9" t="s">
        <v>11</v>
      </c>
      <c r="C17" s="14"/>
    </row>
    <row r="18" spans="2:3" x14ac:dyDescent="0.35">
      <c r="C18" s="15"/>
    </row>
    <row r="19" spans="2:3" x14ac:dyDescent="0.35">
      <c r="B19" s="11" t="s">
        <v>12</v>
      </c>
      <c r="C19" s="12" t="s">
        <v>13</v>
      </c>
    </row>
    <row r="20" spans="2:3" x14ac:dyDescent="0.35">
      <c r="B20" s="9" t="s">
        <v>14</v>
      </c>
      <c r="C20" s="16">
        <f>C21*(1-C22)*C23</f>
        <v>13746.400000000001</v>
      </c>
    </row>
    <row r="21" spans="2:3" x14ac:dyDescent="0.35">
      <c r="B21" s="9" t="s">
        <v>15</v>
      </c>
      <c r="C21" s="10">
        <v>17183</v>
      </c>
    </row>
    <row r="22" spans="2:3" x14ac:dyDescent="0.35">
      <c r="B22" s="9" t="s">
        <v>16</v>
      </c>
      <c r="C22" s="10">
        <v>0</v>
      </c>
    </row>
    <row r="23" spans="2:3" x14ac:dyDescent="0.35">
      <c r="B23" s="9" t="s">
        <v>21</v>
      </c>
      <c r="C23" s="10">
        <v>0.8</v>
      </c>
    </row>
    <row r="25" spans="2:3" ht="29" x14ac:dyDescent="0.35">
      <c r="B25" s="11" t="s">
        <v>17</v>
      </c>
      <c r="C25" s="12"/>
    </row>
    <row r="26" spans="2:3" ht="29" x14ac:dyDescent="0.35">
      <c r="B26" s="9" t="s">
        <v>18</v>
      </c>
      <c r="C26" s="17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9" ma:contentTypeDescription="Create a new document." ma:contentTypeScope="" ma:versionID="9eb1bf08cc29ea9418feaaa960cb77d7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f853d6009e99f35033fb835818bee78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1D2914-84E5-4CEF-9AF8-CFD1156BF6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3F8A5-116A-48A1-9F40-CD3264C64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CO2 Laptop</dc:creator>
  <cp:lastModifiedBy>Rebecca Barton</cp:lastModifiedBy>
  <dcterms:created xsi:type="dcterms:W3CDTF">2015-06-05T18:17:20Z</dcterms:created>
  <dcterms:modified xsi:type="dcterms:W3CDTF">2024-09-20T10:58:37Z</dcterms:modified>
</cp:coreProperties>
</file>