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2balance.sharepoint.com/Shared Documents/Projects/GS1247 - IKR/3. Rwanda/GS 1247 - IKR/2. Gatsibo BHs - GS3306 GS3430-3 GS4202-3/6_Verification/MP5/R2/"/>
    </mc:Choice>
  </mc:AlternateContent>
  <xr:revisionPtr revIDLastSave="412" documentId="8_{4D48E7C1-079C-4E6F-BD53-3EC41BA611C3}" xr6:coauthVersionLast="47" xr6:coauthVersionMax="47" xr10:uidLastSave="{F25BCFA7-0C76-4FCB-BC30-07B27CED3E33}"/>
  <bookViews>
    <workbookView xWindow="180" yWindow="1520" windowWidth="19020" windowHeight="5510" firstSheet="4" activeTab="4" xr2:uid="{6C97ACBD-D86C-4A19-9B54-B0AA4FABF13E}"/>
  </bookViews>
  <sheets>
    <sheet name="Summary" sheetId="14" r:id="rId1"/>
    <sheet name="Total PTDs" sheetId="1" r:id="rId2"/>
    <sheet name="BH User Water Requirement" sheetId="41" r:id="rId3"/>
    <sheet name="Updated HH List" sheetId="32" r:id="rId4"/>
    <sheet name="SDG Impacts" sheetId="27" r:id="rId5"/>
    <sheet name="Feb 2020" sheetId="33" r:id="rId6"/>
    <sheet name="June 2020" sheetId="34" r:id="rId7"/>
    <sheet name="August 2020" sheetId="35" r:id="rId8"/>
    <sheet name="October 2020" sheetId="36" r:id="rId9"/>
    <sheet name="January 2021" sheetId="39" r:id="rId10"/>
    <sheet name="Summary of Q Visits" sheetId="38" r:id="rId11"/>
    <sheet name="GS3306" sheetId="15" r:id="rId12"/>
    <sheet name="GS3430" sheetId="4" r:id="rId13"/>
    <sheet name="GS3431" sheetId="8" r:id="rId14"/>
    <sheet name="GS3432" sheetId="9" r:id="rId15"/>
    <sheet name="GS3433" sheetId="11" r:id="rId16"/>
    <sheet name="GS4202" sheetId="12" r:id="rId17"/>
    <sheet name="GS4203" sheetId="13" r:id="rId18"/>
    <sheet name="GS6786" sheetId="21" r:id="rId19"/>
    <sheet name="GS6787" sheetId="22" r:id="rId20"/>
    <sheet name="GS6788" sheetId="23" r:id="rId21"/>
    <sheet name="GS6789" sheetId="24" r:id="rId22"/>
    <sheet name="GS6790" sheetId="25" r:id="rId2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6" i="27" l="1"/>
  <c r="D317" i="27"/>
  <c r="D288" i="27"/>
  <c r="D259" i="27"/>
  <c r="D230" i="27"/>
  <c r="D201" i="27"/>
  <c r="D172" i="27"/>
  <c r="D143" i="27"/>
  <c r="D114" i="27"/>
  <c r="D85" i="27"/>
  <c r="D56" i="27"/>
  <c r="D28" i="27"/>
  <c r="O38" i="1"/>
  <c r="O73" i="1"/>
  <c r="O71" i="1"/>
  <c r="O3" i="1"/>
  <c r="G67" i="38"/>
  <c r="G53" i="38"/>
  <c r="G41" i="38"/>
  <c r="G12" i="38"/>
  <c r="G7" i="38"/>
  <c r="G64" i="38"/>
  <c r="G56" i="38"/>
  <c r="G48" i="38"/>
  <c r="G24" i="38"/>
  <c r="I53" i="39"/>
  <c r="I41" i="39"/>
  <c r="I24" i="39"/>
  <c r="I12" i="39"/>
  <c r="I7" i="39"/>
  <c r="G21" i="38"/>
  <c r="G4" i="38"/>
  <c r="B7" i="41"/>
  <c r="C7" i="41" l="1"/>
  <c r="C9" i="41" s="1"/>
  <c r="B9" i="41"/>
  <c r="C6" i="41"/>
  <c r="B6" i="41"/>
  <c r="Q3" i="1" l="1"/>
  <c r="Q95" i="1" l="1" a="1"/>
  <c r="Q95" i="1" s="1"/>
  <c r="F17" i="27"/>
  <c r="M5" i="1"/>
  <c r="J89" i="1"/>
  <c r="J88" i="1"/>
  <c r="J81" i="1"/>
  <c r="J74" i="1"/>
  <c r="J67" i="1"/>
  <c r="J61" i="1"/>
  <c r="J53" i="1"/>
  <c r="J45" i="1"/>
  <c r="J36" i="1"/>
  <c r="J29" i="1"/>
  <c r="J22" i="1"/>
  <c r="J15" i="1"/>
  <c r="J8" i="1"/>
  <c r="P83" i="1"/>
  <c r="P84" i="1"/>
  <c r="P85" i="1"/>
  <c r="P86" i="1"/>
  <c r="S86" i="1" s="1"/>
  <c r="P87" i="1"/>
  <c r="P76" i="1"/>
  <c r="P77" i="1"/>
  <c r="P78" i="1"/>
  <c r="P79" i="1"/>
  <c r="S79" i="1" s="1"/>
  <c r="P80" i="1"/>
  <c r="P73" i="1"/>
  <c r="P69" i="1"/>
  <c r="P70" i="1"/>
  <c r="P71" i="1"/>
  <c r="P72" i="1"/>
  <c r="P63" i="1"/>
  <c r="P64" i="1"/>
  <c r="P65" i="1"/>
  <c r="P66" i="1"/>
  <c r="S66" i="1" s="1"/>
  <c r="P55" i="1"/>
  <c r="P56" i="1"/>
  <c r="P57" i="1"/>
  <c r="P58" i="1"/>
  <c r="S58" i="1" s="1"/>
  <c r="P59" i="1"/>
  <c r="P60" i="1"/>
  <c r="P50" i="1"/>
  <c r="P51" i="1"/>
  <c r="P52" i="1"/>
  <c r="S52" i="1" s="1"/>
  <c r="P47" i="1"/>
  <c r="P48" i="1"/>
  <c r="P49" i="1"/>
  <c r="S50" i="1"/>
  <c r="P43" i="1"/>
  <c r="P44" i="1"/>
  <c r="P38" i="1"/>
  <c r="P39" i="1"/>
  <c r="P40" i="1"/>
  <c r="P41" i="1"/>
  <c r="S41" i="1" s="1"/>
  <c r="P42" i="1"/>
  <c r="P31" i="1"/>
  <c r="P32" i="1"/>
  <c r="P33" i="1"/>
  <c r="P34" i="1"/>
  <c r="P35" i="1"/>
  <c r="P24" i="1"/>
  <c r="P25" i="1"/>
  <c r="P26" i="1"/>
  <c r="P27" i="1"/>
  <c r="P28" i="1"/>
  <c r="P17" i="1"/>
  <c r="P18" i="1"/>
  <c r="P19" i="1"/>
  <c r="P20" i="1"/>
  <c r="P21" i="1"/>
  <c r="P10" i="1"/>
  <c r="P11" i="1"/>
  <c r="P12" i="1"/>
  <c r="P13" i="1"/>
  <c r="P14" i="1"/>
  <c r="P4" i="1"/>
  <c r="P5" i="1"/>
  <c r="P6" i="1"/>
  <c r="P7" i="1"/>
  <c r="S7" i="1" s="1"/>
  <c r="P3" i="1"/>
  <c r="N83" i="1"/>
  <c r="N84" i="1"/>
  <c r="N85" i="1"/>
  <c r="N86" i="1"/>
  <c r="N87" i="1"/>
  <c r="N76" i="1"/>
  <c r="N77" i="1"/>
  <c r="N78" i="1"/>
  <c r="N79" i="1"/>
  <c r="N80" i="1"/>
  <c r="N69" i="1"/>
  <c r="N70" i="1"/>
  <c r="N71" i="1"/>
  <c r="N72" i="1"/>
  <c r="R72" i="1" s="1"/>
  <c r="N63" i="1"/>
  <c r="R63" i="1" s="1"/>
  <c r="N64" i="1"/>
  <c r="N65" i="1"/>
  <c r="N66" i="1"/>
  <c r="N55" i="1"/>
  <c r="N56" i="1"/>
  <c r="N57" i="1"/>
  <c r="N58" i="1"/>
  <c r="N59" i="1"/>
  <c r="N60" i="1"/>
  <c r="N47" i="1"/>
  <c r="N48" i="1"/>
  <c r="N49" i="1"/>
  <c r="N50" i="1"/>
  <c r="R50" i="1" s="1"/>
  <c r="N51" i="1"/>
  <c r="N52" i="1"/>
  <c r="O44" i="1"/>
  <c r="N44" i="1" s="1"/>
  <c r="R44" i="1" s="1"/>
  <c r="N43" i="1"/>
  <c r="N38" i="1"/>
  <c r="N39" i="1"/>
  <c r="N40" i="1"/>
  <c r="N41" i="1"/>
  <c r="R41" i="1" s="1"/>
  <c r="N42" i="1"/>
  <c r="N31" i="1"/>
  <c r="N32" i="1"/>
  <c r="N33" i="1"/>
  <c r="N34" i="1"/>
  <c r="R34" i="1" s="1"/>
  <c r="N35" i="1"/>
  <c r="N24" i="1"/>
  <c r="N25" i="1"/>
  <c r="N26" i="1"/>
  <c r="N27" i="1"/>
  <c r="R27" i="1" s="1"/>
  <c r="N28" i="1"/>
  <c r="N17" i="1"/>
  <c r="N18" i="1"/>
  <c r="R18" i="1" s="1"/>
  <c r="N19" i="1"/>
  <c r="R19" i="1" s="1"/>
  <c r="N20" i="1"/>
  <c r="R20" i="1" s="1"/>
  <c r="N21" i="1"/>
  <c r="N10" i="1"/>
  <c r="N11" i="1"/>
  <c r="N12" i="1"/>
  <c r="N13" i="1"/>
  <c r="R13" i="1" s="1"/>
  <c r="N14" i="1"/>
  <c r="N5" i="1"/>
  <c r="N6" i="1"/>
  <c r="N7" i="1"/>
  <c r="O51" i="1"/>
  <c r="N4" i="1"/>
  <c r="Q87" i="1"/>
  <c r="Q86" i="1"/>
  <c r="Q85" i="1"/>
  <c r="Q84" i="1"/>
  <c r="Q83" i="1"/>
  <c r="Q80" i="1"/>
  <c r="Q79" i="1"/>
  <c r="Q78" i="1"/>
  <c r="Q77" i="1"/>
  <c r="Q76" i="1"/>
  <c r="Q73" i="1"/>
  <c r="Q72" i="1"/>
  <c r="Q71" i="1"/>
  <c r="Q70" i="1"/>
  <c r="Q69" i="1"/>
  <c r="Q44" i="1"/>
  <c r="Q43" i="1"/>
  <c r="Q52" i="1"/>
  <c r="Q60" i="1"/>
  <c r="Q66" i="1"/>
  <c r="Q65" i="1"/>
  <c r="Q64" i="1"/>
  <c r="Q63" i="1"/>
  <c r="Q59" i="1"/>
  <c r="Q58" i="1"/>
  <c r="Q57" i="1"/>
  <c r="Q56" i="1"/>
  <c r="Q55" i="1"/>
  <c r="Q51" i="1"/>
  <c r="Q50" i="1"/>
  <c r="Q49" i="1"/>
  <c r="Q48" i="1"/>
  <c r="Q47" i="1"/>
  <c r="Q42" i="1"/>
  <c r="Q41" i="1"/>
  <c r="Q40" i="1"/>
  <c r="Q39" i="1"/>
  <c r="Q38" i="1"/>
  <c r="Q35" i="1"/>
  <c r="Q34" i="1"/>
  <c r="Q33" i="1"/>
  <c r="Q32" i="1"/>
  <c r="Q31" i="1"/>
  <c r="Q28" i="1"/>
  <c r="Q27" i="1"/>
  <c r="Q26" i="1"/>
  <c r="Q25" i="1"/>
  <c r="Q24" i="1"/>
  <c r="Q21" i="1"/>
  <c r="Q20" i="1"/>
  <c r="Q19" i="1"/>
  <c r="Q18" i="1"/>
  <c r="Q17" i="1"/>
  <c r="Q14" i="1"/>
  <c r="Q13" i="1"/>
  <c r="Q12" i="1"/>
  <c r="Q11" i="1"/>
  <c r="Q10" i="1"/>
  <c r="O87" i="1"/>
  <c r="O80" i="1"/>
  <c r="O86" i="1"/>
  <c r="O85" i="1"/>
  <c r="O84" i="1"/>
  <c r="O83" i="1"/>
  <c r="O79" i="1"/>
  <c r="O78" i="1"/>
  <c r="O77" i="1"/>
  <c r="O76" i="1"/>
  <c r="O72" i="1"/>
  <c r="O70" i="1"/>
  <c r="O69" i="1"/>
  <c r="O66" i="1"/>
  <c r="O65" i="1"/>
  <c r="O64" i="1"/>
  <c r="O63" i="1"/>
  <c r="O60" i="1"/>
  <c r="O59" i="1"/>
  <c r="O52" i="1"/>
  <c r="O58" i="1"/>
  <c r="O57" i="1"/>
  <c r="O56" i="1"/>
  <c r="O55" i="1"/>
  <c r="O50" i="1"/>
  <c r="O49" i="1"/>
  <c r="O48" i="1"/>
  <c r="O47" i="1"/>
  <c r="O43" i="1"/>
  <c r="O42" i="1"/>
  <c r="O41" i="1"/>
  <c r="O40" i="1"/>
  <c r="O39" i="1"/>
  <c r="O35" i="1"/>
  <c r="O34" i="1"/>
  <c r="O33" i="1"/>
  <c r="O32" i="1"/>
  <c r="O31" i="1"/>
  <c r="O28" i="1"/>
  <c r="O27" i="1"/>
  <c r="O26" i="1"/>
  <c r="O25" i="1"/>
  <c r="O24" i="1"/>
  <c r="O21" i="1"/>
  <c r="O20" i="1"/>
  <c r="O19" i="1"/>
  <c r="O18" i="1"/>
  <c r="O17" i="1"/>
  <c r="O13" i="1"/>
  <c r="O14" i="1"/>
  <c r="O12" i="1"/>
  <c r="O11" i="1"/>
  <c r="O10" i="1"/>
  <c r="O96" i="1"/>
  <c r="Q4" i="1"/>
  <c r="Q5" i="1"/>
  <c r="Q6" i="1"/>
  <c r="Q7" i="1"/>
  <c r="O7" i="1"/>
  <c r="O6" i="1"/>
  <c r="O5" i="1"/>
  <c r="O4" i="1"/>
  <c r="S84" i="1"/>
  <c r="S85" i="1"/>
  <c r="S87" i="1"/>
  <c r="S83" i="1"/>
  <c r="S77" i="1"/>
  <c r="S78" i="1"/>
  <c r="S80" i="1"/>
  <c r="S76" i="1"/>
  <c r="S70" i="1"/>
  <c r="S71" i="1"/>
  <c r="S72" i="1"/>
  <c r="S73" i="1"/>
  <c r="S69" i="1"/>
  <c r="S64" i="1"/>
  <c r="S65" i="1"/>
  <c r="S63" i="1"/>
  <c r="S56" i="1"/>
  <c r="S57" i="1"/>
  <c r="S59" i="1"/>
  <c r="S60" i="1"/>
  <c r="S55" i="1"/>
  <c r="S48" i="1"/>
  <c r="S49" i="1"/>
  <c r="S51" i="1"/>
  <c r="S47" i="1"/>
  <c r="S39" i="1"/>
  <c r="S40" i="1"/>
  <c r="S42" i="1"/>
  <c r="S43" i="1"/>
  <c r="S44" i="1"/>
  <c r="S38" i="1"/>
  <c r="S32" i="1"/>
  <c r="S33" i="1"/>
  <c r="S34" i="1"/>
  <c r="S35" i="1"/>
  <c r="S31" i="1"/>
  <c r="S25" i="1"/>
  <c r="S26" i="1"/>
  <c r="S27" i="1"/>
  <c r="S28" i="1"/>
  <c r="S24" i="1"/>
  <c r="S18" i="1"/>
  <c r="S19" i="1"/>
  <c r="S20" i="1"/>
  <c r="S21" i="1"/>
  <c r="S17" i="1"/>
  <c r="S11" i="1"/>
  <c r="S12" i="1"/>
  <c r="S13" i="1"/>
  <c r="S14" i="1"/>
  <c r="S10" i="1"/>
  <c r="S4" i="1"/>
  <c r="S5" i="1"/>
  <c r="S6" i="1"/>
  <c r="S3" i="1"/>
  <c r="R84" i="1"/>
  <c r="R85" i="1"/>
  <c r="R86" i="1"/>
  <c r="R87" i="1"/>
  <c r="R83" i="1"/>
  <c r="R77" i="1"/>
  <c r="R78" i="1"/>
  <c r="R79" i="1"/>
  <c r="R80" i="1"/>
  <c r="R76" i="1"/>
  <c r="R70" i="1"/>
  <c r="R71" i="1"/>
  <c r="R69" i="1"/>
  <c r="R64" i="1"/>
  <c r="R65" i="1"/>
  <c r="R66" i="1"/>
  <c r="R56" i="1"/>
  <c r="R57" i="1"/>
  <c r="R58" i="1"/>
  <c r="R59" i="1"/>
  <c r="R60" i="1"/>
  <c r="R55" i="1"/>
  <c r="R48" i="1"/>
  <c r="R49" i="1"/>
  <c r="R52" i="1"/>
  <c r="R47" i="1"/>
  <c r="R39" i="1"/>
  <c r="R40" i="1"/>
  <c r="R42" i="1"/>
  <c r="R43" i="1"/>
  <c r="R38" i="1"/>
  <c r="R32" i="1"/>
  <c r="R33" i="1"/>
  <c r="R35" i="1"/>
  <c r="R31" i="1"/>
  <c r="R25" i="1"/>
  <c r="R26" i="1"/>
  <c r="R28" i="1"/>
  <c r="R24" i="1"/>
  <c r="R21" i="1"/>
  <c r="R17" i="1"/>
  <c r="R11" i="1"/>
  <c r="R12" i="1"/>
  <c r="R14" i="1"/>
  <c r="R10" i="1"/>
  <c r="R6" i="1"/>
  <c r="R7" i="1"/>
  <c r="R5" i="1"/>
  <c r="R4" i="1"/>
  <c r="R51" i="1"/>
  <c r="N3" i="1"/>
  <c r="R3" i="1" s="1"/>
  <c r="I64" i="34"/>
  <c r="I56" i="34"/>
  <c r="I48" i="34"/>
  <c r="I21" i="34"/>
  <c r="I4" i="34"/>
  <c r="N73" i="1" l="1"/>
  <c r="R73" i="1" s="1"/>
  <c r="Q94" i="1"/>
  <c r="Q96" i="1" s="1"/>
  <c r="N65" i="32"/>
  <c r="O13" i="32"/>
  <c r="O22" i="32"/>
  <c r="O30" i="32"/>
  <c r="O37" i="32"/>
  <c r="O38" i="32"/>
  <c r="O45" i="32"/>
  <c r="O58" i="32"/>
  <c r="O62" i="32"/>
  <c r="O64" i="32"/>
  <c r="O6" i="32"/>
  <c r="M64" i="32"/>
  <c r="I87" i="1" s="1"/>
  <c r="M63" i="32"/>
  <c r="I86" i="1" s="1"/>
  <c r="M62" i="32"/>
  <c r="I85" i="1" s="1"/>
  <c r="M61" i="32"/>
  <c r="I84" i="1" s="1"/>
  <c r="M60" i="32"/>
  <c r="I83" i="1" s="1"/>
  <c r="M59" i="32"/>
  <c r="I80" i="1" s="1"/>
  <c r="M58" i="32"/>
  <c r="I79" i="1" s="1"/>
  <c r="M57" i="32"/>
  <c r="I78" i="1" s="1"/>
  <c r="M56" i="32"/>
  <c r="I77" i="1" s="1"/>
  <c r="M55" i="32"/>
  <c r="I76" i="1" s="1"/>
  <c r="M54" i="32"/>
  <c r="I73" i="1" s="1"/>
  <c r="M53" i="32"/>
  <c r="I72" i="1" s="1"/>
  <c r="M52" i="32"/>
  <c r="I71" i="1" s="1"/>
  <c r="M51" i="32"/>
  <c r="I70" i="1" s="1"/>
  <c r="M50" i="32"/>
  <c r="I69" i="1" s="1"/>
  <c r="M49" i="32"/>
  <c r="I66" i="1" s="1"/>
  <c r="M48" i="32"/>
  <c r="I65" i="1" s="1"/>
  <c r="M47" i="32"/>
  <c r="I64" i="1" s="1"/>
  <c r="M46" i="32"/>
  <c r="I63" i="1" s="1"/>
  <c r="M45" i="32"/>
  <c r="I60" i="1" s="1"/>
  <c r="M44" i="32"/>
  <c r="I59" i="1" s="1"/>
  <c r="M43" i="32"/>
  <c r="I58" i="1" s="1"/>
  <c r="M42" i="32"/>
  <c r="I57" i="1" s="1"/>
  <c r="M41" i="32"/>
  <c r="I56" i="1" s="1"/>
  <c r="M39" i="32"/>
  <c r="I52" i="1" s="1"/>
  <c r="M38" i="32"/>
  <c r="I51" i="1" s="1"/>
  <c r="M37" i="32"/>
  <c r="I50" i="1" s="1"/>
  <c r="M36" i="32"/>
  <c r="I49" i="1" s="1"/>
  <c r="M35" i="32"/>
  <c r="I48" i="1" s="1"/>
  <c r="M34" i="32"/>
  <c r="I47" i="1" s="1"/>
  <c r="M33" i="32"/>
  <c r="I44" i="1" s="1"/>
  <c r="M32" i="32"/>
  <c r="I43" i="1" s="1"/>
  <c r="M31" i="32"/>
  <c r="I42" i="1" s="1"/>
  <c r="M30" i="32"/>
  <c r="I41" i="1" s="1"/>
  <c r="M29" i="32"/>
  <c r="I40" i="1" s="1"/>
  <c r="M28" i="32"/>
  <c r="I39" i="1" s="1"/>
  <c r="M27" i="32"/>
  <c r="I38" i="1" s="1"/>
  <c r="M26" i="32"/>
  <c r="I35" i="1" s="1"/>
  <c r="M25" i="32"/>
  <c r="I34" i="1" s="1"/>
  <c r="M24" i="32"/>
  <c r="I33" i="1" s="1"/>
  <c r="M23" i="32"/>
  <c r="I32" i="1" s="1"/>
  <c r="M22" i="32"/>
  <c r="I31" i="1" s="1"/>
  <c r="M21" i="32"/>
  <c r="I28" i="1" s="1"/>
  <c r="M20" i="32"/>
  <c r="I27" i="1" s="1"/>
  <c r="M19" i="32"/>
  <c r="I26" i="1" s="1"/>
  <c r="M18" i="32"/>
  <c r="I25" i="1" s="1"/>
  <c r="M17" i="32"/>
  <c r="I24" i="1" s="1"/>
  <c r="M16" i="32"/>
  <c r="I21" i="1" s="1"/>
  <c r="M15" i="32"/>
  <c r="I20" i="1" s="1"/>
  <c r="M14" i="32"/>
  <c r="I19" i="1" s="1"/>
  <c r="M13" i="32"/>
  <c r="I18" i="1" s="1"/>
  <c r="M12" i="32"/>
  <c r="I17" i="1" s="1"/>
  <c r="M11" i="32"/>
  <c r="I14" i="1" s="1"/>
  <c r="M10" i="32"/>
  <c r="I13" i="1" s="1"/>
  <c r="M9" i="32"/>
  <c r="I12" i="1" s="1"/>
  <c r="M8" i="32"/>
  <c r="I11" i="1" s="1"/>
  <c r="M7" i="32"/>
  <c r="I10" i="1" s="1"/>
  <c r="M6" i="32"/>
  <c r="I7" i="1" s="1"/>
  <c r="M5" i="32"/>
  <c r="I6" i="1" s="1"/>
  <c r="M4" i="32"/>
  <c r="I5" i="1" s="1"/>
  <c r="M3" i="32"/>
  <c r="I4" i="1" s="1"/>
  <c r="M2" i="32"/>
  <c r="I3" i="1" s="1"/>
  <c r="M40" i="32"/>
  <c r="I55" i="1" s="1"/>
  <c r="O61" i="32" l="1"/>
  <c r="O29" i="32"/>
  <c r="O8" i="32"/>
  <c r="O53" i="32"/>
  <c r="O21" i="32"/>
  <c r="O54" i="32"/>
  <c r="O7" i="32"/>
  <c r="O46" i="32"/>
  <c r="O14" i="32"/>
  <c r="O28" i="32"/>
  <c r="O35" i="32"/>
  <c r="O4" i="32"/>
  <c r="O50" i="32"/>
  <c r="O42" i="32"/>
  <c r="O34" i="32"/>
  <c r="O26" i="32"/>
  <c r="O18" i="32"/>
  <c r="O10" i="32"/>
  <c r="O44" i="32"/>
  <c r="O20" i="32"/>
  <c r="O5" i="32"/>
  <c r="O51" i="32"/>
  <c r="O27" i="32"/>
  <c r="O11" i="32"/>
  <c r="O3" i="32"/>
  <c r="O57" i="32"/>
  <c r="O49" i="32"/>
  <c r="O41" i="32"/>
  <c r="O33" i="32"/>
  <c r="O25" i="32"/>
  <c r="O17" i="32"/>
  <c r="M65" i="32"/>
  <c r="O52" i="32"/>
  <c r="O43" i="32"/>
  <c r="O2" i="32"/>
  <c r="O56" i="32"/>
  <c r="O48" i="32"/>
  <c r="O40" i="32"/>
  <c r="O32" i="32"/>
  <c r="O24" i="32"/>
  <c r="O16" i="32"/>
  <c r="O60" i="32"/>
  <c r="O36" i="32"/>
  <c r="O12" i="32"/>
  <c r="O59" i="32"/>
  <c r="O19" i="32"/>
  <c r="O9" i="32"/>
  <c r="O63" i="32"/>
  <c r="O55" i="32"/>
  <c r="O47" i="32"/>
  <c r="O39" i="32"/>
  <c r="O31" i="32"/>
  <c r="O23" i="32"/>
  <c r="O15" i="32"/>
  <c r="D337" i="27"/>
  <c r="D308" i="27"/>
  <c r="D279" i="27"/>
  <c r="D250" i="27"/>
  <c r="D221" i="27"/>
  <c r="D192" i="27"/>
  <c r="D163" i="27"/>
  <c r="D134" i="27"/>
  <c r="D105" i="27"/>
  <c r="D76" i="27"/>
  <c r="D47" i="27"/>
  <c r="D19" i="27" l="1"/>
  <c r="D327" i="27" l="1"/>
  <c r="D298" i="27"/>
  <c r="D269" i="27"/>
  <c r="D240" i="27"/>
  <c r="D211" i="27"/>
  <c r="D182" i="27"/>
  <c r="D153" i="27"/>
  <c r="D124" i="27"/>
  <c r="D95" i="27"/>
  <c r="D66" i="27"/>
  <c r="D37" i="27"/>
  <c r="D9" i="27"/>
  <c r="I53" i="1" l="1"/>
  <c r="D329" i="27"/>
  <c r="D328" i="27"/>
  <c r="D324" i="27" s="1"/>
  <c r="D300" i="27"/>
  <c r="D299" i="27"/>
  <c r="D295" i="27" s="1"/>
  <c r="D271" i="27"/>
  <c r="D270" i="27"/>
  <c r="D266" i="27" s="1"/>
  <c r="D242" i="27"/>
  <c r="D241" i="27"/>
  <c r="D213" i="27"/>
  <c r="D212" i="27"/>
  <c r="D208" i="27" s="1"/>
  <c r="D184" i="27"/>
  <c r="D183" i="27"/>
  <c r="D179" i="27" s="1"/>
  <c r="D155" i="27"/>
  <c r="D154" i="27"/>
  <c r="D150" i="27" s="1"/>
  <c r="D97" i="27"/>
  <c r="D96" i="27"/>
  <c r="D92" i="27" s="1"/>
  <c r="D126" i="27"/>
  <c r="D125" i="27"/>
  <c r="D121" i="27" s="1"/>
  <c r="D68" i="27"/>
  <c r="D67" i="27"/>
  <c r="D63" i="27" s="1"/>
  <c r="D39" i="27"/>
  <c r="D38" i="27"/>
  <c r="D34" i="27" s="1"/>
  <c r="D11" i="27"/>
  <c r="D10" i="27"/>
  <c r="D6" i="27" s="1"/>
  <c r="D237" i="27" l="1"/>
  <c r="E23" i="25" l="1"/>
  <c r="E13" i="25"/>
  <c r="E15" i="25"/>
  <c r="D326" i="27"/>
  <c r="D342" i="27" s="1"/>
  <c r="O23" i="25"/>
  <c r="J23" i="25"/>
  <c r="O16" i="25"/>
  <c r="O15" i="25"/>
  <c r="J15" i="25"/>
  <c r="O13" i="25"/>
  <c r="J13" i="25"/>
  <c r="D297" i="27"/>
  <c r="D313" i="27" s="1"/>
  <c r="O23" i="24"/>
  <c r="J23" i="24"/>
  <c r="E23" i="24"/>
  <c r="O16" i="24"/>
  <c r="O15" i="24"/>
  <c r="J15" i="24"/>
  <c r="E15" i="24"/>
  <c r="O13" i="24"/>
  <c r="J13" i="24"/>
  <c r="E13" i="24"/>
  <c r="D268" i="27"/>
  <c r="D284" i="27" s="1"/>
  <c r="O23" i="23"/>
  <c r="J23" i="23"/>
  <c r="E23" i="23"/>
  <c r="O16" i="23"/>
  <c r="O15" i="23"/>
  <c r="J15" i="23"/>
  <c r="E15" i="23"/>
  <c r="O13" i="23"/>
  <c r="J13" i="23"/>
  <c r="E13" i="23"/>
  <c r="D239" i="27"/>
  <c r="D255" i="27" s="1"/>
  <c r="O23" i="22"/>
  <c r="J23" i="22"/>
  <c r="E23" i="22"/>
  <c r="O16" i="22"/>
  <c r="O15" i="22"/>
  <c r="J15" i="22"/>
  <c r="E15" i="22"/>
  <c r="O13" i="22"/>
  <c r="J13" i="22"/>
  <c r="E13" i="22"/>
  <c r="D210" i="27"/>
  <c r="D226" i="27" s="1"/>
  <c r="O23" i="21"/>
  <c r="J23" i="21"/>
  <c r="E23" i="21"/>
  <c r="O16" i="21"/>
  <c r="O15" i="21"/>
  <c r="J15" i="21"/>
  <c r="E15" i="21"/>
  <c r="O13" i="21"/>
  <c r="J13" i="21"/>
  <c r="E13" i="21"/>
  <c r="I67" i="1"/>
  <c r="D253" i="27" s="1"/>
  <c r="I88" i="1"/>
  <c r="I81" i="1"/>
  <c r="D311" i="27" s="1"/>
  <c r="I74" i="1"/>
  <c r="D282" i="27" s="1"/>
  <c r="I61" i="1"/>
  <c r="D224" i="27" s="1"/>
  <c r="I36" i="1"/>
  <c r="I29" i="1"/>
  <c r="D108" i="27" s="1"/>
  <c r="I8" i="1"/>
  <c r="D22" i="27" s="1"/>
  <c r="I15" i="1"/>
  <c r="D50" i="27" s="1"/>
  <c r="I22" i="1"/>
  <c r="D79" i="27" s="1"/>
  <c r="D195" i="27"/>
  <c r="O13" i="4"/>
  <c r="O15" i="4"/>
  <c r="O16" i="4"/>
  <c r="O23" i="4"/>
  <c r="D8" i="27"/>
  <c r="D24" i="27" s="1"/>
  <c r="O23" i="15"/>
  <c r="J23" i="15"/>
  <c r="E23" i="15"/>
  <c r="O16" i="15"/>
  <c r="J16" i="15"/>
  <c r="O15" i="15"/>
  <c r="J15" i="15"/>
  <c r="E15" i="15"/>
  <c r="O13" i="15"/>
  <c r="J13" i="15"/>
  <c r="E13" i="15"/>
  <c r="I45" i="1"/>
  <c r="D166" i="27" s="1"/>
  <c r="D181" i="27"/>
  <c r="D197" i="27" s="1"/>
  <c r="O23" i="13"/>
  <c r="J23" i="13"/>
  <c r="E23" i="13"/>
  <c r="O16" i="13"/>
  <c r="O15" i="13"/>
  <c r="J15" i="13"/>
  <c r="E15" i="13"/>
  <c r="O13" i="13"/>
  <c r="J13" i="13"/>
  <c r="E13" i="13"/>
  <c r="D152" i="27"/>
  <c r="D168" i="27" s="1"/>
  <c r="O23" i="12"/>
  <c r="J23" i="12"/>
  <c r="E23" i="12"/>
  <c r="O16" i="12"/>
  <c r="O15" i="12"/>
  <c r="J15" i="12"/>
  <c r="E15" i="12"/>
  <c r="O13" i="12"/>
  <c r="J13" i="12"/>
  <c r="E13" i="12"/>
  <c r="D123" i="27"/>
  <c r="D139" i="27" s="1"/>
  <c r="O23" i="11"/>
  <c r="J23" i="11"/>
  <c r="E23" i="11"/>
  <c r="O16" i="11"/>
  <c r="O15" i="11"/>
  <c r="J15" i="11"/>
  <c r="E15" i="11"/>
  <c r="O13" i="11"/>
  <c r="J13" i="11"/>
  <c r="E13" i="11"/>
  <c r="D94" i="27"/>
  <c r="D110" i="27" s="1"/>
  <c r="O23" i="9"/>
  <c r="J23" i="9"/>
  <c r="E23" i="9"/>
  <c r="O16" i="9"/>
  <c r="O15" i="9"/>
  <c r="J15" i="9"/>
  <c r="E15" i="9"/>
  <c r="O13" i="9"/>
  <c r="J13" i="9"/>
  <c r="E13" i="9"/>
  <c r="D65" i="27"/>
  <c r="D81" i="27" s="1"/>
  <c r="O23" i="8"/>
  <c r="J23" i="8"/>
  <c r="E23" i="8"/>
  <c r="O16" i="8"/>
  <c r="O15" i="8"/>
  <c r="J15" i="8"/>
  <c r="E15" i="8"/>
  <c r="O13" i="8"/>
  <c r="J13" i="8"/>
  <c r="E13" i="8"/>
  <c r="J23" i="4"/>
  <c r="E23" i="4"/>
  <c r="J15" i="4"/>
  <c r="E15" i="4"/>
  <c r="J13" i="4"/>
  <c r="E13" i="4"/>
  <c r="D314" i="27" l="1"/>
  <c r="I18" i="27" s="1"/>
  <c r="T17" i="1"/>
  <c r="T21" i="1"/>
  <c r="T24" i="1"/>
  <c r="T59" i="1"/>
  <c r="T79" i="1"/>
  <c r="T6" i="1"/>
  <c r="T11" i="1"/>
  <c r="T84" i="1"/>
  <c r="T34" i="1"/>
  <c r="T48" i="1"/>
  <c r="T64" i="1"/>
  <c r="T43" i="1"/>
  <c r="T71" i="1"/>
  <c r="T28" i="1"/>
  <c r="T13" i="1"/>
  <c r="T25" i="1"/>
  <c r="T63" i="1"/>
  <c r="T5" i="1"/>
  <c r="T12" i="1"/>
  <c r="T18" i="1"/>
  <c r="T31" i="1"/>
  <c r="T35" i="1"/>
  <c r="T41" i="1"/>
  <c r="T49" i="1"/>
  <c r="T56" i="1"/>
  <c r="T65" i="1"/>
  <c r="T60" i="1"/>
  <c r="T78" i="1"/>
  <c r="T40" i="1"/>
  <c r="T85" i="1"/>
  <c r="T26" i="1"/>
  <c r="T3" i="1"/>
  <c r="T4" i="1"/>
  <c r="T19" i="1"/>
  <c r="T32" i="1"/>
  <c r="T38" i="1"/>
  <c r="T42" i="1"/>
  <c r="T50" i="1"/>
  <c r="T57" i="1"/>
  <c r="T52" i="1"/>
  <c r="T69" i="1"/>
  <c r="T73" i="1"/>
  <c r="T80" i="1"/>
  <c r="T55" i="1"/>
  <c r="T77" i="1"/>
  <c r="T72" i="1"/>
  <c r="T86" i="1"/>
  <c r="T66" i="1"/>
  <c r="T7" i="1"/>
  <c r="T10" i="1"/>
  <c r="T14" i="1"/>
  <c r="T20" i="1"/>
  <c r="T27" i="1"/>
  <c r="T33" i="1"/>
  <c r="T39" i="1"/>
  <c r="T47" i="1"/>
  <c r="T51" i="1"/>
  <c r="T58" i="1"/>
  <c r="T44" i="1"/>
  <c r="T70" i="1"/>
  <c r="T76" i="1"/>
  <c r="T83" i="1"/>
  <c r="T87" i="1"/>
  <c r="S8" i="1"/>
  <c r="O6" i="15" s="1"/>
  <c r="O14" i="15" s="1"/>
  <c r="O18" i="15" s="1"/>
  <c r="O28" i="15" s="1"/>
  <c r="S22" i="1"/>
  <c r="O6" i="8" s="1"/>
  <c r="O14" i="8" s="1"/>
  <c r="O18" i="8" s="1"/>
  <c r="O28" i="8" s="1"/>
  <c r="R15" i="1"/>
  <c r="J6" i="4" s="1"/>
  <c r="J14" i="4" s="1"/>
  <c r="J18" i="4" s="1"/>
  <c r="J28" i="4" s="1"/>
  <c r="R22" i="1"/>
  <c r="J6" i="8" s="1"/>
  <c r="J10" i="8" s="1"/>
  <c r="J27" i="8" s="1"/>
  <c r="S36" i="1"/>
  <c r="O6" i="11" s="1"/>
  <c r="O10" i="11" s="1"/>
  <c r="O27" i="11" s="1"/>
  <c r="S74" i="1"/>
  <c r="O6" i="23" s="1"/>
  <c r="O14" i="23" s="1"/>
  <c r="O18" i="23" s="1"/>
  <c r="O28" i="23" s="1"/>
  <c r="D36" i="27"/>
  <c r="D52" i="27" s="1"/>
  <c r="D53" i="27" s="1"/>
  <c r="I9" i="27" s="1"/>
  <c r="S67" i="1"/>
  <c r="O6" i="22" s="1"/>
  <c r="O10" i="22" s="1"/>
  <c r="O27" i="22" s="1"/>
  <c r="S29" i="1"/>
  <c r="O6" i="9" s="1"/>
  <c r="O10" i="9" s="1"/>
  <c r="O27" i="9" s="1"/>
  <c r="S81" i="1"/>
  <c r="O6" i="24" s="1"/>
  <c r="O10" i="24" s="1"/>
  <c r="O27" i="24" s="1"/>
  <c r="S15" i="1"/>
  <c r="O6" i="4" s="1"/>
  <c r="O10" i="4" s="1"/>
  <c r="O27" i="4" s="1"/>
  <c r="S88" i="1"/>
  <c r="O6" i="25" s="1"/>
  <c r="O10" i="25" s="1"/>
  <c r="O27" i="25" s="1"/>
  <c r="D137" i="27"/>
  <c r="D340" i="27"/>
  <c r="I89" i="1"/>
  <c r="D256" i="27"/>
  <c r="I16" i="27" s="1"/>
  <c r="D285" i="27"/>
  <c r="I17" i="27" s="1"/>
  <c r="D227" i="27"/>
  <c r="I15" i="27" s="1"/>
  <c r="D111" i="27"/>
  <c r="I11" i="27" s="1"/>
  <c r="R88" i="1"/>
  <c r="J6" i="25" s="1"/>
  <c r="R36" i="1"/>
  <c r="J6" i="11" s="1"/>
  <c r="R67" i="1"/>
  <c r="J6" i="22" s="1"/>
  <c r="S53" i="1"/>
  <c r="O6" i="13" s="1"/>
  <c r="R29" i="1"/>
  <c r="J6" i="9" s="1"/>
  <c r="S45" i="1"/>
  <c r="O6" i="12" s="1"/>
  <c r="R45" i="1"/>
  <c r="J6" i="12" s="1"/>
  <c r="R81" i="1"/>
  <c r="J6" i="24" s="1"/>
  <c r="R53" i="1"/>
  <c r="J6" i="13" s="1"/>
  <c r="R74" i="1"/>
  <c r="J6" i="23" s="1"/>
  <c r="R8" i="1"/>
  <c r="R61" i="1"/>
  <c r="J6" i="21" s="1"/>
  <c r="S61" i="1"/>
  <c r="O6" i="21" s="1"/>
  <c r="D169" i="27"/>
  <c r="I13" i="27" s="1"/>
  <c r="D25" i="27"/>
  <c r="I8" i="27" s="1"/>
  <c r="D198" i="27"/>
  <c r="I14" i="27" s="1"/>
  <c r="D82" i="27"/>
  <c r="I10" i="27" s="1"/>
  <c r="F197" i="27" l="1"/>
  <c r="F24" i="27"/>
  <c r="F52" i="27"/>
  <c r="F255" i="27"/>
  <c r="D343" i="27"/>
  <c r="I19" i="27" s="1"/>
  <c r="F110" i="27"/>
  <c r="F284" i="27"/>
  <c r="F168" i="27"/>
  <c r="F226" i="27"/>
  <c r="D140" i="27"/>
  <c r="I12" i="27" s="1"/>
  <c r="F81" i="27"/>
  <c r="F313" i="27"/>
  <c r="O10" i="23"/>
  <c r="O27" i="23" s="1"/>
  <c r="O31" i="23" s="1"/>
  <c r="O32" i="23" s="1"/>
  <c r="C12" i="14" s="1"/>
  <c r="J10" i="4"/>
  <c r="J27" i="4" s="1"/>
  <c r="J31" i="4" s="1"/>
  <c r="J32" i="4" s="1"/>
  <c r="O10" i="8"/>
  <c r="O27" i="8" s="1"/>
  <c r="O31" i="8" s="1"/>
  <c r="O32" i="8" s="1"/>
  <c r="C5" i="14" s="1"/>
  <c r="O10" i="15"/>
  <c r="O27" i="15" s="1"/>
  <c r="O31" i="15" s="1"/>
  <c r="O32" i="15" s="1"/>
  <c r="C3" i="14" s="1"/>
  <c r="T67" i="1"/>
  <c r="E6" i="22" s="1"/>
  <c r="E10" i="22" s="1"/>
  <c r="E27" i="22" s="1"/>
  <c r="O14" i="4"/>
  <c r="O18" i="4" s="1"/>
  <c r="O28" i="4" s="1"/>
  <c r="O31" i="4" s="1"/>
  <c r="O32" i="4" s="1"/>
  <c r="C4" i="14" s="1"/>
  <c r="T45" i="1"/>
  <c r="E6" i="12" s="1"/>
  <c r="O14" i="24"/>
  <c r="O18" i="24" s="1"/>
  <c r="O28" i="24" s="1"/>
  <c r="O31" i="24" s="1"/>
  <c r="O32" i="24" s="1"/>
  <c r="C13" i="14" s="1"/>
  <c r="T81" i="1"/>
  <c r="E6" i="24" s="1"/>
  <c r="E14" i="24" s="1"/>
  <c r="E18" i="24" s="1"/>
  <c r="T88" i="1"/>
  <c r="E6" i="25" s="1"/>
  <c r="E14" i="25" s="1"/>
  <c r="E18" i="25" s="1"/>
  <c r="T36" i="1"/>
  <c r="E6" i="11" s="1"/>
  <c r="O14" i="25"/>
  <c r="O18" i="25" s="1"/>
  <c r="O28" i="25" s="1"/>
  <c r="O31" i="25" s="1"/>
  <c r="O32" i="25" s="1"/>
  <c r="C14" i="14" s="1"/>
  <c r="O14" i="22"/>
  <c r="O18" i="22" s="1"/>
  <c r="O28" i="22" s="1"/>
  <c r="O31" i="22" s="1"/>
  <c r="O32" i="22" s="1"/>
  <c r="C11" i="14" s="1"/>
  <c r="T61" i="1"/>
  <c r="E6" i="21" s="1"/>
  <c r="E14" i="21" s="1"/>
  <c r="E18" i="21" s="1"/>
  <c r="T29" i="1"/>
  <c r="E6" i="9" s="1"/>
  <c r="T53" i="1"/>
  <c r="E6" i="13" s="1"/>
  <c r="J14" i="8"/>
  <c r="J18" i="8" s="1"/>
  <c r="J28" i="8" s="1"/>
  <c r="J31" i="8" s="1"/>
  <c r="J32" i="8" s="1"/>
  <c r="O14" i="11"/>
  <c r="O18" i="11" s="1"/>
  <c r="O28" i="11" s="1"/>
  <c r="O31" i="11" s="1"/>
  <c r="O32" i="11" s="1"/>
  <c r="C7" i="14" s="1"/>
  <c r="T74" i="1"/>
  <c r="E6" i="23" s="1"/>
  <c r="E10" i="23" s="1"/>
  <c r="E27" i="23" s="1"/>
  <c r="O14" i="9"/>
  <c r="O18" i="9" s="1"/>
  <c r="O28" i="9" s="1"/>
  <c r="O31" i="9" s="1"/>
  <c r="O32" i="9" s="1"/>
  <c r="C6" i="14" s="1"/>
  <c r="T22" i="1"/>
  <c r="E6" i="8" s="1"/>
  <c r="O14" i="12"/>
  <c r="O18" i="12" s="1"/>
  <c r="O28" i="12" s="1"/>
  <c r="O10" i="12"/>
  <c r="O27" i="12" s="1"/>
  <c r="J14" i="22"/>
  <c r="J18" i="22" s="1"/>
  <c r="J28" i="22" s="1"/>
  <c r="J10" i="22"/>
  <c r="J27" i="22" s="1"/>
  <c r="J10" i="23"/>
  <c r="J27" i="23" s="1"/>
  <c r="J14" i="23"/>
  <c r="J18" i="23" s="1"/>
  <c r="J28" i="23" s="1"/>
  <c r="J14" i="24"/>
  <c r="J18" i="24" s="1"/>
  <c r="J28" i="24" s="1"/>
  <c r="J10" i="24"/>
  <c r="J27" i="24" s="1"/>
  <c r="J6" i="15"/>
  <c r="R90" i="1"/>
  <c r="J14" i="12"/>
  <c r="J18" i="12" s="1"/>
  <c r="J28" i="12" s="1"/>
  <c r="J10" i="12"/>
  <c r="J27" i="12" s="1"/>
  <c r="J10" i="11"/>
  <c r="J27" i="11" s="1"/>
  <c r="J14" i="11"/>
  <c r="J18" i="11" s="1"/>
  <c r="J28" i="11" s="1"/>
  <c r="J10" i="25"/>
  <c r="J27" i="25" s="1"/>
  <c r="J14" i="25"/>
  <c r="J18" i="25" s="1"/>
  <c r="J28" i="25" s="1"/>
  <c r="O10" i="13"/>
  <c r="O27" i="13" s="1"/>
  <c r="O14" i="13"/>
  <c r="O18" i="13" s="1"/>
  <c r="O28" i="13" s="1"/>
  <c r="S90" i="1"/>
  <c r="J10" i="9"/>
  <c r="J27" i="9" s="1"/>
  <c r="J14" i="9"/>
  <c r="J18" i="9" s="1"/>
  <c r="J28" i="9" s="1"/>
  <c r="T8" i="1"/>
  <c r="O10" i="21"/>
  <c r="O27" i="21" s="1"/>
  <c r="O14" i="21"/>
  <c r="O18" i="21" s="1"/>
  <c r="O28" i="21" s="1"/>
  <c r="T15" i="1"/>
  <c r="J10" i="21"/>
  <c r="J27" i="21" s="1"/>
  <c r="J14" i="21"/>
  <c r="J18" i="21" s="1"/>
  <c r="J28" i="21" s="1"/>
  <c r="J14" i="13"/>
  <c r="J18" i="13" s="1"/>
  <c r="J28" i="13" s="1"/>
  <c r="J10" i="13"/>
  <c r="J27" i="13" s="1"/>
  <c r="B5" i="14" l="1"/>
  <c r="E32" i="8"/>
  <c r="B4" i="14"/>
  <c r="E32" i="4"/>
  <c r="I20" i="27"/>
  <c r="F342" i="27"/>
  <c r="F139" i="27"/>
  <c r="E10" i="24"/>
  <c r="E27" i="24" s="1"/>
  <c r="E14" i="22"/>
  <c r="E18" i="22" s="1"/>
  <c r="D238" i="27" s="1"/>
  <c r="D243" i="27" s="1"/>
  <c r="E10" i="25"/>
  <c r="E27" i="25" s="1"/>
  <c r="E10" i="21"/>
  <c r="E27" i="21" s="1"/>
  <c r="E14" i="23"/>
  <c r="E18" i="23" s="1"/>
  <c r="D267" i="27" s="1"/>
  <c r="D272" i="27" s="1"/>
  <c r="J31" i="11"/>
  <c r="J32" i="11" s="1"/>
  <c r="J31" i="23"/>
  <c r="J32" i="23" s="1"/>
  <c r="J31" i="22"/>
  <c r="J32" i="22" s="1"/>
  <c r="O31" i="12"/>
  <c r="O32" i="12" s="1"/>
  <c r="C8" i="14" s="1"/>
  <c r="E10" i="11"/>
  <c r="E27" i="11" s="1"/>
  <c r="E14" i="11"/>
  <c r="E18" i="11" s="1"/>
  <c r="D296" i="27"/>
  <c r="D301" i="27" s="1"/>
  <c r="E28" i="24"/>
  <c r="O31" i="21"/>
  <c r="O32" i="21" s="1"/>
  <c r="C10" i="14" s="1"/>
  <c r="O31" i="13"/>
  <c r="O32" i="13" s="1"/>
  <c r="C9" i="14" s="1"/>
  <c r="D209" i="27"/>
  <c r="D214" i="27" s="1"/>
  <c r="E28" i="21"/>
  <c r="E10" i="12"/>
  <c r="E27" i="12" s="1"/>
  <c r="E14" i="12"/>
  <c r="E18" i="12" s="1"/>
  <c r="J31" i="21"/>
  <c r="J32" i="21" s="1"/>
  <c r="T90" i="1"/>
  <c r="M6" i="1" s="1"/>
  <c r="E6" i="15"/>
  <c r="J31" i="9"/>
  <c r="J32" i="9" s="1"/>
  <c r="J31" i="25"/>
  <c r="J32" i="25" s="1"/>
  <c r="J10" i="15"/>
  <c r="J27" i="15" s="1"/>
  <c r="J14" i="15"/>
  <c r="J18" i="15" s="1"/>
  <c r="J28" i="15" s="1"/>
  <c r="J31" i="13"/>
  <c r="J32" i="13" s="1"/>
  <c r="E6" i="4"/>
  <c r="D325" i="27"/>
  <c r="D330" i="27" s="1"/>
  <c r="E28" i="25"/>
  <c r="E14" i="13"/>
  <c r="E18" i="13" s="1"/>
  <c r="E10" i="13"/>
  <c r="E27" i="13" s="1"/>
  <c r="E14" i="8"/>
  <c r="E18" i="8" s="1"/>
  <c r="E10" i="8"/>
  <c r="E27" i="8" s="1"/>
  <c r="J31" i="12"/>
  <c r="J32" i="12" s="1"/>
  <c r="J31" i="24"/>
  <c r="J32" i="24" s="1"/>
  <c r="E14" i="9"/>
  <c r="E18" i="9" s="1"/>
  <c r="E10" i="9"/>
  <c r="E27" i="9" s="1"/>
  <c r="B14" i="14" l="1"/>
  <c r="E32" i="25"/>
  <c r="B13" i="14"/>
  <c r="E32" i="24"/>
  <c r="B11" i="14"/>
  <c r="E32" i="22"/>
  <c r="B10" i="14"/>
  <c r="E32" i="21"/>
  <c r="B9" i="14"/>
  <c r="E32" i="13"/>
  <c r="B7" i="14"/>
  <c r="E32" i="11"/>
  <c r="B6" i="14"/>
  <c r="E32" i="9"/>
  <c r="B8" i="14"/>
  <c r="E32" i="12"/>
  <c r="B12" i="14"/>
  <c r="D12" i="14" s="1"/>
  <c r="E32" i="23"/>
  <c r="D5" i="14"/>
  <c r="E31" i="24"/>
  <c r="D14" i="14"/>
  <c r="D13" i="14"/>
  <c r="D11" i="14"/>
  <c r="D7" i="14"/>
  <c r="D6" i="14"/>
  <c r="D4" i="14"/>
  <c r="E31" i="25"/>
  <c r="E28" i="22"/>
  <c r="E31" i="21"/>
  <c r="E28" i="23"/>
  <c r="E31" i="23" s="1"/>
  <c r="E14" i="4"/>
  <c r="E18" i="4" s="1"/>
  <c r="E10" i="4"/>
  <c r="E27" i="4" s="1"/>
  <c r="D151" i="27"/>
  <c r="D156" i="27" s="1"/>
  <c r="E28" i="12"/>
  <c r="E31" i="12" s="1"/>
  <c r="D122" i="27"/>
  <c r="D127" i="27" s="1"/>
  <c r="E28" i="11"/>
  <c r="E31" i="11" s="1"/>
  <c r="D180" i="27"/>
  <c r="D185" i="27" s="1"/>
  <c r="E28" i="13"/>
  <c r="E31" i="13" s="1"/>
  <c r="J31" i="15"/>
  <c r="J32" i="15" s="1"/>
  <c r="D93" i="27"/>
  <c r="D98" i="27" s="1"/>
  <c r="E28" i="9"/>
  <c r="E31" i="9" s="1"/>
  <c r="D64" i="27"/>
  <c r="D69" i="27" s="1"/>
  <c r="E28" i="8"/>
  <c r="E10" i="15"/>
  <c r="E27" i="15" s="1"/>
  <c r="E14" i="15"/>
  <c r="E18" i="15" s="1"/>
  <c r="E32" i="15" l="1"/>
  <c r="B3" i="14"/>
  <c r="D3" i="14" s="1"/>
  <c r="D10" i="14"/>
  <c r="C15" i="14"/>
  <c r="D9" i="14"/>
  <c r="D8" i="14"/>
  <c r="E31" i="22"/>
  <c r="E31" i="8"/>
  <c r="D7" i="27"/>
  <c r="D12" i="27" s="1"/>
  <c r="E28" i="15"/>
  <c r="D35" i="27"/>
  <c r="D40" i="27" s="1"/>
  <c r="E28" i="4"/>
  <c r="E31" i="4" l="1"/>
  <c r="E31" i="15"/>
  <c r="B15" i="14"/>
  <c r="D15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<sst xmlns="http://schemas.openxmlformats.org/spreadsheetml/2006/main" count="48367" uniqueCount="12976">
  <si>
    <t>GS ID</t>
  </si>
  <si>
    <t>Emissions Reductions</t>
  </si>
  <si>
    <t>ER total</t>
  </si>
  <si>
    <t>GS3306</t>
  </si>
  <si>
    <t>GS3430</t>
  </si>
  <si>
    <t>GS3431</t>
  </si>
  <si>
    <t>GS3432</t>
  </si>
  <si>
    <t>GS3433</t>
  </si>
  <si>
    <t>GS4202</t>
  </si>
  <si>
    <t>GS4203</t>
  </si>
  <si>
    <t>GS6786</t>
  </si>
  <si>
    <t>GS6787</t>
  </si>
  <si>
    <t>GS6788</t>
  </si>
  <si>
    <t>GS6789</t>
  </si>
  <si>
    <t>GS6790</t>
  </si>
  <si>
    <t>Total</t>
  </si>
  <si>
    <t>Borehole ID</t>
  </si>
  <si>
    <t>Village</t>
  </si>
  <si>
    <t>Pump Model</t>
  </si>
  <si>
    <t>Lat</t>
  </si>
  <si>
    <t>Long</t>
  </si>
  <si>
    <t>Name of elected Representative</t>
  </si>
  <si>
    <t>Telephone Number</t>
  </si>
  <si>
    <t>Number of people using borehole</t>
  </si>
  <si>
    <t>Capped Users</t>
  </si>
  <si>
    <t>Mode of use</t>
  </si>
  <si>
    <t>Days Crediting 2020</t>
  </si>
  <si>
    <t>Non-functional Days 2020</t>
  </si>
  <si>
    <t>Days crediting 2021</t>
  </si>
  <si>
    <t>Non-functional Days 2021</t>
  </si>
  <si>
    <t>PTDs 2020</t>
  </si>
  <si>
    <t>PTDs 2021</t>
  </si>
  <si>
    <t>Total PTDs</t>
  </si>
  <si>
    <t>Start of MP5</t>
  </si>
  <si>
    <t>GAT002</t>
  </si>
  <si>
    <t>Gashya I</t>
  </si>
  <si>
    <t>U3 modified</t>
  </si>
  <si>
    <t>Domestic</t>
  </si>
  <si>
    <t>End of Year 1</t>
  </si>
  <si>
    <t>GAT003</t>
  </si>
  <si>
    <t>Nyabisindu</t>
  </si>
  <si>
    <t>End of MP5</t>
  </si>
  <si>
    <t>GAT004</t>
  </si>
  <si>
    <t>Isangano</t>
  </si>
  <si>
    <t>Total users</t>
  </si>
  <si>
    <t>GAT005</t>
  </si>
  <si>
    <t>Kabane</t>
  </si>
  <si>
    <t>GAT007</t>
  </si>
  <si>
    <t>Cyibumba</t>
  </si>
  <si>
    <t xml:space="preserve">Total </t>
  </si>
  <si>
    <t>GAT010</t>
  </si>
  <si>
    <t>Gahorawe (Gashya2)</t>
  </si>
  <si>
    <t>Afridev</t>
  </si>
  <si>
    <t>GAT011</t>
  </si>
  <si>
    <t>Bushenyi</t>
  </si>
  <si>
    <t>GAT012</t>
  </si>
  <si>
    <t>Rebero</t>
  </si>
  <si>
    <t>GAT017</t>
  </si>
  <si>
    <t>Kabeza</t>
  </si>
  <si>
    <t>Mbaraga Jonathan</t>
  </si>
  <si>
    <t>0783423551</t>
  </si>
  <si>
    <t>GAT018</t>
  </si>
  <si>
    <t>KabezaII</t>
  </si>
  <si>
    <t>Ntakizeze Emmanuel</t>
  </si>
  <si>
    <t>0783050191</t>
  </si>
  <si>
    <t>GAT023</t>
  </si>
  <si>
    <t>KimironkoII</t>
  </si>
  <si>
    <t>Hand Pump</t>
  </si>
  <si>
    <t>Nyirangwate Gaudence</t>
  </si>
  <si>
    <t>GAT024</t>
  </si>
  <si>
    <t>Kimironko</t>
  </si>
  <si>
    <t>Nabahire Athanase</t>
  </si>
  <si>
    <t>0725531776</t>
  </si>
  <si>
    <t>GAT025</t>
  </si>
  <si>
    <t>Kiyovu</t>
  </si>
  <si>
    <t>Kayiyesi Diane</t>
  </si>
  <si>
    <t>0788246404</t>
  </si>
  <si>
    <t>GAT026</t>
  </si>
  <si>
    <t>MunagoI</t>
  </si>
  <si>
    <t>Nikuze Venancie</t>
  </si>
  <si>
    <t>0725532940</t>
  </si>
  <si>
    <t>GAT027</t>
  </si>
  <si>
    <t>MunagoII</t>
  </si>
  <si>
    <t>Gihozo Manzi</t>
  </si>
  <si>
    <t>0725521176</t>
  </si>
  <si>
    <t>GAT028</t>
  </si>
  <si>
    <t>MunagoIII</t>
  </si>
  <si>
    <t>Sibomana Yakobo</t>
  </si>
  <si>
    <t>0727200383</t>
  </si>
  <si>
    <t>GAT030</t>
  </si>
  <si>
    <t>Ngarama</t>
  </si>
  <si>
    <t>Ngabonziza Gilbert</t>
  </si>
  <si>
    <t>0787750328</t>
  </si>
  <si>
    <t>GAT031</t>
  </si>
  <si>
    <t>NgaramaII</t>
  </si>
  <si>
    <t>Gandika Cyubahiro</t>
  </si>
  <si>
    <t>GAT032</t>
  </si>
  <si>
    <t>Nyabikiri</t>
  </si>
  <si>
    <t>Nduwamungu Theoneste</t>
  </si>
  <si>
    <t>0782176699</t>
  </si>
  <si>
    <t>GAT034</t>
  </si>
  <si>
    <t>Nyamata</t>
  </si>
  <si>
    <t>Rwandenzi Petero Celestin</t>
  </si>
  <si>
    <t>0787611188</t>
  </si>
  <si>
    <t>GAT037</t>
  </si>
  <si>
    <t>ReberoIII</t>
  </si>
  <si>
    <t>Nyirangwabije Gaudence</t>
  </si>
  <si>
    <t>0783790858</t>
  </si>
  <si>
    <t>GAT039</t>
  </si>
  <si>
    <t>Rutembo</t>
  </si>
  <si>
    <t>Byigero Emmanuel</t>
  </si>
  <si>
    <t>0785354127</t>
  </si>
  <si>
    <t>GAT042</t>
  </si>
  <si>
    <t>Simbwa</t>
  </si>
  <si>
    <t>Habineza Boneventure</t>
  </si>
  <si>
    <t>0727245895</t>
  </si>
  <si>
    <t>GAT043</t>
  </si>
  <si>
    <t>Akabagendo</t>
  </si>
  <si>
    <t>GAT044</t>
  </si>
  <si>
    <t>Bushenyi I</t>
  </si>
  <si>
    <t>GAT046</t>
  </si>
  <si>
    <t>Bymana I</t>
  </si>
  <si>
    <t>GAT047</t>
  </si>
  <si>
    <t>Bymana II</t>
  </si>
  <si>
    <t>GAT050</t>
  </si>
  <si>
    <t>Kiburara</t>
  </si>
  <si>
    <t>GAT051</t>
  </si>
  <si>
    <t>Kigabiro</t>
  </si>
  <si>
    <t>GAT052</t>
  </si>
  <si>
    <t>Maya I</t>
  </si>
  <si>
    <t>GAT053</t>
  </si>
  <si>
    <t>Maya II</t>
  </si>
  <si>
    <t>GAT054</t>
  </si>
  <si>
    <t>Munini</t>
  </si>
  <si>
    <t>GAT055</t>
  </si>
  <si>
    <t>Nyamwiza</t>
  </si>
  <si>
    <t>GAT057</t>
  </si>
  <si>
    <t>Rebero I</t>
  </si>
  <si>
    <t>GAT058</t>
  </si>
  <si>
    <t>Rebero II</t>
  </si>
  <si>
    <t>GAT059</t>
  </si>
  <si>
    <t>GAT062</t>
  </si>
  <si>
    <t>Rwagashyaba</t>
  </si>
  <si>
    <t>GAT063</t>
  </si>
  <si>
    <t>Tungiro</t>
  </si>
  <si>
    <t>GAT001</t>
  </si>
  <si>
    <t>Akabingo</t>
  </si>
  <si>
    <t>GAT006</t>
  </si>
  <si>
    <t>Rwabirenge</t>
  </si>
  <si>
    <t>GAT008</t>
  </si>
  <si>
    <t>GAT009</t>
  </si>
  <si>
    <t>GAT021</t>
  </si>
  <si>
    <t>KiduguduII</t>
  </si>
  <si>
    <t>Munganyinka Bernadette</t>
  </si>
  <si>
    <t>0784004691</t>
  </si>
  <si>
    <t>GAT049</t>
  </si>
  <si>
    <t>Karambi</t>
  </si>
  <si>
    <t>GAT029</t>
  </si>
  <si>
    <t>Mutarama</t>
  </si>
  <si>
    <t>Mutagahuga Evergiste</t>
  </si>
  <si>
    <t>0783529950</t>
  </si>
  <si>
    <t>GAT033</t>
  </si>
  <si>
    <t>Nyakagarama</t>
  </si>
  <si>
    <t>Kabayiza Jean Bosco</t>
  </si>
  <si>
    <t>0783382026</t>
  </si>
  <si>
    <t>GAT035</t>
  </si>
  <si>
    <t>NyamateteII</t>
  </si>
  <si>
    <t>Sindikubwabo Ildephonse</t>
  </si>
  <si>
    <t>0781567787</t>
  </si>
  <si>
    <t>GAT036</t>
  </si>
  <si>
    <t>NyamateteI</t>
  </si>
  <si>
    <t>Ndayambaje Adrien</t>
  </si>
  <si>
    <t>0784571586</t>
  </si>
  <si>
    <t>GAT013</t>
  </si>
  <si>
    <t>Agakiri</t>
  </si>
  <si>
    <t>Twizeyimana Forste</t>
  </si>
  <si>
    <t>0783041719</t>
  </si>
  <si>
    <t>GAT015</t>
  </si>
  <si>
    <t>Businde</t>
  </si>
  <si>
    <t>Nyiratabaro Zainabu</t>
  </si>
  <si>
    <t>0725560892</t>
  </si>
  <si>
    <t>GAT019</t>
  </si>
  <si>
    <t>Kagugu</t>
  </si>
  <si>
    <t>Habiyakare Gilbert</t>
  </si>
  <si>
    <t>0786354474</t>
  </si>
  <si>
    <t>GAT020</t>
  </si>
  <si>
    <t>Kamamesa</t>
  </si>
  <si>
    <t>Mudacumura Innocent</t>
  </si>
  <si>
    <t>0722299463</t>
  </si>
  <si>
    <t>GAT022</t>
  </si>
  <si>
    <t>KiduguduI</t>
  </si>
  <si>
    <t>Kavamahanga Clavert</t>
  </si>
  <si>
    <t>0789890268</t>
  </si>
  <si>
    <t>GAT016</t>
  </si>
  <si>
    <t>Kabarondo</t>
  </si>
  <si>
    <t>Manirarora Tharcice</t>
  </si>
  <si>
    <t>0727755670</t>
  </si>
  <si>
    <t>GAT038</t>
  </si>
  <si>
    <t>Rugando</t>
  </si>
  <si>
    <t>Safari Wolliam</t>
  </si>
  <si>
    <t>0783355584</t>
  </si>
  <si>
    <t>GAT040</t>
  </si>
  <si>
    <t>Rutenderi</t>
  </si>
  <si>
    <t>Twahirwa Claude</t>
  </si>
  <si>
    <t>0787515753</t>
  </si>
  <si>
    <t>GAT060</t>
  </si>
  <si>
    <t>Rubiri</t>
  </si>
  <si>
    <t>GAT061</t>
  </si>
  <si>
    <t>Rukomo</t>
  </si>
  <si>
    <t>GAT014</t>
  </si>
  <si>
    <t>Akajevuba</t>
  </si>
  <si>
    <t>Harerimana Gidon</t>
  </si>
  <si>
    <t>0783044530</t>
  </si>
  <si>
    <t>GAT041</t>
  </si>
  <si>
    <t>Rwimbogo</t>
  </si>
  <si>
    <t>Munyenkoko Soxelle</t>
  </si>
  <si>
    <t>0785568588</t>
  </si>
  <si>
    <t>GAT045</t>
  </si>
  <si>
    <t>Bushenyi II</t>
  </si>
  <si>
    <t>GAT048</t>
  </si>
  <si>
    <t>Gakiri</t>
  </si>
  <si>
    <t>GAT056</t>
  </si>
  <si>
    <t>Rambura</t>
  </si>
  <si>
    <t>Functionaliity analysis</t>
  </si>
  <si>
    <t>Total available Crediting Days 19</t>
  </si>
  <si>
    <t>Total available Crediting Days 20</t>
  </si>
  <si>
    <t>Total crediting days</t>
  </si>
  <si>
    <t>Total Crediting Days</t>
  </si>
  <si>
    <t>Total breakdown days</t>
  </si>
  <si>
    <t>Max days with cap</t>
  </si>
  <si>
    <t xml:space="preserve">Operationality </t>
  </si>
  <si>
    <t>Non-Operationality (95% cap)</t>
  </si>
  <si>
    <t>Name of Household Head</t>
  </si>
  <si>
    <t>Family Members</t>
  </si>
  <si>
    <t>Borehole</t>
  </si>
  <si>
    <t>Distance from borehole</t>
  </si>
  <si>
    <t xml:space="preserve">Updated </t>
  </si>
  <si>
    <t>Original</t>
  </si>
  <si>
    <t>Difference</t>
  </si>
  <si>
    <t>Ndahayo Emmanuel</t>
  </si>
  <si>
    <t>1000m</t>
  </si>
  <si>
    <t>Babonangenda Marc</t>
  </si>
  <si>
    <t>Nduwamungu Daniel</t>
  </si>
  <si>
    <t>800m</t>
  </si>
  <si>
    <t>Niyirora Innocent</t>
  </si>
  <si>
    <t>Mukashayaka Alice</t>
  </si>
  <si>
    <t>1500m</t>
  </si>
  <si>
    <t>Muhawenimana Dinah</t>
  </si>
  <si>
    <t>Sebahizi Augustin</t>
  </si>
  <si>
    <t>900m</t>
  </si>
  <si>
    <t>Ndayishimye Frank</t>
  </si>
  <si>
    <t>Bandora Leonidas</t>
  </si>
  <si>
    <t>Mukamusoni Jqueline</t>
  </si>
  <si>
    <t>Irikumwenatwe Anatsase</t>
  </si>
  <si>
    <t>Uwanyirigira Claudine</t>
  </si>
  <si>
    <t>Ntibaziyaremye Oscar</t>
  </si>
  <si>
    <t>Murekatete Jeannette</t>
  </si>
  <si>
    <t>Ndungutse Emmanuel</t>
  </si>
  <si>
    <t>Kanakuze Emerance</t>
  </si>
  <si>
    <t>600m</t>
  </si>
  <si>
    <t>Abizera Yakobo</t>
  </si>
  <si>
    <t>Ntirenganya Joseph</t>
  </si>
  <si>
    <t>Mbarimwombazi Juvenal</t>
  </si>
  <si>
    <t>Gakuba Rudomoro</t>
  </si>
  <si>
    <t>Nyirabirere Speciase</t>
  </si>
  <si>
    <t>Muhawenimana Gaudance</t>
  </si>
  <si>
    <t>Nzabonimpa Viateur</t>
  </si>
  <si>
    <t>Ndaruhutse Egide</t>
  </si>
  <si>
    <t>Niyomugabo Jean Pierre</t>
  </si>
  <si>
    <t>Niyiduha Florien</t>
  </si>
  <si>
    <t>Mbanzabigwi Felix</t>
  </si>
  <si>
    <t>Ngumyembarebe Evariste</t>
  </si>
  <si>
    <t>Muhawenimana Jeannette</t>
  </si>
  <si>
    <t>Ayishakiye Diane</t>
  </si>
  <si>
    <t>Niyitegeka Samuel</t>
  </si>
  <si>
    <t>950m</t>
  </si>
  <si>
    <t>Tuyishimire Diogene</t>
  </si>
  <si>
    <t>Munezero Agnes</t>
  </si>
  <si>
    <t>Rugwizangoga Mathias</t>
  </si>
  <si>
    <t>Mbanzabugabo Juma</t>
  </si>
  <si>
    <t>Maniragaba Damascene</t>
  </si>
  <si>
    <t>Sindambiwe Amos</t>
  </si>
  <si>
    <t>Hakizimana Justin</t>
  </si>
  <si>
    <t>Nyirakaruhura Betty</t>
  </si>
  <si>
    <t>Ihorahabona Viateur</t>
  </si>
  <si>
    <t>Ntakiyimana Jaques</t>
  </si>
  <si>
    <t>Imanizabayo Pacifique</t>
  </si>
  <si>
    <t>Niyirora Frederic</t>
  </si>
  <si>
    <t>Nsabimana Theonest</t>
  </si>
  <si>
    <t>Manirahari Marcelin</t>
  </si>
  <si>
    <t>Kamariza Alphonsine</t>
  </si>
  <si>
    <t>Uwantege Alice</t>
  </si>
  <si>
    <t>Nduwayo Augustin</t>
  </si>
  <si>
    <t>Kavutse Frank</t>
  </si>
  <si>
    <t>Kwitonda Jean Luc</t>
  </si>
  <si>
    <t>Tuyishime Emmanuel</t>
  </si>
  <si>
    <t>Nizeyimana David</t>
  </si>
  <si>
    <t>Manirakiza Frederique</t>
  </si>
  <si>
    <t>Mukarugamba Dancille</t>
  </si>
  <si>
    <t>Niyitegeka Clementine</t>
  </si>
  <si>
    <t>Bugingo Mathias</t>
  </si>
  <si>
    <t>Mutimucyeye Alice</t>
  </si>
  <si>
    <t>Mahoro Placide</t>
  </si>
  <si>
    <t>Muahwenimana Donatha</t>
  </si>
  <si>
    <t>Niyonkuru Samuel</t>
  </si>
  <si>
    <t>Nsabumukunzi JMV</t>
  </si>
  <si>
    <t>Habiyambere Rajabu</t>
  </si>
  <si>
    <t>Niyonsaba Simeon</t>
  </si>
  <si>
    <t>Dukuzumuremyi Moses</t>
  </si>
  <si>
    <t>Ndindiriyimana Theogene</t>
  </si>
  <si>
    <t>Nsabiyumva Jean de Dieu</t>
  </si>
  <si>
    <t>Kanakuze Chantal</t>
  </si>
  <si>
    <t>400m</t>
  </si>
  <si>
    <t>Niyonzima Evariste</t>
  </si>
  <si>
    <t>500m</t>
  </si>
  <si>
    <t>Nizeyimana Jean Claude</t>
  </si>
  <si>
    <t>Iradukunda Patric</t>
  </si>
  <si>
    <t>Mbazibose Antoine</t>
  </si>
  <si>
    <t>Murwanashyaka Felix</t>
  </si>
  <si>
    <t>Nyabyenda Augustin</t>
  </si>
  <si>
    <t>700m</t>
  </si>
  <si>
    <t>Uwiragiye Farida</t>
  </si>
  <si>
    <t>Tuyisenge Esperance</t>
  </si>
  <si>
    <t>Niyonzima Divin</t>
  </si>
  <si>
    <t>Ndayisaba Claude</t>
  </si>
  <si>
    <t>Uwamungu Franoise</t>
  </si>
  <si>
    <t>Rugwizangoga Vianney</t>
  </si>
  <si>
    <t>Kawera Claudine</t>
  </si>
  <si>
    <t>Maniraguha Furaha</t>
  </si>
  <si>
    <t>Bizumuremyi Gaspard</t>
  </si>
  <si>
    <t>Hagenimana Aimable</t>
  </si>
  <si>
    <t>Kabagire Alexia</t>
  </si>
  <si>
    <t>Byukusenge Jean d'Amour</t>
  </si>
  <si>
    <t>Musanganya Calixte</t>
  </si>
  <si>
    <t>Uwiringiyimana Alexis</t>
  </si>
  <si>
    <t>Ngenzi Regis</t>
  </si>
  <si>
    <t>Nyirabahire Theodosie</t>
  </si>
  <si>
    <t xml:space="preserve">Twagirimana Valence </t>
  </si>
  <si>
    <t>Nkurunziza Matayo</t>
  </si>
  <si>
    <t>Gashya</t>
  </si>
  <si>
    <t>Mukankusi Verdiana</t>
  </si>
  <si>
    <t>Manirambona Pie</t>
  </si>
  <si>
    <t>Manirakiza Vedaste</t>
  </si>
  <si>
    <t>Nyinawumuntu M.Louise</t>
  </si>
  <si>
    <t>Bucyana J.Claude</t>
  </si>
  <si>
    <t>Sindayiheba Philip</t>
  </si>
  <si>
    <t>Muhawenimana Antoine</t>
  </si>
  <si>
    <t>1200m</t>
  </si>
  <si>
    <t>Ukwitegetse Christine</t>
  </si>
  <si>
    <t>Nduwimana Gaspard</t>
  </si>
  <si>
    <t>1400m</t>
  </si>
  <si>
    <t>Nishimwe Justin</t>
  </si>
  <si>
    <t>Mundanikure Elevanie</t>
  </si>
  <si>
    <t>Nyirahwejeje Pucherie</t>
  </si>
  <si>
    <t>Sabuwera Emmanuel</t>
  </si>
  <si>
    <t>Turimukumwenimana Job</t>
  </si>
  <si>
    <t>Niyomugabo Vedaste</t>
  </si>
  <si>
    <t>Hakizimana Emmanuel</t>
  </si>
  <si>
    <t>Niyonsaba Alphonsine</t>
  </si>
  <si>
    <t>Karuranga Jean Luc</t>
  </si>
  <si>
    <t>Mutoniwase Justine</t>
  </si>
  <si>
    <t>Niyonkuru Gaspard</t>
  </si>
  <si>
    <t>Musengimana Beatha</t>
  </si>
  <si>
    <t>Vuningoma Jean de Dieu</t>
  </si>
  <si>
    <t>Gakwandi Theodomille</t>
  </si>
  <si>
    <t>Nzabandora Jean Bosco</t>
  </si>
  <si>
    <t>Kazimiri Ferdinand</t>
  </si>
  <si>
    <t>Nyirahwejeje Valencie</t>
  </si>
  <si>
    <t>Nsanzimana Francis</t>
  </si>
  <si>
    <t>Nsimiyimana Marcel</t>
  </si>
  <si>
    <t>Nkurikiyimana Jean Pierre</t>
  </si>
  <si>
    <t>Shumbusho Emille</t>
  </si>
  <si>
    <t>Ntirandekura Clavert</t>
  </si>
  <si>
    <t>Nsekanabo Clement</t>
  </si>
  <si>
    <t>Ndatimana Flugence</t>
  </si>
  <si>
    <t>Ndahimana Fred</t>
  </si>
  <si>
    <t>Mutimura Jean Chrisostome</t>
  </si>
  <si>
    <t>Habimana Jean Paul</t>
  </si>
  <si>
    <t>Byumvuhore Daniel</t>
  </si>
  <si>
    <t>Tuyishime Ernest</t>
  </si>
  <si>
    <t>Maniraho Pascal</t>
  </si>
  <si>
    <t>Karinda Jean Bosco</t>
  </si>
  <si>
    <t>Niyonsaba Marie Claire</t>
  </si>
  <si>
    <t>Mujawamariya Clotilde</t>
  </si>
  <si>
    <t>Munyaneza Juma</t>
  </si>
  <si>
    <t>Mukanziza Jaqueline</t>
  </si>
  <si>
    <t>Tuyisenge Seth</t>
  </si>
  <si>
    <t>Mukagatare Florence</t>
  </si>
  <si>
    <t>Uzabakiriho Jean Pierre</t>
  </si>
  <si>
    <t>Mutunzi William</t>
  </si>
  <si>
    <t>Habiyakare Rajabu</t>
  </si>
  <si>
    <t>Karerangabo Frank</t>
  </si>
  <si>
    <t>Nsanumuhire Ramadhan</t>
  </si>
  <si>
    <t>Kainganire Rachid</t>
  </si>
  <si>
    <t>Ndayisaba Calixte</t>
  </si>
  <si>
    <t>Niyonzima Jean Damascene</t>
  </si>
  <si>
    <t>Nsabimana Edison</t>
  </si>
  <si>
    <t>Murindahabi Aime</t>
  </si>
  <si>
    <t>Mukarutabana Speciose</t>
  </si>
  <si>
    <t>Kamatari Dafrose</t>
  </si>
  <si>
    <t>Nzabonimpa Alpha</t>
  </si>
  <si>
    <t>Niyonshuti Bosco</t>
  </si>
  <si>
    <t>Mbarimwondora Damian</t>
  </si>
  <si>
    <t>Twizeyimana Florien</t>
  </si>
  <si>
    <t>Mbanzabigwi Edison</t>
  </si>
  <si>
    <t>Ntibaziyaremye John</t>
  </si>
  <si>
    <t>Mukakarera Francoise</t>
  </si>
  <si>
    <t>Nibagwire Marie</t>
  </si>
  <si>
    <t>Muhirwa Jean Pierre</t>
  </si>
  <si>
    <t>Nizeyimana Wilson</t>
  </si>
  <si>
    <t>Uwizeyimana JMV</t>
  </si>
  <si>
    <t>Nshimiyimana Alex</t>
  </si>
  <si>
    <t>Manirakiza Adrew</t>
  </si>
  <si>
    <t>Rudasingwa David</t>
  </si>
  <si>
    <t>Itaba/Nyabisindu</t>
  </si>
  <si>
    <t>Kabona Jean Bosco</t>
  </si>
  <si>
    <t>Ndayisenga Olivier</t>
  </si>
  <si>
    <t>Nkundimana Fenias</t>
  </si>
  <si>
    <t>Karikumutima Claude</t>
  </si>
  <si>
    <t>Nzabandora Athanase</t>
  </si>
  <si>
    <t>Uwayisenga Pelagie</t>
  </si>
  <si>
    <t>Hahirwabasenga Obed</t>
  </si>
  <si>
    <t>Rutagomya Emmanuel</t>
  </si>
  <si>
    <t xml:space="preserve">Sikubwabo </t>
  </si>
  <si>
    <t>Ndayisenga Saidi</t>
  </si>
  <si>
    <t>Ndihokubwayo Obed</t>
  </si>
  <si>
    <t>Nzabonimpa Calixte</t>
  </si>
  <si>
    <t>Mukarutabana Angelique</t>
  </si>
  <si>
    <t>Nsengumukiza Fred</t>
  </si>
  <si>
    <t>Nkundamahoro Donat</t>
  </si>
  <si>
    <t>Maniriho Charles</t>
  </si>
  <si>
    <t>Kubwimana Felicien</t>
  </si>
  <si>
    <t>Ndayishimiye Jean Bosco</t>
  </si>
  <si>
    <t>Karimunda Joseph</t>
  </si>
  <si>
    <t>Nzabonimpa Damien</t>
  </si>
  <si>
    <t>Gabiro Vedaste</t>
  </si>
  <si>
    <t>Mbazumutima Juma</t>
  </si>
  <si>
    <t>Karasira Clement</t>
  </si>
  <si>
    <t>Uzayisenga Emmanuel</t>
  </si>
  <si>
    <t>Nsengiyunva Amis</t>
  </si>
  <si>
    <t>Nzunguka Karori</t>
  </si>
  <si>
    <t>Biyingoma Hashim</t>
  </si>
  <si>
    <t>Ntahomvukiye Shalom</t>
  </si>
  <si>
    <t>Maniraguha Samuel</t>
  </si>
  <si>
    <t>Havugimana Dennis</t>
  </si>
  <si>
    <t>Ndihokubwayo Gilbert</t>
  </si>
  <si>
    <t>Uzabakiriho Martin</t>
  </si>
  <si>
    <t>Vuguziga Mark</t>
  </si>
  <si>
    <t>Nzabakurana Adrien</t>
  </si>
  <si>
    <t>Nyiramirimo Amida</t>
  </si>
  <si>
    <t>Vuningoma William</t>
  </si>
  <si>
    <t>Ndikumukiza Jean Paul</t>
  </si>
  <si>
    <t>Ndahiro Hubert</t>
  </si>
  <si>
    <t>Dusabimana Sother</t>
  </si>
  <si>
    <t>Nyiramirimo Odda</t>
  </si>
  <si>
    <t>Mukambabazi Yvette</t>
  </si>
  <si>
    <t>Bizimana Husein</t>
  </si>
  <si>
    <t>Niyintunze Bruce</t>
  </si>
  <si>
    <t>Gakwaya Gaspard</t>
  </si>
  <si>
    <t>Mugarura Alexandre</t>
  </si>
  <si>
    <t>Uwineza Jean Pierre</t>
  </si>
  <si>
    <t>Uwizeyimana Jacqueline</t>
  </si>
  <si>
    <t>Mutoni Relence</t>
  </si>
  <si>
    <t>Cyurinyana Odeta</t>
  </si>
  <si>
    <t>Muhimpundu Julienne</t>
  </si>
  <si>
    <t>Mugorewera Judithe</t>
  </si>
  <si>
    <t>Ntambara Flavien</t>
  </si>
  <si>
    <t>Kimenyi Titus</t>
  </si>
  <si>
    <t>Izabayo Patience</t>
  </si>
  <si>
    <t>Uwizeye Jean Maurice</t>
  </si>
  <si>
    <t>Uwamahoro Joyce</t>
  </si>
  <si>
    <t>Nyirakuraba Peragie</t>
  </si>
  <si>
    <t>Ukwibigenza Ferdinand</t>
  </si>
  <si>
    <t>Nkundirije Claude</t>
  </si>
  <si>
    <t>Munyemana Martin</t>
  </si>
  <si>
    <t>Mukayiranga Dorthy</t>
  </si>
  <si>
    <t>Uwayezu Albertine</t>
  </si>
  <si>
    <t>Nyiringabo JMV</t>
  </si>
  <si>
    <t>Musabemungu Geofrey</t>
  </si>
  <si>
    <t>Muragijimana Judith</t>
  </si>
  <si>
    <t>Nyiringango Venant</t>
  </si>
  <si>
    <t>Mukeshimana Aline</t>
  </si>
  <si>
    <t>Kabarisa Ndugu</t>
  </si>
  <si>
    <t>Niringiyimana Hassan</t>
  </si>
  <si>
    <t>Nzanzamahoro Abraham</t>
  </si>
  <si>
    <t>Bamporiki Yuvenal</t>
  </si>
  <si>
    <t>Niyobyiringiro Remy</t>
  </si>
  <si>
    <t>Ndugu Charley</t>
  </si>
  <si>
    <t>Karikumutima Jean Bosco</t>
  </si>
  <si>
    <t>Abiyingoma Charley</t>
  </si>
  <si>
    <t>Yambabariye Jeanne</t>
  </si>
  <si>
    <t>Bizashira Yozefu</t>
  </si>
  <si>
    <t>Ngango Karori</t>
  </si>
  <si>
    <t>Kantengwa Rose</t>
  </si>
  <si>
    <t>Gakwaya Raphael</t>
  </si>
  <si>
    <t>Karimunda Aburaham</t>
  </si>
  <si>
    <t>Mukasayidi Jacqueline</t>
  </si>
  <si>
    <t>Uwayisenga Athanasie</t>
  </si>
  <si>
    <t>Ndayambaje Albert</t>
  </si>
  <si>
    <t>Gashongore Vincent</t>
  </si>
  <si>
    <t>Ntuyenabo Hassan</t>
  </si>
  <si>
    <t>Murindwa Anathol</t>
  </si>
  <si>
    <t>Iradukunda Anonciate</t>
  </si>
  <si>
    <t>Zirikana Jean Pierre</t>
  </si>
  <si>
    <t>Bayisenga Ziade</t>
  </si>
  <si>
    <t>Nkurunziza Mathias</t>
  </si>
  <si>
    <t>Mugiraneza Jean Pierre</t>
  </si>
  <si>
    <t>Nayino Rukiya</t>
  </si>
  <si>
    <t>Ndikumana Hamad</t>
  </si>
  <si>
    <t>Nsanzumukiza Erneste</t>
  </si>
  <si>
    <t>Mukayisenga Judithe</t>
  </si>
  <si>
    <t>Karimunda john</t>
  </si>
  <si>
    <t>Ntare Mubaraka</t>
  </si>
  <si>
    <t>Majyambere Saidi</t>
  </si>
  <si>
    <t>Kamayirese Zahara</t>
  </si>
  <si>
    <t>Nsanzamahoro Aubin</t>
  </si>
  <si>
    <t>Mugabo Justin</t>
  </si>
  <si>
    <t>Hakizimana Peter</t>
  </si>
  <si>
    <t>Mukabacondo Groriose</t>
  </si>
  <si>
    <t>Mugorewera Saphina</t>
  </si>
  <si>
    <t>Uwimbabazi Berina</t>
  </si>
  <si>
    <t>Nsanzimana Gilbert</t>
  </si>
  <si>
    <t>Uwizeyimana Alex</t>
  </si>
  <si>
    <t>Muhawenimana Clement</t>
  </si>
  <si>
    <t>Uwizeye Simeon</t>
  </si>
  <si>
    <t>Nsabimana Thadeo</t>
  </si>
  <si>
    <t>Kayirangwa Peragie</t>
  </si>
  <si>
    <t>Mbanambazi Jean</t>
  </si>
  <si>
    <t>Muvandimwe Jean Claude</t>
  </si>
  <si>
    <t>Munyemana Hamidu</t>
  </si>
  <si>
    <t>Nyirahabimana Marie</t>
  </si>
  <si>
    <t>Uwayezu Bonifrida</t>
  </si>
  <si>
    <t>Nyiringabo</t>
  </si>
  <si>
    <t>Museruka Geofrey</t>
  </si>
  <si>
    <t>Karugarama Charley</t>
  </si>
  <si>
    <t>Nzabandora Jean Pierre</t>
  </si>
  <si>
    <t>Ntakirutimana Eric</t>
  </si>
  <si>
    <t>Kakuze Margarithe</t>
  </si>
  <si>
    <t>Hategekimana Louis</t>
  </si>
  <si>
    <t>Kampayana Morise</t>
  </si>
  <si>
    <t xml:space="preserve">Nzigira Jean Marie </t>
  </si>
  <si>
    <t>Nyirindekwe Aloys</t>
  </si>
  <si>
    <t>Nfitimana Lusia</t>
  </si>
  <si>
    <t>Kazamarande Lucien</t>
  </si>
  <si>
    <t>Ndimuribo Yoweri</t>
  </si>
  <si>
    <t>Gitsimbanyi Jean Baptiste</t>
  </si>
  <si>
    <t>Nzanandwubaka Froduard</t>
  </si>
  <si>
    <t>Vuningoma Victor</t>
  </si>
  <si>
    <t>Gumiriza Letitia</t>
  </si>
  <si>
    <t>Rindiro Jean Chrisostome</t>
  </si>
  <si>
    <t>Kamariza Epiphanie</t>
  </si>
  <si>
    <t>Kizima Francoise</t>
  </si>
  <si>
    <t>Ntakirutimana Aron</t>
  </si>
  <si>
    <t>Uzamukunda Pelagie</t>
  </si>
  <si>
    <t>Bayisenge Jean Pierre</t>
  </si>
  <si>
    <t>Hakuzimana Alphone</t>
  </si>
  <si>
    <t>Nyirandayisabye Carine</t>
  </si>
  <si>
    <t>Niyonsaba Dieudonne</t>
  </si>
  <si>
    <t>Ndamahoro Abraham</t>
  </si>
  <si>
    <t>Ndayishimiye Hussein</t>
  </si>
  <si>
    <t>Gakire Jean de Dieu</t>
  </si>
  <si>
    <t>Nzayisenga Innocent</t>
  </si>
  <si>
    <t>Bapfakurera Rachid</t>
  </si>
  <si>
    <t>Munezero Abraham</t>
  </si>
  <si>
    <t>Nsanzimana Timothy</t>
  </si>
  <si>
    <t>Niyonshima Josue</t>
  </si>
  <si>
    <t>Rutaganira Alex</t>
  </si>
  <si>
    <t>Nyiranziza Amida</t>
  </si>
  <si>
    <t>Mutuyimana Vincent</t>
  </si>
  <si>
    <t>Kazabavaho Theogene</t>
  </si>
  <si>
    <t>Ntiahanabayo Issa</t>
  </si>
  <si>
    <t>Bizimungu Froduard</t>
  </si>
  <si>
    <t>Ndikumana Aimable</t>
  </si>
  <si>
    <t>Kampayana Mathias</t>
  </si>
  <si>
    <t>Nduwayezu Evariste</t>
  </si>
  <si>
    <t>Akayezu Bernadete</t>
  </si>
  <si>
    <t>Ndatimana Husein</t>
  </si>
  <si>
    <t>Niyintunze Joseph</t>
  </si>
  <si>
    <t>Gakwaya Leopord</t>
  </si>
  <si>
    <t>Tuyishimire Paulin</t>
  </si>
  <si>
    <t>Gwaneza Alice</t>
  </si>
  <si>
    <t>Irakoze Groriose</t>
  </si>
  <si>
    <t>Niyomubyeyi Florence</t>
  </si>
  <si>
    <t>Cyimpaye Erneste</t>
  </si>
  <si>
    <t>Marara Francois</t>
  </si>
  <si>
    <t>Mukeshimana Leonidas</t>
  </si>
  <si>
    <t>Ndayisenga Aloys</t>
  </si>
  <si>
    <t>Nzibose Raphael</t>
  </si>
  <si>
    <t>Gatanazi Alexandre</t>
  </si>
  <si>
    <t>Nzamureba Samson</t>
  </si>
  <si>
    <t>Ayinkamiye Suzan</t>
  </si>
  <si>
    <t>Uwizeye Amos</t>
  </si>
  <si>
    <t>Uwamariya Benie Grace</t>
  </si>
  <si>
    <t>Muhire Joram</t>
  </si>
  <si>
    <t>Ntibaboneka Immacule</t>
  </si>
  <si>
    <t>Mukakabera Agnes</t>
  </si>
  <si>
    <t>Nzeyimana Fidel</t>
  </si>
  <si>
    <t>Mudahernwa Theogene</t>
  </si>
  <si>
    <t>Nzabonimpa Emmanuel</t>
  </si>
  <si>
    <t>Mugabo Nasoro</t>
  </si>
  <si>
    <t>Habineza Francois</t>
  </si>
  <si>
    <t>Habimana Iddi</t>
  </si>
  <si>
    <t>Karinganire Alphonse</t>
  </si>
  <si>
    <t>Uwamahoro Pascasie</t>
  </si>
  <si>
    <t>Mukantwari Juliet</t>
  </si>
  <si>
    <t>Uwitonze Jaqueline</t>
  </si>
  <si>
    <t>Ndikubwimana Sirvrstre</t>
  </si>
  <si>
    <t>Uwimbabazi Denise</t>
  </si>
  <si>
    <t>Nkundiye gersiane</t>
  </si>
  <si>
    <t>Kabyare Emmanuel</t>
  </si>
  <si>
    <t>Munyazikwiye Deo</t>
  </si>
  <si>
    <t>Nsanzamahoro felix</t>
  </si>
  <si>
    <t>Nduwamungu Hassan</t>
  </si>
  <si>
    <t>Tuyishime Dieudonne</t>
  </si>
  <si>
    <t>Mukamurerwa Collette</t>
  </si>
  <si>
    <t>Mugorewera Janet</t>
  </si>
  <si>
    <t>Nshimiyimana Theophile</t>
  </si>
  <si>
    <t>Kayiranga Christian</t>
  </si>
  <si>
    <t>Twagirimana Gilles</t>
  </si>
  <si>
    <t>Uwanyirigira Elizabeth</t>
  </si>
  <si>
    <t>Mpawenimana Marie Claire</t>
  </si>
  <si>
    <t>Uwiringiyimana Emmanauel</t>
  </si>
  <si>
    <t>Ntambara Frorien</t>
  </si>
  <si>
    <t>Karenzi Louis</t>
  </si>
  <si>
    <t>Gahizi Boniface</t>
  </si>
  <si>
    <t>Muneza Emmanuel</t>
  </si>
  <si>
    <t>Maniriho Ferdinand</t>
  </si>
  <si>
    <t>Musabyimana Clement</t>
  </si>
  <si>
    <t>Nizeyimana Tresor</t>
  </si>
  <si>
    <t>Biraro Vedaste</t>
  </si>
  <si>
    <t>Uwitonze Francine</t>
  </si>
  <si>
    <t>Uwayisenga John</t>
  </si>
  <si>
    <t>Mushimiyimana Janet</t>
  </si>
  <si>
    <t>Uwimana Valelie</t>
  </si>
  <si>
    <t>Nzamwita Callixte</t>
  </si>
  <si>
    <t>Nsekanabo Charles</t>
  </si>
  <si>
    <t>Rwabirenge Jean Pierre</t>
  </si>
  <si>
    <t>Mbarushimana Joselyne</t>
  </si>
  <si>
    <t>Dusengimana Emmanuel</t>
  </si>
  <si>
    <t>Nshimiyimana Ernest</t>
  </si>
  <si>
    <t>Siborurema Ismael</t>
  </si>
  <si>
    <t>Dusabeyezu Emmanuel</t>
  </si>
  <si>
    <t>Nzeyimana Rachid</t>
  </si>
  <si>
    <t>Bandora Abraham</t>
  </si>
  <si>
    <t>Nshimiye Felix</t>
  </si>
  <si>
    <t>Kamanayo Jean Bosco</t>
  </si>
  <si>
    <t>Bunani Yusuf</t>
  </si>
  <si>
    <t>Rutazuyaza Yves</t>
  </si>
  <si>
    <t>Ndamukunda Sultan</t>
  </si>
  <si>
    <t>Tuyiringire Martin</t>
  </si>
  <si>
    <t>Nayirarora Karim</t>
  </si>
  <si>
    <t>Benimana Janet</t>
  </si>
  <si>
    <t>Karuranga Marcel</t>
  </si>
  <si>
    <t>Nzunguka Charles</t>
  </si>
  <si>
    <t>Biyingoma Jean Pierre</t>
  </si>
  <si>
    <t>Byiringiro Vedaste</t>
  </si>
  <si>
    <t>Havugimana Robert</t>
  </si>
  <si>
    <t>Abayisenga Mohamed</t>
  </si>
  <si>
    <t>Nzabankiriho JMV</t>
  </si>
  <si>
    <t>Nsanzabaganwa Aloys</t>
  </si>
  <si>
    <t>Vuguziga Jean Paul</t>
  </si>
  <si>
    <t>Dushimiyimana Mathias</t>
  </si>
  <si>
    <t>Mukeshimana Rachel</t>
  </si>
  <si>
    <t>Iyomwijuru Jean Pierre</t>
  </si>
  <si>
    <t>Mukandayisenga Grace</t>
  </si>
  <si>
    <t>Uwitonze Hubert</t>
  </si>
  <si>
    <t>Nzazejo Froduard</t>
  </si>
  <si>
    <t>Ndikumana Edouard</t>
  </si>
  <si>
    <t>Manirambona Deo</t>
  </si>
  <si>
    <t>Barihuta Evode</t>
  </si>
  <si>
    <t>Hagenimana Maurice</t>
  </si>
  <si>
    <t>Akingeneye Dative</t>
  </si>
  <si>
    <t>Benimana Delphine</t>
  </si>
  <si>
    <t>Hakuzimana Moise</t>
  </si>
  <si>
    <t>Nkundamahoro Prince</t>
  </si>
  <si>
    <t>Uwiringiyimana Fabien</t>
  </si>
  <si>
    <t>Muhawenimana Bosco</t>
  </si>
  <si>
    <t>Siborurema Francis</t>
  </si>
  <si>
    <t>Kamayirese Donat</t>
  </si>
  <si>
    <t>Nsabimana Japhet</t>
  </si>
  <si>
    <t>Barore Bonaventure</t>
  </si>
  <si>
    <t>Mukangarambe Melanie</t>
  </si>
  <si>
    <t>Dusabe Erneste</t>
  </si>
  <si>
    <t>Manzi Diedonne</t>
  </si>
  <si>
    <t>Banzubaze Elifase</t>
  </si>
  <si>
    <t>Kavumbi Siridiyo</t>
  </si>
  <si>
    <t>Munyaneza Zacharie</t>
  </si>
  <si>
    <t>Twizeyimana Justin</t>
  </si>
  <si>
    <t>Ndayisaba Abroise</t>
  </si>
  <si>
    <t>Twizeyimana Anaclet</t>
  </si>
  <si>
    <t>Hakizimana Daniel</t>
  </si>
  <si>
    <t>Uwahorasenga David</t>
  </si>
  <si>
    <t>Twagirumukiza Albert</t>
  </si>
  <si>
    <t>Uwingabiye Chantal</t>
  </si>
  <si>
    <t>Manirampa Viateur</t>
  </si>
  <si>
    <t>Ntigurirwa Leonidas</t>
  </si>
  <si>
    <t>Ndayisenga Innocent</t>
  </si>
  <si>
    <t>Ntibiramira Jean Bosco</t>
  </si>
  <si>
    <t>Mbanzabigwi Elie</t>
  </si>
  <si>
    <t>Mugisha Rambert</t>
  </si>
  <si>
    <t>Kankwanze Ruth</t>
  </si>
  <si>
    <t>Mutuyimana Alphonsine</t>
  </si>
  <si>
    <t>Munyangeyo Alexandre</t>
  </si>
  <si>
    <t>Mutumwinka Emerence</t>
  </si>
  <si>
    <t>Nzabamwita Come</t>
  </si>
  <si>
    <t>Mukasine Joy</t>
  </si>
  <si>
    <t>Vuningoma Joseph</t>
  </si>
  <si>
    <t>Barayavuga Cahrlotte</t>
  </si>
  <si>
    <t>Mukamana Clementine</t>
  </si>
  <si>
    <t>Duhumure Betty</t>
  </si>
  <si>
    <t>Mbarimwombazi John</t>
  </si>
  <si>
    <t>Zibonukuri Felicien</t>
  </si>
  <si>
    <t>Nyirabirere Speciose</t>
  </si>
  <si>
    <t>Kayitare Richard</t>
  </si>
  <si>
    <t>Uwimpuhwe Sandrine</t>
  </si>
  <si>
    <t>Ntibashoboka Zachee</t>
  </si>
  <si>
    <t>Safari Innocent</t>
  </si>
  <si>
    <t>Bimenyimana Jean Pierre</t>
  </si>
  <si>
    <t>Niyobuhungiro Sylvestre</t>
  </si>
  <si>
    <t>Nsanzumukiza Felix</t>
  </si>
  <si>
    <t>Bigirimana Vedaste</t>
  </si>
  <si>
    <t>Mukamatano Jacqueline</t>
  </si>
  <si>
    <t>Nyinawumuntu Anasthasie</t>
  </si>
  <si>
    <t>Nsabimana Eric</t>
  </si>
  <si>
    <t>Karasira Edouard</t>
  </si>
  <si>
    <t>Dukuzumuremyi Emmanuel</t>
  </si>
  <si>
    <t>Uwamariya Marie Grace</t>
  </si>
  <si>
    <t>Mutabaruka Evariste</t>
  </si>
  <si>
    <t>Nizeyimana Dominic</t>
  </si>
  <si>
    <t>Mukandori Jacky</t>
  </si>
  <si>
    <t>Ntukabumwe Daniel</t>
  </si>
  <si>
    <t>Ntirandekura Marcel</t>
  </si>
  <si>
    <t>Ndamahoro Jean de Dieu</t>
  </si>
  <si>
    <t>Karinijabo Ismael</t>
  </si>
  <si>
    <t>Mushimiyimana Peter</t>
  </si>
  <si>
    <t>Iyakaremye Said</t>
  </si>
  <si>
    <t>Karinijabo Kazimile</t>
  </si>
  <si>
    <t>Kajeguhakwa Daniel</t>
  </si>
  <si>
    <t>Munyaneza Jerome</t>
  </si>
  <si>
    <t>Iyakaremye Salom</t>
  </si>
  <si>
    <t>Habanabashaka Claude</t>
  </si>
  <si>
    <t>Byiringiro Moses</t>
  </si>
  <si>
    <t>Tuyizere Justin</t>
  </si>
  <si>
    <t>Umuhoza Esperance</t>
  </si>
  <si>
    <t>Niyitegeka Gratien</t>
  </si>
  <si>
    <t>Barahigwa Emmanuel</t>
  </si>
  <si>
    <t>Munyeshyaka Ildephonse</t>
  </si>
  <si>
    <t>Muhimpundu Gaudance</t>
  </si>
  <si>
    <t>Ndayishimiye Ezekiel</t>
  </si>
  <si>
    <t>Nyirakamana Velentine</t>
  </si>
  <si>
    <t>Ayinkamiye Solange</t>
  </si>
  <si>
    <t>Bimenyimana Daniel</t>
  </si>
  <si>
    <t>Habineza Juma</t>
  </si>
  <si>
    <t>Sibomana Marisa</t>
  </si>
  <si>
    <t>Ndimubanzi Fransois</t>
  </si>
  <si>
    <t>Kubwimana Fransoise</t>
  </si>
  <si>
    <t>Mukagasana Joyce</t>
  </si>
  <si>
    <t>Uwizeyimana Innocent</t>
  </si>
  <si>
    <t>Sinkirankabo Vianney</t>
  </si>
  <si>
    <t>Sabimana Joy</t>
  </si>
  <si>
    <t>Irivamunda Justine</t>
  </si>
  <si>
    <t>Karimunda Vincent</t>
  </si>
  <si>
    <t>Nzabonimpa Charley</t>
  </si>
  <si>
    <t>Kubwayo Moses</t>
  </si>
  <si>
    <t>Beningoma Innocent</t>
  </si>
  <si>
    <t>Uwamahoro Esperense</t>
  </si>
  <si>
    <t>Nshimiyimana Leandre</t>
  </si>
  <si>
    <t>Karamage Boniface</t>
  </si>
  <si>
    <t>Hayimana Jean Marie Vianney</t>
  </si>
  <si>
    <t>Akayezu Benois</t>
  </si>
  <si>
    <t>Bizimana Hamad</t>
  </si>
  <si>
    <t>Nduwayo Charley</t>
  </si>
  <si>
    <t>Karimunda Daniel</t>
  </si>
  <si>
    <t>Niringiyimana William</t>
  </si>
  <si>
    <t>Nduwayo Fransois</t>
  </si>
  <si>
    <t>Ndimubanzi Joseph</t>
  </si>
  <si>
    <t>Nzabandiho Moses</t>
  </si>
  <si>
    <t>Mukamuzungu Donatha</t>
  </si>
  <si>
    <t xml:space="preserve">Munyabugingo </t>
  </si>
  <si>
    <t>Kampayana Augustin</t>
  </si>
  <si>
    <t>Nkurunziza William</t>
  </si>
  <si>
    <t>Ntakirutimana Jean De Dieu</t>
  </si>
  <si>
    <t>Mukansanga Diane</t>
  </si>
  <si>
    <t>Vuningoma Nathias</t>
  </si>
  <si>
    <t>Mutetiwabo Claudine</t>
  </si>
  <si>
    <t>Umutesi Sada</t>
  </si>
  <si>
    <t>Mujawiwabo Merita</t>
  </si>
  <si>
    <t>Kimonyo Edake</t>
  </si>
  <si>
    <t>Uwihanganye Wilson</t>
  </si>
  <si>
    <t>Niyobuhungiro Moses</t>
  </si>
  <si>
    <t>Nshuti Bonaventure</t>
  </si>
  <si>
    <t>Niyoyokwizerwa Aloys</t>
  </si>
  <si>
    <t>Habyarimana Jeremy</t>
  </si>
  <si>
    <t>Gabiro alphonse</t>
  </si>
  <si>
    <t>Niyomungeri Willy</t>
  </si>
  <si>
    <t>Musoni Augustin</t>
  </si>
  <si>
    <t>Kamanzi Vincent</t>
  </si>
  <si>
    <t>Vuguziga Donatha</t>
  </si>
  <si>
    <t>Karimunda Jean Bosco</t>
  </si>
  <si>
    <t>Musonera Theonest</t>
  </si>
  <si>
    <t>Kampayana Felicien</t>
  </si>
  <si>
    <t>Karimunda Jacques</t>
  </si>
  <si>
    <t>Bunani Calixte</t>
  </si>
  <si>
    <t>Bazompora Anathol</t>
  </si>
  <si>
    <t>Ndugu Amos</t>
  </si>
  <si>
    <t>Nduwayezu Karori</t>
  </si>
  <si>
    <t>Ndayiragije Alphonse</t>
  </si>
  <si>
    <t>Mukamuhire Ernestine</t>
  </si>
  <si>
    <t>Muzima Barnabe</t>
  </si>
  <si>
    <t>Musoni Alfredi</t>
  </si>
  <si>
    <t>Nzakira Apolinarie</t>
  </si>
  <si>
    <t>Ndayizeye Emmanuel</t>
  </si>
  <si>
    <t>Kamanzi Francois</t>
  </si>
  <si>
    <t>Bahizi Vincent</t>
  </si>
  <si>
    <t>Uzabakiriho Vedaste</t>
  </si>
  <si>
    <t>Muhizi Raphael</t>
  </si>
  <si>
    <t>Mudahera Benjamin</t>
  </si>
  <si>
    <t>Bikorimana Aloys</t>
  </si>
  <si>
    <t>Bizimana George</t>
  </si>
  <si>
    <t>Musabyimana Vestine</t>
  </si>
  <si>
    <t>Bazambanza Bosco</t>
  </si>
  <si>
    <t>Niyitegeka Pascasie</t>
  </si>
  <si>
    <t>Beningabo Bonaventure</t>
  </si>
  <si>
    <t>Bwenge Froduard</t>
  </si>
  <si>
    <t>uwizeye Polina</t>
  </si>
  <si>
    <t>Muteteri Joyce</t>
  </si>
  <si>
    <t>Bizimana Piter</t>
  </si>
  <si>
    <t>Bariho Denie</t>
  </si>
  <si>
    <t>Kazimungu Kalebu</t>
  </si>
  <si>
    <t>Bizuru Arias</t>
  </si>
  <si>
    <t>Shyaka Clavert</t>
  </si>
  <si>
    <t>Ntirenganya Esider</t>
  </si>
  <si>
    <t>Musangane Jean Claude</t>
  </si>
  <si>
    <t>Rusesabagina Emmanuel</t>
  </si>
  <si>
    <t>Gatete Eric</t>
  </si>
  <si>
    <t>Kabandana Placide</t>
  </si>
  <si>
    <t>Ndizihiwe Gaston</t>
  </si>
  <si>
    <t>Niyongira Alphonsine</t>
  </si>
  <si>
    <t>Gasana Gerald</t>
  </si>
  <si>
    <t>Niyomugabo Felix</t>
  </si>
  <si>
    <t>Harindintwari Philip</t>
  </si>
  <si>
    <t>Kanamugire Fidele</t>
  </si>
  <si>
    <t>Ihogoza Eugene</t>
  </si>
  <si>
    <t>Ngendahayo Donath</t>
  </si>
  <si>
    <t>Ndimubanzi Canisius</t>
  </si>
  <si>
    <t>Byimana Albert</t>
  </si>
  <si>
    <t>Mukanjishi Claudine</t>
  </si>
  <si>
    <t>Niyorukundo Vestine</t>
  </si>
  <si>
    <t>Nsabimana Cyprien</t>
  </si>
  <si>
    <t>Uwitonze Emmanuel</t>
  </si>
  <si>
    <t>Butera Pascal</t>
  </si>
  <si>
    <t>Bizimungu Anastase</t>
  </si>
  <si>
    <t>Uwamungu Jean Bosco</t>
  </si>
  <si>
    <t>Nduwamungu Jean Baptiste</t>
  </si>
  <si>
    <t>Kamana Syrvestre</t>
  </si>
  <si>
    <t>Mushimiyimana Josiane</t>
  </si>
  <si>
    <t>Bizimana Pierre</t>
  </si>
  <si>
    <t>Nzabandora Stanislas</t>
  </si>
  <si>
    <t>Vuguziga Mathias</t>
  </si>
  <si>
    <t>Hakizimana Damien</t>
  </si>
  <si>
    <t>Mukasine Pelagie</t>
  </si>
  <si>
    <t>Bariringirwa Donat</t>
  </si>
  <si>
    <t>Kabanyana Valentine</t>
  </si>
  <si>
    <t>Nzabamwita Athanase</t>
  </si>
  <si>
    <t>Umuganwa Thacienne</t>
  </si>
  <si>
    <t>Umazekabiri Fabien</t>
  </si>
  <si>
    <t>Nyirahabimana Olive</t>
  </si>
  <si>
    <t>Mugemangango Jean Paul</t>
  </si>
  <si>
    <t>Vuguziga Damascene</t>
  </si>
  <si>
    <t>Bahurirehe Alphonse</t>
  </si>
  <si>
    <t>Iradukunda Martin</t>
  </si>
  <si>
    <t>Sinayobye Nehemie</t>
  </si>
  <si>
    <t>Benimana Claudine</t>
  </si>
  <si>
    <t>Uwitonze Daphrose</t>
  </si>
  <si>
    <t>Ndereyimana Innocent</t>
  </si>
  <si>
    <t>Iradukunda Khalid</t>
  </si>
  <si>
    <t>Hishamunda Jean Pierre</t>
  </si>
  <si>
    <t>Ntaganda Jonas</t>
  </si>
  <si>
    <t>Ntegeyimana Eric</t>
  </si>
  <si>
    <t>Mukamatano Patience</t>
  </si>
  <si>
    <t>Igirimpuhwe Janviere</t>
  </si>
  <si>
    <t>Byumvuhore Ignace</t>
  </si>
  <si>
    <t>Habimana Innocent</t>
  </si>
  <si>
    <t>Bizimungu Albert</t>
  </si>
  <si>
    <t>Mukandizeye Donathile</t>
  </si>
  <si>
    <t>Dusabimana Jeannette</t>
  </si>
  <si>
    <t>Ruhumuriza Djuma</t>
  </si>
  <si>
    <t>Byiringiro Kevin</t>
  </si>
  <si>
    <t>Nsabiyumva Emmanuel</t>
  </si>
  <si>
    <t>Nyiraneza Francine</t>
  </si>
  <si>
    <t>Byukusenge Emmanuel</t>
  </si>
  <si>
    <t>Mihigo Albert</t>
  </si>
  <si>
    <t>Karake Damian</t>
  </si>
  <si>
    <t>Habanabashaka Joel</t>
  </si>
  <si>
    <t>Dushimimana Job</t>
  </si>
  <si>
    <t>Munezero Vedaste</t>
  </si>
  <si>
    <t>Uwamahor Esperance</t>
  </si>
  <si>
    <t>Gatete Syrvestre</t>
  </si>
  <si>
    <t>Nteziryayo Claude</t>
  </si>
  <si>
    <t>Niyitanga Ildephonse</t>
  </si>
  <si>
    <t>Ndimubanzi Jean</t>
  </si>
  <si>
    <t>Mbuzukongira Didas</t>
  </si>
  <si>
    <t>Manirakiza Antoine</t>
  </si>
  <si>
    <t>Nkundamahoro Patrice</t>
  </si>
  <si>
    <t>Mbanzabugabo Patrice</t>
  </si>
  <si>
    <t>Siborurema Emmanuel</t>
  </si>
  <si>
    <t>Byamukama Augustin</t>
  </si>
  <si>
    <t>Musabyimana Grace</t>
  </si>
  <si>
    <t>Mugarura piter</t>
  </si>
  <si>
    <t>Twizerimana Julienne</t>
  </si>
  <si>
    <t>Mukabahonga Jeanine</t>
  </si>
  <si>
    <t>Karimunda Athanase</t>
  </si>
  <si>
    <t>Kimenyi nyiridandi</t>
  </si>
  <si>
    <t>Mutabaruka Jean Baptiste</t>
  </si>
  <si>
    <t>Uwizeye Elizabeth</t>
  </si>
  <si>
    <t>Mugwaneza Asinatha</t>
  </si>
  <si>
    <t>Nyirarukundo Francine</t>
  </si>
  <si>
    <t>Bahizi Frorien</t>
  </si>
  <si>
    <t>Tuyizere Fedel</t>
  </si>
  <si>
    <t>Mukeshmana Alexis</t>
  </si>
  <si>
    <t>Nsabimana Evariste</t>
  </si>
  <si>
    <t>Ngirente Justin</t>
  </si>
  <si>
    <t>Beningoma Clement</t>
  </si>
  <si>
    <t>Niyibizi Claude</t>
  </si>
  <si>
    <t>Ndanyuzwe Emmanuel</t>
  </si>
  <si>
    <t>Uwamariza Clementine</t>
  </si>
  <si>
    <t>Uwamahoro Clarisse</t>
  </si>
  <si>
    <t>Uwizeyimana Esperance</t>
  </si>
  <si>
    <t>Nshimiyimana Claudine</t>
  </si>
  <si>
    <t>Mbonigaba Samson</t>
  </si>
  <si>
    <t>Karisa Aimable</t>
  </si>
  <si>
    <t>Rwabirenge Octave</t>
  </si>
  <si>
    <t>Musabyimana Felicite</t>
  </si>
  <si>
    <t>Bavugukira Noah</t>
  </si>
  <si>
    <t>Mazimpaka Jean d'Amour</t>
  </si>
  <si>
    <t>Ndayishimiye Sosthene</t>
  </si>
  <si>
    <t>Hitimana Aimable</t>
  </si>
  <si>
    <t>Nsabimana Valens</t>
  </si>
  <si>
    <t>Mutabazi Rachid</t>
  </si>
  <si>
    <t>Mutuyimana Jeanne</t>
  </si>
  <si>
    <t>Nsimiyumukiza Didierr</t>
  </si>
  <si>
    <t>Nzabandora Aimable</t>
  </si>
  <si>
    <t>Uwamariya Charlotte</t>
  </si>
  <si>
    <t>Vuningoma Jean Pierre</t>
  </si>
  <si>
    <t>Nzabonimpa Cravert</t>
  </si>
  <si>
    <t>Mukakimenyi Godence</t>
  </si>
  <si>
    <t>Siborurema Viateur</t>
  </si>
  <si>
    <t>Nshimiyimihigo Godfrey</t>
  </si>
  <si>
    <t>Sindambiwe Justin</t>
  </si>
  <si>
    <t>Nkundintwari Juvenal</t>
  </si>
  <si>
    <t>Bayisenga David</t>
  </si>
  <si>
    <t>Nzabankiriho Bahati</t>
  </si>
  <si>
    <t>Uzabakiriho Aloys</t>
  </si>
  <si>
    <t>Vuguziga Marcelin</t>
  </si>
  <si>
    <t>Nsanzumuhire Francois</t>
  </si>
  <si>
    <t>Akaniwabo Amida</t>
  </si>
  <si>
    <t>Hagenimana Boniface</t>
  </si>
  <si>
    <t>Munyanshoza Emmanuel</t>
  </si>
  <si>
    <t>Niyigena Jean Bosco</t>
  </si>
  <si>
    <t>Kayitare Emmanuel</t>
  </si>
  <si>
    <t>Harerimana Samuel</t>
  </si>
  <si>
    <t>Karikumutima Manaseh</t>
  </si>
  <si>
    <t>Mukamanzi Jeanne</t>
  </si>
  <si>
    <t>Mukamusoni Pelagie</t>
  </si>
  <si>
    <t>Hakuzimana Thomas</t>
  </si>
  <si>
    <t>Niyomugabo Theogene</t>
  </si>
  <si>
    <t>Ndacyayisenga Francois</t>
  </si>
  <si>
    <t>Zikurahaga Gaspard</t>
  </si>
  <si>
    <t>Ndayisaba Hamimu</t>
  </si>
  <si>
    <t>Nsiiyimana Daniel</t>
  </si>
  <si>
    <t>Rugira Jean Claude</t>
  </si>
  <si>
    <t>Nsengiyumva Innocent</t>
  </si>
  <si>
    <t>Ndabire josiane</t>
  </si>
  <si>
    <t>Harerimana Joseph</t>
  </si>
  <si>
    <t>Uwera Noeline</t>
  </si>
  <si>
    <t>Bihogo Jolie</t>
  </si>
  <si>
    <t>Kasine Janette</t>
  </si>
  <si>
    <t xml:space="preserve">Bugingo Benjamin </t>
  </si>
  <si>
    <t>Basigayabo Louis</t>
  </si>
  <si>
    <t>Hitimana Bonheur</t>
  </si>
  <si>
    <t>Bazindyiki Juvenal</t>
  </si>
  <si>
    <t>Masengesho Gerald</t>
  </si>
  <si>
    <t>Ndatumutima Vincent</t>
  </si>
  <si>
    <t>Mutarutwa Elevanie</t>
  </si>
  <si>
    <t>Nibagwire Marie Louise</t>
  </si>
  <si>
    <t>Nyinawumuntu Venansie</t>
  </si>
  <si>
    <t>Rubangura Cyprien</t>
  </si>
  <si>
    <t>Bizimungu Paul</t>
  </si>
  <si>
    <t>Karinijabo Emile</t>
  </si>
  <si>
    <t>Gahya2</t>
  </si>
  <si>
    <t>Barayavuga Emmanuel</t>
  </si>
  <si>
    <t>Mugwaneza Vincent</t>
  </si>
  <si>
    <t>Nkundimana Fred</t>
  </si>
  <si>
    <t>Uwambaje Clarise</t>
  </si>
  <si>
    <t>Uwimana Claire</t>
  </si>
  <si>
    <t>Bugingo Jean de Dieu</t>
  </si>
  <si>
    <t>Umurungi Janet</t>
  </si>
  <si>
    <t>Nyirabanguka Jeannette</t>
  </si>
  <si>
    <t>Bandora Deo</t>
  </si>
  <si>
    <t>Mukamuganga Mariciane</t>
  </si>
  <si>
    <t>Ndengeye Claude</t>
  </si>
  <si>
    <t>Sengiyunva Marcele</t>
  </si>
  <si>
    <t>Manirafasha Egide</t>
  </si>
  <si>
    <t>Nsanzimana Seth</t>
  </si>
  <si>
    <t>Twizeyimana Amos</t>
  </si>
  <si>
    <t>Niyigena Adrein</t>
  </si>
  <si>
    <t>Uwamahoro Chantal</t>
  </si>
  <si>
    <t>Twizeyimana Francois</t>
  </si>
  <si>
    <t>Mukunzi Rongin</t>
  </si>
  <si>
    <t>Marizamunda Emmanuel</t>
  </si>
  <si>
    <t>Niyiduha Gaspard</t>
  </si>
  <si>
    <t>Hategekimana Theogene</t>
  </si>
  <si>
    <t>Mukamurera Josephine</t>
  </si>
  <si>
    <t>Ndagijimana Vedaste</t>
  </si>
  <si>
    <t>Uzamukunda Josiane</t>
  </si>
  <si>
    <t>Uwitonze Clementine</t>
  </si>
  <si>
    <t>Niyongira Alphonse</t>
  </si>
  <si>
    <t>Niyongabo Victor</t>
  </si>
  <si>
    <t>Bizimungu Antoine</t>
  </si>
  <si>
    <t>Nsabimana Ciliaque</t>
  </si>
  <si>
    <t>Kayitesi Claudine</t>
  </si>
  <si>
    <t>Hitimana Aime Patrick</t>
  </si>
  <si>
    <t>Mukabemeriki Noella</t>
  </si>
  <si>
    <t>Munyana Alice</t>
  </si>
  <si>
    <t>Niyibizi Maxime</t>
  </si>
  <si>
    <t>Kayitare Patrick</t>
  </si>
  <si>
    <t>Ngarambe Jean d'amour</t>
  </si>
  <si>
    <t>Habinshuti Janvier</t>
  </si>
  <si>
    <t>Uwizeyimana Theodosie</t>
  </si>
  <si>
    <t>Murwanashyaka Vital</t>
  </si>
  <si>
    <t>Mukankundiye Jeannette</t>
  </si>
  <si>
    <t>Niyonsenga Theophile</t>
  </si>
  <si>
    <t>Nzabakiza Vital</t>
  </si>
  <si>
    <t>Uwamwezi Goreth</t>
  </si>
  <si>
    <t>Kanakuze Solange</t>
  </si>
  <si>
    <t>Nzabandora Christian</t>
  </si>
  <si>
    <t>Mukakigenza Joselyne</t>
  </si>
  <si>
    <t>Mukabunanai Collette</t>
  </si>
  <si>
    <t>Nzeyimana Alfred</t>
  </si>
  <si>
    <t>Irankunda Egide</t>
  </si>
  <si>
    <t>Furaha Jean Baptiste</t>
  </si>
  <si>
    <t>Renzaho Jean Bosco</t>
  </si>
  <si>
    <t>Uwakurikiza Costasie</t>
  </si>
  <si>
    <t>Dusengimana Didas</t>
  </si>
  <si>
    <t>Umugwaneza Alphonsine</t>
  </si>
  <si>
    <t>Nsabimana Benjamin</t>
  </si>
  <si>
    <t>Mukakanyemera Joy</t>
  </si>
  <si>
    <t>Niyoyita Joseph</t>
  </si>
  <si>
    <t>Ndindayino Peter</t>
  </si>
  <si>
    <t>Karinijabo Eduard</t>
  </si>
  <si>
    <t>Sugira Jean Nepomscene</t>
  </si>
  <si>
    <t>Ingabire Denyse</t>
  </si>
  <si>
    <t>Nsengumuremyi Daniel</t>
  </si>
  <si>
    <t>Murenzi Emmanuel</t>
  </si>
  <si>
    <t>Mutabazi John</t>
  </si>
  <si>
    <t>Habimana Eugene</t>
  </si>
  <si>
    <t>Nsekanabo Jeanvier</t>
  </si>
  <si>
    <t>Habinshuti Jeanvier</t>
  </si>
  <si>
    <t>Bagarinka Florence</t>
  </si>
  <si>
    <t>Mukagahigo Savera</t>
  </si>
  <si>
    <t>Ntaganda Edouard</t>
  </si>
  <si>
    <t>Munyaneza Narsise</t>
  </si>
  <si>
    <t>Uwamahoro Florence</t>
  </si>
  <si>
    <t>Mbabazi Alphonce</t>
  </si>
  <si>
    <t>Mutuyemungu Jean Pierre</t>
  </si>
  <si>
    <t>Karimunda Nasari</t>
  </si>
  <si>
    <t>Bajeneza Casimil</t>
  </si>
  <si>
    <t>Mbazumutima Jafet</t>
  </si>
  <si>
    <t>Kurimugaju Clarise</t>
  </si>
  <si>
    <t>Nzabonimpa Matias</t>
  </si>
  <si>
    <t>Mukamana Denyse</t>
  </si>
  <si>
    <t>Mukeshimana Joselyne</t>
  </si>
  <si>
    <t>Nzabandora Etienne</t>
  </si>
  <si>
    <t>Nsengimana Jean Baptiste</t>
  </si>
  <si>
    <t>Musabyimana Esther</t>
  </si>
  <si>
    <t>Nyirahwejeje Prudence</t>
  </si>
  <si>
    <t>Ruhumuriza Armel</t>
  </si>
  <si>
    <t>Nsengiyumva Donat</t>
  </si>
  <si>
    <t>Bandora Jean Yves</t>
  </si>
  <si>
    <t>Mukasine Agnes</t>
  </si>
  <si>
    <t>Munyangeyo Didas</t>
  </si>
  <si>
    <t>Uwizeye Elisabeth</t>
  </si>
  <si>
    <t>Hitimana Thacien</t>
  </si>
  <si>
    <t>Uwamahoro Odette</t>
  </si>
  <si>
    <t>Nzirorera Venuste</t>
  </si>
  <si>
    <t>Mushimiyimana Irene</t>
  </si>
  <si>
    <t>Ndagijimana Adolphe</t>
  </si>
  <si>
    <t>Murwanashyaka Fidel</t>
  </si>
  <si>
    <t>Ntuyenabo Felien</t>
  </si>
  <si>
    <t>Musangamfura Janine</t>
  </si>
  <si>
    <t>Tuyishimire Jeannette</t>
  </si>
  <si>
    <t>Hakizimana Joel</t>
  </si>
  <si>
    <t>Uwitije Jean Damascene</t>
  </si>
  <si>
    <t>Ngendahayo Samuel</t>
  </si>
  <si>
    <t>Byiringiro Theogene</t>
  </si>
  <si>
    <t>Musenimana Juma</t>
  </si>
  <si>
    <t>Tuyisenge Jean Bosco</t>
  </si>
  <si>
    <t>Hakizimana Anaclet</t>
  </si>
  <si>
    <t>Minani Celestin</t>
  </si>
  <si>
    <t>Niyonsenga Onesphore</t>
  </si>
  <si>
    <t>Mbazumutima Edouard</t>
  </si>
  <si>
    <t>Banzubaze Adam</t>
  </si>
  <si>
    <t>Karikumutima Bievenue</t>
  </si>
  <si>
    <t>Ngayaberura Donat</t>
  </si>
  <si>
    <t>Mukamugema Francine</t>
  </si>
  <si>
    <t>Tuyishime Jead de Dieu</t>
  </si>
  <si>
    <t>Ngayabahiga Julius</t>
  </si>
  <si>
    <t>Ntanshuti Marc</t>
  </si>
  <si>
    <t>Kayumba Faustin</t>
  </si>
  <si>
    <t>Nshimiyimana Philip</t>
  </si>
  <si>
    <t>Habineza Jean Bosco</t>
  </si>
  <si>
    <t>Uwiringiyimana Zainabu</t>
  </si>
  <si>
    <t>Ngiruwonsanga Kevin</t>
  </si>
  <si>
    <t>Uwizeyimana Jean Claude</t>
  </si>
  <si>
    <t>Nyiramajoro Chantal</t>
  </si>
  <si>
    <t>Ahorukomeye Raban</t>
  </si>
  <si>
    <t>Imanishimwe Egide</t>
  </si>
  <si>
    <t>Karangwa Damien</t>
  </si>
  <si>
    <t>Uwizeyimana Balaka</t>
  </si>
  <si>
    <t>Nkurunziza Noel</t>
  </si>
  <si>
    <t>Zirikwirembo Ernestine</t>
  </si>
  <si>
    <t>Kankindi Solence</t>
  </si>
  <si>
    <t>Harerimana Emmanuel</t>
  </si>
  <si>
    <t>Mukuranashyaka Auguste</t>
  </si>
  <si>
    <t>Ndungutse Felicien</t>
  </si>
  <si>
    <t>Nduwingoma Juvenal</t>
  </si>
  <si>
    <t>Gahire Valens</t>
  </si>
  <si>
    <t>Muhoracyeye Angelique</t>
  </si>
  <si>
    <t>Mukamazimpaka judithe</t>
  </si>
  <si>
    <t>Nkundamahoro Jean</t>
  </si>
  <si>
    <t>Ngirinshuti Dieudonne</t>
  </si>
  <si>
    <t>Beningabo Aron</t>
  </si>
  <si>
    <t>Nzabamwita Aime</t>
  </si>
  <si>
    <t>Ngirababyeyi Thadee</t>
  </si>
  <si>
    <t>Kakuze Betty</t>
  </si>
  <si>
    <t>Kwizera Emmanuel</t>
  </si>
  <si>
    <t>Nshimiyimana Abraham</t>
  </si>
  <si>
    <t>Karamage Afsa</t>
  </si>
  <si>
    <t>Niyonsana Innocent</t>
  </si>
  <si>
    <t>Habyarimana Manaseh</t>
  </si>
  <si>
    <t>Habanabakize Rachid</t>
  </si>
  <si>
    <t>Dusabimana Felix</t>
  </si>
  <si>
    <t>UWIRAGIYE William</t>
  </si>
  <si>
    <t>Niyonsaba Jean Paul</t>
  </si>
  <si>
    <t>Nzabandora Mathias</t>
  </si>
  <si>
    <t>Beninkwano Amida</t>
  </si>
  <si>
    <t>Hagenimana Nehemiah</t>
  </si>
  <si>
    <t>Hategekimana Vincent</t>
  </si>
  <si>
    <t>Kayitesi Godence</t>
  </si>
  <si>
    <t>Nsangwahwimana Donacien</t>
  </si>
  <si>
    <t>Seminyaruko Gaspard</t>
  </si>
  <si>
    <t>Ntirorerwa Clement</t>
  </si>
  <si>
    <t>Nsengimana Juvens</t>
  </si>
  <si>
    <t>Karekezi Jean Baptiste</t>
  </si>
  <si>
    <t>Nteziryayo Suleiman</t>
  </si>
  <si>
    <t>Hakizimana Jean de la Croix</t>
  </si>
  <si>
    <t>Vuguziga Jean Pierre</t>
  </si>
  <si>
    <t>Munyeshuri Augustin</t>
  </si>
  <si>
    <t>Rugwiro Pascal</t>
  </si>
  <si>
    <t>Hategekimana Joel</t>
  </si>
  <si>
    <t>Habufite Jean de Dieu</t>
  </si>
  <si>
    <t>Nyiramisago Diane</t>
  </si>
  <si>
    <t>Nderebandi Clavert</t>
  </si>
  <si>
    <t>Karikumutima Bosco</t>
  </si>
  <si>
    <t>Mukantabama Maria</t>
  </si>
  <si>
    <t>Kezamutima Pelagie</t>
  </si>
  <si>
    <t>Sindikubwabo Daniel</t>
  </si>
  <si>
    <t>Nkundamahoro Vincent</t>
  </si>
  <si>
    <t>Nyagasambu Francois</t>
  </si>
  <si>
    <t>Bazindora Deogracien</t>
  </si>
  <si>
    <t>Majoro Francois</t>
  </si>
  <si>
    <t>Bahizi Dany</t>
  </si>
  <si>
    <t>Nzabonimpa Jean Marie Vianney</t>
  </si>
  <si>
    <t>Nzahaha Bonaventure</t>
  </si>
  <si>
    <t>Mudahinyuka JMV</t>
  </si>
  <si>
    <t>Ruberandinda Theo</t>
  </si>
  <si>
    <t>Bikorimana Geofrey</t>
  </si>
  <si>
    <t>Ndungutse Jean Baptiste</t>
  </si>
  <si>
    <t>Nzabankiriho Eric</t>
  </si>
  <si>
    <t>Muhire Gaudin</t>
  </si>
  <si>
    <t>Vuguziga Hassan</t>
  </si>
  <si>
    <t>Bahizi Abraham</t>
  </si>
  <si>
    <t>Bmporiki Yuvenal</t>
  </si>
  <si>
    <t>Gatabazi Matayo</t>
  </si>
  <si>
    <t>Baremeka Emmanuel</t>
  </si>
  <si>
    <t>Uwiringiyimana Noel</t>
  </si>
  <si>
    <t>Mukamurenzi Francine</t>
  </si>
  <si>
    <t>Nzabankiriho Francois</t>
  </si>
  <si>
    <t>Habimana Constantin</t>
  </si>
  <si>
    <t>Hagenimana Claude</t>
  </si>
  <si>
    <t>Kubankiriho Boniface</t>
  </si>
  <si>
    <t>Uwizeyimana Fraterne</t>
  </si>
  <si>
    <t>Himbaza Abraham</t>
  </si>
  <si>
    <t>Ruremanzi Kalisa</t>
  </si>
  <si>
    <t>Ayinkamiye Saphina</t>
  </si>
  <si>
    <t>Niyomugabo Vincent</t>
  </si>
  <si>
    <t>Habyarimana Hasani</t>
  </si>
  <si>
    <t>Uwiringiyimana Eric</t>
  </si>
  <si>
    <t>Ndayisaba Patrick</t>
  </si>
  <si>
    <t>Zirikana Raimond</t>
  </si>
  <si>
    <t>Itangishaka Deo</t>
  </si>
  <si>
    <t>Gasumba Joackim</t>
  </si>
  <si>
    <t>AGA 01</t>
  </si>
  <si>
    <t>TWIZEYIMANA Forste</t>
  </si>
  <si>
    <t>AGAKIRI</t>
  </si>
  <si>
    <t>AGA 02</t>
  </si>
  <si>
    <t>MUHOZA Emmanuel</t>
  </si>
  <si>
    <t>AGA 03</t>
  </si>
  <si>
    <t>MUKARUNYANA Dorcella</t>
  </si>
  <si>
    <t>AGA 04</t>
  </si>
  <si>
    <t>NIYITEGEKA Eugene</t>
  </si>
  <si>
    <t>AGA 05</t>
  </si>
  <si>
    <t>NDINDIRIYIMANA</t>
  </si>
  <si>
    <t>AGA 06</t>
  </si>
  <si>
    <t>MPAHIRANE Francois</t>
  </si>
  <si>
    <t>AGA 07</t>
  </si>
  <si>
    <t>JYAMUBANDI</t>
  </si>
  <si>
    <t>AGA 08</t>
  </si>
  <si>
    <t>KARUGENDO Wilson</t>
  </si>
  <si>
    <t>AGA 09</t>
  </si>
  <si>
    <t>MUKAMARIRWA Alphonsine</t>
  </si>
  <si>
    <t>AGA 10</t>
  </si>
  <si>
    <t>MUKAWITONZE</t>
  </si>
  <si>
    <t>AGA 11</t>
  </si>
  <si>
    <t>HABINEZA Vedaste</t>
  </si>
  <si>
    <t>AGA 12</t>
  </si>
  <si>
    <t>HATEGEKIMANA Benjamin</t>
  </si>
  <si>
    <t>AGA 13</t>
  </si>
  <si>
    <t>HARERIMANA Carles</t>
  </si>
  <si>
    <t>AGA 14</t>
  </si>
  <si>
    <t>HABANA</t>
  </si>
  <si>
    <t>AGA 15</t>
  </si>
  <si>
    <t>MUKAMUGARURA</t>
  </si>
  <si>
    <t>AGA 16</t>
  </si>
  <si>
    <t>NDAYAMBAJE David</t>
  </si>
  <si>
    <t>AGA 17</t>
  </si>
  <si>
    <t>GAHIGI</t>
  </si>
  <si>
    <t>AGA 18</t>
  </si>
  <si>
    <t>MUKANDINDA</t>
  </si>
  <si>
    <t>AGA 19</t>
  </si>
  <si>
    <t>NZAYISENGA</t>
  </si>
  <si>
    <t>AGA 20</t>
  </si>
  <si>
    <t>KAZABAVAHO David</t>
  </si>
  <si>
    <t>AGA 21</t>
  </si>
  <si>
    <t>HAKIZIMANA Flugence</t>
  </si>
  <si>
    <t>AGA 22</t>
  </si>
  <si>
    <t>BARAWIGIRIRA Cassien</t>
  </si>
  <si>
    <t>AGA 23</t>
  </si>
  <si>
    <t>NYIRANDUHIJE Consolatte</t>
  </si>
  <si>
    <t>AGA 24</t>
  </si>
  <si>
    <t>Janvier</t>
  </si>
  <si>
    <t>AGA 25</t>
  </si>
  <si>
    <t>MUKAMUSONI DANCILLA</t>
  </si>
  <si>
    <t>AGA 26</t>
  </si>
  <si>
    <t>SEKAMAN</t>
  </si>
  <si>
    <t>AGA 27</t>
  </si>
  <si>
    <t>NGIRAMAHORO INNOCENT</t>
  </si>
  <si>
    <t>AGA 28</t>
  </si>
  <si>
    <t>HACINEZA Jean Bosco</t>
  </si>
  <si>
    <t>AGA 29</t>
  </si>
  <si>
    <t>NDABABONYE J.Damascene</t>
  </si>
  <si>
    <t>AGA 30</t>
  </si>
  <si>
    <t>BIHOYIKI Vincent</t>
  </si>
  <si>
    <t>AGA 31</t>
  </si>
  <si>
    <t>RWAMAMARA</t>
  </si>
  <si>
    <t>AGA 32</t>
  </si>
  <si>
    <t>MATENE HARERIMAN</t>
  </si>
  <si>
    <t>AGA 33</t>
  </si>
  <si>
    <t>RWEMEZANGABO Adrien</t>
  </si>
  <si>
    <t>AGA 34</t>
  </si>
  <si>
    <t>NDAGIJIMANA Evode</t>
  </si>
  <si>
    <t>AGA 35</t>
  </si>
  <si>
    <t>NTABARA Emmanuel</t>
  </si>
  <si>
    <t>AGA 36</t>
  </si>
  <si>
    <t>MUNYENSANGA Sosthene</t>
  </si>
  <si>
    <t>AGA 37</t>
  </si>
  <si>
    <t>HABINEZA William</t>
  </si>
  <si>
    <t>AGA 38</t>
  </si>
  <si>
    <t>MUNYANDINDA Isakayo</t>
  </si>
  <si>
    <t>90m</t>
  </si>
  <si>
    <t>AGA 39</t>
  </si>
  <si>
    <t>YAKUJIJE Wensisilas</t>
  </si>
  <si>
    <t>AGA 40</t>
  </si>
  <si>
    <t>MUKARIZA Patricie</t>
  </si>
  <si>
    <t>AGA 41</t>
  </si>
  <si>
    <t>BIZIMANA Ezeckiel</t>
  </si>
  <si>
    <t>AGA 42</t>
  </si>
  <si>
    <t>NIZEYIMANA De Dieu</t>
  </si>
  <si>
    <t>AGA 43</t>
  </si>
  <si>
    <t>NYIRANDAGIJIMANA Immaculee</t>
  </si>
  <si>
    <t>AGA 44</t>
  </si>
  <si>
    <t>NIZEYIMANA Jerardi</t>
  </si>
  <si>
    <t>AGA 45</t>
  </si>
  <si>
    <t>NSENGIYUMVA Emmanuel</t>
  </si>
  <si>
    <t>AGA 46</t>
  </si>
  <si>
    <t>UWIRINGIYIMANA Etienne</t>
  </si>
  <si>
    <t>AGA 47</t>
  </si>
  <si>
    <t>NTANGORANE Damascene</t>
  </si>
  <si>
    <t>AGA 48</t>
  </si>
  <si>
    <t>BIZIMANA Laurent</t>
  </si>
  <si>
    <t>AGA 49</t>
  </si>
  <si>
    <t>NIYITEGEKA Appolinaire</t>
  </si>
  <si>
    <t>AGA 50</t>
  </si>
  <si>
    <t>MFIRIKUJIJE Pierre</t>
  </si>
  <si>
    <t>AGA 51</t>
  </si>
  <si>
    <t>NSABIMANA J. de Dieu</t>
  </si>
  <si>
    <t>AGA 52</t>
  </si>
  <si>
    <t>NYARUGENDO Marie</t>
  </si>
  <si>
    <t>AGA 53</t>
  </si>
  <si>
    <t xml:space="preserve">HAGENIMANA </t>
  </si>
  <si>
    <t>AGA 54</t>
  </si>
  <si>
    <t>NKURIKIYIMANA Daniel</t>
  </si>
  <si>
    <t>650m</t>
  </si>
  <si>
    <t>AGA 55</t>
  </si>
  <si>
    <t>BIGIRINCUTI Faustin</t>
  </si>
  <si>
    <t>AGA 56</t>
  </si>
  <si>
    <t>NDAYAMBAJETheoneste</t>
  </si>
  <si>
    <t>AGA 57</t>
  </si>
  <si>
    <t>KAMUHANDA Damian</t>
  </si>
  <si>
    <t>AGA 58</t>
  </si>
  <si>
    <t>NZABANDORA Wilson</t>
  </si>
  <si>
    <t>AGA 59</t>
  </si>
  <si>
    <t>NYIRAHAKUZIMANA</t>
  </si>
  <si>
    <t>AGA 60</t>
  </si>
  <si>
    <t>HITIMANA Theoneste</t>
  </si>
  <si>
    <t>AGA 61</t>
  </si>
  <si>
    <t>YAMURAGIYE Francine</t>
  </si>
  <si>
    <t>AGA 62</t>
  </si>
  <si>
    <t>HATEGEKIMANA</t>
  </si>
  <si>
    <t>AGA 63</t>
  </si>
  <si>
    <t>NKUNDINEZA</t>
  </si>
  <si>
    <t>AGA 64</t>
  </si>
  <si>
    <t>NSANZIMANA Alexandre</t>
  </si>
  <si>
    <t>AGA 65</t>
  </si>
  <si>
    <t>TWAGIRAYEZU Bomane</t>
  </si>
  <si>
    <t>AGA 66</t>
  </si>
  <si>
    <t>NSANZIMANA Fabien</t>
  </si>
  <si>
    <t>AGA 67</t>
  </si>
  <si>
    <t>NSANZIMANA</t>
  </si>
  <si>
    <t>345m</t>
  </si>
  <si>
    <t>AGA 68</t>
  </si>
  <si>
    <t>BAJAHE Francois</t>
  </si>
  <si>
    <t>AGA 69</t>
  </si>
  <si>
    <t>BIHIRUMUHATSI Laurien</t>
  </si>
  <si>
    <t>AGA 70</t>
  </si>
  <si>
    <t>MUNENWA Faustin</t>
  </si>
  <si>
    <t>AGA 71</t>
  </si>
  <si>
    <t>UWITONZE Innocent</t>
  </si>
  <si>
    <t>AGA 72</t>
  </si>
  <si>
    <t>NDARIVUZE Emmanuel</t>
  </si>
  <si>
    <t>NYA001</t>
  </si>
  <si>
    <t>HARERIMANA Gidon</t>
  </si>
  <si>
    <t>GATSIBO</t>
  </si>
  <si>
    <t>RWIMBOGO</t>
  </si>
  <si>
    <t>NYAMATETE</t>
  </si>
  <si>
    <t>AKAJEVUBA</t>
  </si>
  <si>
    <t>NYA002</t>
  </si>
  <si>
    <t>BAHATI Jean Bosco</t>
  </si>
  <si>
    <t>NYA003</t>
  </si>
  <si>
    <t>HAKIZIMANA Ezechiel</t>
  </si>
  <si>
    <t>NYA004</t>
  </si>
  <si>
    <t>ANASTASIE</t>
  </si>
  <si>
    <t>NYA005</t>
  </si>
  <si>
    <t>DUSABIMANA Gaston</t>
  </si>
  <si>
    <t>100m</t>
  </si>
  <si>
    <t>NYA006</t>
  </si>
  <si>
    <t>CYURINYANA Valerie</t>
  </si>
  <si>
    <t>NYA007</t>
  </si>
  <si>
    <t>MUREKIYIMANA Gedeon</t>
  </si>
  <si>
    <t>NYA008</t>
  </si>
  <si>
    <t>UWINGABIYE Blandine</t>
  </si>
  <si>
    <t>NYA009</t>
  </si>
  <si>
    <t>NYIRAGUHIGWA Verene</t>
  </si>
  <si>
    <t>NYA010</t>
  </si>
  <si>
    <t>MUHIRE Theogene</t>
  </si>
  <si>
    <t>NYA011</t>
  </si>
  <si>
    <t>HAKUZIYAREMYE Pascal</t>
  </si>
  <si>
    <t>NYA012</t>
  </si>
  <si>
    <t>SINZABAKWIRA Jean Claude</t>
  </si>
  <si>
    <t>NYA013</t>
  </si>
  <si>
    <t>NTAWERA Consolate</t>
  </si>
  <si>
    <t>NYA014</t>
  </si>
  <si>
    <t>BIHOYIKI Francois Xavier</t>
  </si>
  <si>
    <t>NYA015</t>
  </si>
  <si>
    <t>IYAKAREMYE Jean Claude</t>
  </si>
  <si>
    <t>120m</t>
  </si>
  <si>
    <t>NYA016</t>
  </si>
  <si>
    <t>HARELIMANA Augustin</t>
  </si>
  <si>
    <t>130m</t>
  </si>
  <si>
    <t>NYA017</t>
  </si>
  <si>
    <t>MUKAKARANGWA Deraphine</t>
  </si>
  <si>
    <t>150m</t>
  </si>
  <si>
    <t>NYA018</t>
  </si>
  <si>
    <t>MBARUSHIMANA Therese</t>
  </si>
  <si>
    <t>170m</t>
  </si>
  <si>
    <t>NYA019</t>
  </si>
  <si>
    <t>NKURIKIYIMANA John</t>
  </si>
  <si>
    <t>190m</t>
  </si>
  <si>
    <t>NYA020</t>
  </si>
  <si>
    <t>NYIRABAHIRE Vestine</t>
  </si>
  <si>
    <t>200m</t>
  </si>
  <si>
    <t>NYA021</t>
  </si>
  <si>
    <t>HAFASHIMANA Philippe</t>
  </si>
  <si>
    <t>220m</t>
  </si>
  <si>
    <t>NYA022</t>
  </si>
  <si>
    <t>RIVUZIMANA Faustin</t>
  </si>
  <si>
    <t>250m</t>
  </si>
  <si>
    <t>NYA023</t>
  </si>
  <si>
    <t>NTAHOMPAGAZE Edouard</t>
  </si>
  <si>
    <t>NYA024</t>
  </si>
  <si>
    <t>BIGIRIMANA Alphonse</t>
  </si>
  <si>
    <t>NYA025</t>
  </si>
  <si>
    <t>HITAYEZU Jean Baptiste</t>
  </si>
  <si>
    <t>280m</t>
  </si>
  <si>
    <t>NYA026</t>
  </si>
  <si>
    <t>NSENGIYAREMYE Jean Pierre</t>
  </si>
  <si>
    <t>NYA027</t>
  </si>
  <si>
    <t>UWIZEYIMANA Joseph</t>
  </si>
  <si>
    <t>300m</t>
  </si>
  <si>
    <t>NYA028</t>
  </si>
  <si>
    <t>MUNYANKINDI Martin</t>
  </si>
  <si>
    <t>NYA029</t>
  </si>
  <si>
    <t>MUKAMUNANA Laurence</t>
  </si>
  <si>
    <t>320m</t>
  </si>
  <si>
    <t>NYA030</t>
  </si>
  <si>
    <t>NKIRANUWENIMANA Celestin</t>
  </si>
  <si>
    <t>350m</t>
  </si>
  <si>
    <t>NYA031</t>
  </si>
  <si>
    <t>HATEGEKIMANA Raphael</t>
  </si>
  <si>
    <t>NYA032</t>
  </si>
  <si>
    <t>KAMARI Prosper</t>
  </si>
  <si>
    <t>NYA033</t>
  </si>
  <si>
    <t>BAYISABE Fabien</t>
  </si>
  <si>
    <t>NYA034</t>
  </si>
  <si>
    <t>NTAMITONDERO Odette</t>
  </si>
  <si>
    <t>450m</t>
  </si>
  <si>
    <t>NYA035</t>
  </si>
  <si>
    <t>TWAGIRAMUNGU Gerard</t>
  </si>
  <si>
    <t>NYA036</t>
  </si>
  <si>
    <t>MUVANDIMWE Bosco</t>
  </si>
  <si>
    <t>NYA037</t>
  </si>
  <si>
    <t>MURERAMANZI Aloys</t>
  </si>
  <si>
    <t>NYA038</t>
  </si>
  <si>
    <t>MUKANGANIZI Dancille</t>
  </si>
  <si>
    <t>NYA039</t>
  </si>
  <si>
    <t>HARAGIRIMANA Theoneste</t>
  </si>
  <si>
    <t>NYA040</t>
  </si>
  <si>
    <t>KURADUSENGE Therese</t>
  </si>
  <si>
    <t>NYA041</t>
  </si>
  <si>
    <t>NSABIMFURA Clement</t>
  </si>
  <si>
    <t>NYA042</t>
  </si>
  <si>
    <t>TWABONIMANA Valens</t>
  </si>
  <si>
    <t>NYA043</t>
  </si>
  <si>
    <t>NIRERE Esther</t>
  </si>
  <si>
    <t>NYA044</t>
  </si>
  <si>
    <t>MWEREKANDE Belies</t>
  </si>
  <si>
    <t>NYA045</t>
  </si>
  <si>
    <t>BAZIRUWIHA Anaclet</t>
  </si>
  <si>
    <t>NYA046</t>
  </si>
  <si>
    <t>NKUNDIZANYE Enata</t>
  </si>
  <si>
    <t>NYA047</t>
  </si>
  <si>
    <t>Papa Divine Baptiste</t>
  </si>
  <si>
    <t>NYA048</t>
  </si>
  <si>
    <t>UGIRASHEBUJA Canisius</t>
  </si>
  <si>
    <t>3km</t>
  </si>
  <si>
    <t>NYA049</t>
  </si>
  <si>
    <t>ZIMURINDA</t>
  </si>
  <si>
    <t>NYA050</t>
  </si>
  <si>
    <t>HABANABAKIZE Leonald</t>
  </si>
  <si>
    <t>NYA051</t>
  </si>
  <si>
    <t>NKURIKIYINGOMA Radislas</t>
  </si>
  <si>
    <t>NYA052</t>
  </si>
  <si>
    <t>NIYONSENGA Daniel</t>
  </si>
  <si>
    <t>NYA053</t>
  </si>
  <si>
    <t>NDAYAMBAJE Jean Damascen</t>
  </si>
  <si>
    <t>NYA054</t>
  </si>
  <si>
    <t>NSABIMANA Vedaste</t>
  </si>
  <si>
    <t>NYA055</t>
  </si>
  <si>
    <t>NDIMUBONZI Siliaque</t>
  </si>
  <si>
    <t>NYA056</t>
  </si>
  <si>
    <t>SIBOMANA Emanuel</t>
  </si>
  <si>
    <t>NYA057</t>
  </si>
  <si>
    <t>KABEROKA Silon</t>
  </si>
  <si>
    <t>NYA058</t>
  </si>
  <si>
    <t>HARERIMANA Ildephonse</t>
  </si>
  <si>
    <t>NYA059</t>
  </si>
  <si>
    <t>KOBERORA Silviane</t>
  </si>
  <si>
    <t>NYA060</t>
  </si>
  <si>
    <t>MANORIGOBA John</t>
  </si>
  <si>
    <t>NYA061</t>
  </si>
  <si>
    <t>NDOREYOBINGE Emmanuel</t>
  </si>
  <si>
    <t>NYA062</t>
  </si>
  <si>
    <t>BUCYENAYANDI Jean Claude</t>
  </si>
  <si>
    <t>NYA063</t>
  </si>
  <si>
    <t>NZOMUYE Felicien</t>
  </si>
  <si>
    <t>NYA064</t>
  </si>
  <si>
    <t>HABIMANA Felicien</t>
  </si>
  <si>
    <t>NYA065</t>
  </si>
  <si>
    <t>NDERETSE Jean</t>
  </si>
  <si>
    <t>NYA066</t>
  </si>
  <si>
    <t>HAKUZIMANA Samson</t>
  </si>
  <si>
    <t>NYA067</t>
  </si>
  <si>
    <t xml:space="preserve">HATEGEKIMANA Jean Baptiste </t>
  </si>
  <si>
    <t>NYA068</t>
  </si>
  <si>
    <t>NZOBITAKUNZE Silvia</t>
  </si>
  <si>
    <t>NYA069</t>
  </si>
  <si>
    <t>NTAYINGIZIKI</t>
  </si>
  <si>
    <t>NYA070</t>
  </si>
  <si>
    <t>BIZIMANA Jean</t>
  </si>
  <si>
    <t>NYA071</t>
  </si>
  <si>
    <t>BARIGENDERAHO Frank</t>
  </si>
  <si>
    <t>NYA072</t>
  </si>
  <si>
    <t>UWOMOKORO Damascen</t>
  </si>
  <si>
    <t>NYA073</t>
  </si>
  <si>
    <t>NSABIMANA Theoneste</t>
  </si>
  <si>
    <t>NYA074</t>
  </si>
  <si>
    <t>MPONYGEMBE Jean Bosco</t>
  </si>
  <si>
    <t>NYA075</t>
  </si>
  <si>
    <t>MAGURU Jean Bosco</t>
  </si>
  <si>
    <t>NYA076</t>
  </si>
  <si>
    <t>BARAYAVUGA</t>
  </si>
  <si>
    <t>NYA077</t>
  </si>
  <si>
    <t>TWAGIRAYEZU Claude</t>
  </si>
  <si>
    <t>NYA078</t>
  </si>
  <si>
    <t>NGONUYINKA Francois</t>
  </si>
  <si>
    <t>NYA079</t>
  </si>
  <si>
    <t>GASHUNGI Emmanuel</t>
  </si>
  <si>
    <t>NYA080</t>
  </si>
  <si>
    <t>NZOBONENURA</t>
  </si>
  <si>
    <t>NYA081</t>
  </si>
  <si>
    <t>BYUKUSENGE Charles</t>
  </si>
  <si>
    <t>NYA082</t>
  </si>
  <si>
    <t>MUSABIMANA</t>
  </si>
  <si>
    <t>NYA083</t>
  </si>
  <si>
    <t>RWENDEYI Jean</t>
  </si>
  <si>
    <t>NYA084</t>
  </si>
  <si>
    <t>UWAJENEZA Denyse</t>
  </si>
  <si>
    <t>NYA085</t>
  </si>
  <si>
    <t>NGENDOYIMANA</t>
  </si>
  <si>
    <t>NYA086</t>
  </si>
  <si>
    <t>MUKAGASANA Jeanne</t>
  </si>
  <si>
    <t>NYA087</t>
  </si>
  <si>
    <t>BONANGIYEKARE</t>
  </si>
  <si>
    <t>NYA088</t>
  </si>
  <si>
    <t>KAMALI Patrice</t>
  </si>
  <si>
    <t>NYA089</t>
  </si>
  <si>
    <t>NYIRABAHIRE Beodete</t>
  </si>
  <si>
    <t>NYA090</t>
  </si>
  <si>
    <t>KAKUZE Clement</t>
  </si>
  <si>
    <t>NYA091</t>
  </si>
  <si>
    <t>MUKAMPOZIMAKA Peteronila</t>
  </si>
  <si>
    <t>NYA092</t>
  </si>
  <si>
    <t>KITOTIRE Alex</t>
  </si>
  <si>
    <t>NYA093</t>
  </si>
  <si>
    <t>NYIRONSIBEMERA Agnes</t>
  </si>
  <si>
    <t>NYA094</t>
  </si>
  <si>
    <t>MPOMBORA Vincent</t>
  </si>
  <si>
    <t>NYA095</t>
  </si>
  <si>
    <t>NGIRENTE Obed</t>
  </si>
  <si>
    <t>NYA096</t>
  </si>
  <si>
    <t>NDAYISHIMYE Emmanuel</t>
  </si>
  <si>
    <t>NYA097</t>
  </si>
  <si>
    <t>HABONTOBOKIZE Claude</t>
  </si>
  <si>
    <t>NYA098</t>
  </si>
  <si>
    <t>TWOHIGWA Felicien</t>
  </si>
  <si>
    <t>NYA099</t>
  </si>
  <si>
    <t>KARENGEYA Godfle</t>
  </si>
  <si>
    <t>NYA100</t>
  </si>
  <si>
    <t>NTABOHWANA Paphonse</t>
  </si>
  <si>
    <t>NYA101</t>
  </si>
  <si>
    <t>BAPFAKUVUGA</t>
  </si>
  <si>
    <t>NYA102</t>
  </si>
  <si>
    <t>NDAHIMANA James</t>
  </si>
  <si>
    <t>NYA103</t>
  </si>
  <si>
    <t>NSABIMANA Emmanuel</t>
  </si>
  <si>
    <t>NYA104</t>
  </si>
  <si>
    <t>NGERONGEZE Baptiste</t>
  </si>
  <si>
    <t>NYA105</t>
  </si>
  <si>
    <t>GATETE Jean Marie Vianney</t>
  </si>
  <si>
    <t>NYA106</t>
  </si>
  <si>
    <t>TWIZERIMANA Vedaste</t>
  </si>
  <si>
    <t>NYA107</t>
  </si>
  <si>
    <t>KAMONI Alex</t>
  </si>
  <si>
    <t>NYA108</t>
  </si>
  <si>
    <t>HANGENTIMANA Alphonse</t>
  </si>
  <si>
    <t>NYA109</t>
  </si>
  <si>
    <t>NTIZEYIMANA Esidon</t>
  </si>
  <si>
    <t>NYA110</t>
  </si>
  <si>
    <t>NYIROBOMPANYA Pholosien</t>
  </si>
  <si>
    <t>NYA111</t>
  </si>
  <si>
    <t>Ntizeyimana Protogene</t>
  </si>
  <si>
    <t>NYA112</t>
  </si>
  <si>
    <t>MUKANDAYISENGA Immacullee</t>
  </si>
  <si>
    <t>NYA113</t>
  </si>
  <si>
    <t>TWAGIRAMUNGU Viater</t>
  </si>
  <si>
    <t>NYA114</t>
  </si>
  <si>
    <t>BIMENYIMANA</t>
  </si>
  <si>
    <t>1100m</t>
  </si>
  <si>
    <t>NYA115</t>
  </si>
  <si>
    <t>BIGIRIMAN Bosco</t>
  </si>
  <si>
    <t>NYA116</t>
  </si>
  <si>
    <t>BAZUMUTIMA Delphine</t>
  </si>
  <si>
    <t>NYA117</t>
  </si>
  <si>
    <t>NAYIGIZENTE Cyprien</t>
  </si>
  <si>
    <t>NYA118</t>
  </si>
  <si>
    <t>KANYAMIGINA Didace</t>
  </si>
  <si>
    <t>NYA119</t>
  </si>
  <si>
    <t>NYIRAMIRUHO</t>
  </si>
  <si>
    <t>NYA120</t>
  </si>
  <si>
    <t>NTEZIMANA Juvenal</t>
  </si>
  <si>
    <t>NYA121</t>
  </si>
  <si>
    <t>MUGABE Emmanuel</t>
  </si>
  <si>
    <t>NYA122</t>
  </si>
  <si>
    <t>KANYENZI celestin</t>
  </si>
  <si>
    <t>NYA123</t>
  </si>
  <si>
    <t>MUKAGWEGO Esperence</t>
  </si>
  <si>
    <t>NYA124</t>
  </si>
  <si>
    <t>NGENDAHAYO Jean</t>
  </si>
  <si>
    <t>NYA125</t>
  </si>
  <si>
    <t>NYIRAKARIMWABO Christine</t>
  </si>
  <si>
    <t>NYA126</t>
  </si>
  <si>
    <t>Nsengiyumva Ildephonse</t>
  </si>
  <si>
    <t>NYA127</t>
  </si>
  <si>
    <t>BIZIMANA Augustin</t>
  </si>
  <si>
    <t>NYA128</t>
  </si>
  <si>
    <t>KAMBARI Ildephonse</t>
  </si>
  <si>
    <t>NYA129</t>
  </si>
  <si>
    <t>TURIKUMWE Emmanuel</t>
  </si>
  <si>
    <t>NYA130</t>
  </si>
  <si>
    <t>NSABIMANA Jonathan</t>
  </si>
  <si>
    <t>NYA131</t>
  </si>
  <si>
    <t>MUJAWIMANA Anathalie</t>
  </si>
  <si>
    <t>NYA132</t>
  </si>
  <si>
    <t>BIHERAHO Anastasie</t>
  </si>
  <si>
    <t>BUS001</t>
  </si>
  <si>
    <t>NYIRATABARO Zayinabu</t>
  </si>
  <si>
    <t>KIRAMURUZI</t>
  </si>
  <si>
    <t>AKABUGA</t>
  </si>
  <si>
    <t>BUSINDE</t>
  </si>
  <si>
    <t>BUS002</t>
  </si>
  <si>
    <t>Zayinabu( maman Gapusi)</t>
  </si>
  <si>
    <t>BUS003</t>
  </si>
  <si>
    <t>MATATA (Papa Shema)</t>
  </si>
  <si>
    <t>BUS004</t>
  </si>
  <si>
    <t>SAKINA</t>
  </si>
  <si>
    <t>BUS005</t>
  </si>
  <si>
    <t>HIGIRO Twaha</t>
  </si>
  <si>
    <t>BUS006</t>
  </si>
  <si>
    <t>USABYIMFURA Bernard</t>
  </si>
  <si>
    <t>BUS007</t>
  </si>
  <si>
    <t>HABINEZA Hassan</t>
  </si>
  <si>
    <t>AMATABA</t>
  </si>
  <si>
    <t>BUS008</t>
  </si>
  <si>
    <t>NKURUNZIZA Hamada</t>
  </si>
  <si>
    <t>380m</t>
  </si>
  <si>
    <t>BUS009</t>
  </si>
  <si>
    <t>GASHUMA Bumar</t>
  </si>
  <si>
    <t>BUS010</t>
  </si>
  <si>
    <t>BUCYANA Issa</t>
  </si>
  <si>
    <t>1350m</t>
  </si>
  <si>
    <t>BUS011</t>
  </si>
  <si>
    <t>IYAMUREMYE Muhamud</t>
  </si>
  <si>
    <t>BUS012</t>
  </si>
  <si>
    <t>BUZUBAGIRA Aisha</t>
  </si>
  <si>
    <t>970m</t>
  </si>
  <si>
    <t>BUS013</t>
  </si>
  <si>
    <t>Muhamed RYAMATWARA</t>
  </si>
  <si>
    <t>BUS014</t>
  </si>
  <si>
    <t>KAREGEYA Etienne</t>
  </si>
  <si>
    <t>750m</t>
  </si>
  <si>
    <t>BUS015</t>
  </si>
  <si>
    <t>BIZAGWIRA Abdur</t>
  </si>
  <si>
    <t>1450m</t>
  </si>
  <si>
    <t>BUS016</t>
  </si>
  <si>
    <t>MBARUSHIMANA Sayidi</t>
  </si>
  <si>
    <t>1700m</t>
  </si>
  <si>
    <t>BUS017</t>
  </si>
  <si>
    <t>GUSENGIMANA Gohayishi</t>
  </si>
  <si>
    <t>BUS018</t>
  </si>
  <si>
    <t>NSHOGOZABAHIZI Dismas</t>
  </si>
  <si>
    <t>BUS019</t>
  </si>
  <si>
    <t>RUDOMO Seremani</t>
  </si>
  <si>
    <t>880m</t>
  </si>
  <si>
    <t>BUS020</t>
  </si>
  <si>
    <t>MUGEGWA Yusufu</t>
  </si>
  <si>
    <t>BUS021</t>
  </si>
  <si>
    <t>AHIMANA Issa</t>
  </si>
  <si>
    <t>BUS022</t>
  </si>
  <si>
    <t>KARANGWA Homuduni</t>
  </si>
  <si>
    <t>550m</t>
  </si>
  <si>
    <t>BUS023</t>
  </si>
  <si>
    <t>MUKAGITA Claudette</t>
  </si>
  <si>
    <t>BUS024</t>
  </si>
  <si>
    <t>KABASINGA Afuwa</t>
  </si>
  <si>
    <t>BUS025</t>
  </si>
  <si>
    <t>MUSABENDE Mariam</t>
  </si>
  <si>
    <t>BUS026</t>
  </si>
  <si>
    <t>Eric(Papa Kerine)</t>
  </si>
  <si>
    <t>780m</t>
  </si>
  <si>
    <t>BUS027</t>
  </si>
  <si>
    <t>UZAMUKUNDA Claudine</t>
  </si>
  <si>
    <t>BUS028</t>
  </si>
  <si>
    <t>MUSAFIRI Fidele</t>
  </si>
  <si>
    <t>1600m</t>
  </si>
  <si>
    <t>BUS029</t>
  </si>
  <si>
    <t>Mussa( papa Laki)</t>
  </si>
  <si>
    <t>1300m</t>
  </si>
  <si>
    <t>BUS030</t>
  </si>
  <si>
    <t>Claude(papa Kazungu)</t>
  </si>
  <si>
    <t>460m</t>
  </si>
  <si>
    <t>BUS031</t>
  </si>
  <si>
    <t>RUKWANA Siragi</t>
  </si>
  <si>
    <t>1250m</t>
  </si>
  <si>
    <t>BUS032</t>
  </si>
  <si>
    <t>NYIRAMANZI Alexie</t>
  </si>
  <si>
    <t>BUS033</t>
  </si>
  <si>
    <t>GAFURA Serena</t>
  </si>
  <si>
    <t>850m</t>
  </si>
  <si>
    <t>BUS034</t>
  </si>
  <si>
    <t>Savier NSHIMIRIMANA</t>
  </si>
  <si>
    <t>BUS035</t>
  </si>
  <si>
    <t>NGENDAHAYO Timam</t>
  </si>
  <si>
    <t>BUS036</t>
  </si>
  <si>
    <t>MUKARUKWANA Hidayi</t>
  </si>
  <si>
    <t>BUS037</t>
  </si>
  <si>
    <t>HABUMUGISHA Sud</t>
  </si>
  <si>
    <t>1850m</t>
  </si>
  <si>
    <t>BUS038</t>
  </si>
  <si>
    <t>KIDUNDA (Papa NGABO)</t>
  </si>
  <si>
    <t>BUS039</t>
  </si>
  <si>
    <t>HABIYAMBERE Sud</t>
  </si>
  <si>
    <t>BUS040</t>
  </si>
  <si>
    <t>Maman Kibenke</t>
  </si>
  <si>
    <t>BUS041</t>
  </si>
  <si>
    <t>Maman Kiki</t>
  </si>
  <si>
    <t>740m</t>
  </si>
  <si>
    <t>BUS042</t>
  </si>
  <si>
    <t>SIBO Abdud</t>
  </si>
  <si>
    <t>BUS043</t>
  </si>
  <si>
    <t>AKIZANYE Everyne</t>
  </si>
  <si>
    <t>760m</t>
  </si>
  <si>
    <t>BUS044</t>
  </si>
  <si>
    <t>MUJAKAZI Sapin</t>
  </si>
  <si>
    <t>BUS045</t>
  </si>
  <si>
    <t>VUGUZIGA ( Maman Yusufu)</t>
  </si>
  <si>
    <t>690m</t>
  </si>
  <si>
    <t>BUS046</t>
  </si>
  <si>
    <t>GAFURUTSI Lamazan</t>
  </si>
  <si>
    <t>870m</t>
  </si>
  <si>
    <t>BUS047</t>
  </si>
  <si>
    <t>NIBAGWIRE Vestine</t>
  </si>
  <si>
    <t>BUS048</t>
  </si>
  <si>
    <t>RUSIGANISONGA Pascal</t>
  </si>
  <si>
    <t>GAKENYE</t>
  </si>
  <si>
    <t>AKABINGO</t>
  </si>
  <si>
    <t>BUS049</t>
  </si>
  <si>
    <t>NDAGIJIMANA Bosco</t>
  </si>
  <si>
    <t>360m</t>
  </si>
  <si>
    <t>BUS050</t>
  </si>
  <si>
    <t>MUNYANEZA Abdallah</t>
  </si>
  <si>
    <t>BUS051</t>
  </si>
  <si>
    <t>RUTEMBESA</t>
  </si>
  <si>
    <t>BUS052</t>
  </si>
  <si>
    <t>MUTSINDASHYAKA Anatole</t>
  </si>
  <si>
    <t>BUS053</t>
  </si>
  <si>
    <t>MUSHIMIYE</t>
  </si>
  <si>
    <t>520m</t>
  </si>
  <si>
    <t>BUS054</t>
  </si>
  <si>
    <t>NZOBITONDERA Samuel</t>
  </si>
  <si>
    <t>480m</t>
  </si>
  <si>
    <t>BUS055</t>
  </si>
  <si>
    <t>BIZIMANA Jean Claude</t>
  </si>
  <si>
    <t>730m</t>
  </si>
  <si>
    <t>BUS056</t>
  </si>
  <si>
    <t>RWABUTSINZI</t>
  </si>
  <si>
    <t>BUS057</t>
  </si>
  <si>
    <t>KAREMERA</t>
  </si>
  <si>
    <t>BUS058</t>
  </si>
  <si>
    <t>KARORI Bievenue</t>
  </si>
  <si>
    <t>BUS059</t>
  </si>
  <si>
    <t>NTAGANZWA Jean Pierre</t>
  </si>
  <si>
    <t>BUS060</t>
  </si>
  <si>
    <t>MUHOROKA</t>
  </si>
  <si>
    <t>BUS061</t>
  </si>
  <si>
    <t>RWOBUKUMBA</t>
  </si>
  <si>
    <t>BUS062</t>
  </si>
  <si>
    <t>HABIMANA Pascal</t>
  </si>
  <si>
    <t>BUS063</t>
  </si>
  <si>
    <t>KARENZI Daniel</t>
  </si>
  <si>
    <t>BUS064</t>
  </si>
  <si>
    <t>NTUMUKOBWA Jeanne</t>
  </si>
  <si>
    <t>1650m</t>
  </si>
  <si>
    <t>BUS065</t>
  </si>
  <si>
    <t>KAYINAMURA Antoinne</t>
  </si>
  <si>
    <t>490m</t>
  </si>
  <si>
    <t>BUS066</t>
  </si>
  <si>
    <t>MUKANKUNSI Venansia</t>
  </si>
  <si>
    <t>590m</t>
  </si>
  <si>
    <t>BUS067</t>
  </si>
  <si>
    <t>VUNINGOMA Evariste</t>
  </si>
  <si>
    <t>640m</t>
  </si>
  <si>
    <t>BUS068</t>
  </si>
  <si>
    <t>HABIYAREMYE Emmanuel</t>
  </si>
  <si>
    <t>980m</t>
  </si>
  <si>
    <t>BUS069</t>
  </si>
  <si>
    <t>KWOKUZI</t>
  </si>
  <si>
    <t>BUS070</t>
  </si>
  <si>
    <t>Pascal</t>
  </si>
  <si>
    <t>BUS071</t>
  </si>
  <si>
    <t>NIYIRORA Emmanuel</t>
  </si>
  <si>
    <t>420m</t>
  </si>
  <si>
    <t>BUS072</t>
  </si>
  <si>
    <t>HABIMANA Frank</t>
  </si>
  <si>
    <t>BUS073</t>
  </si>
  <si>
    <t>MUTUYIMANA</t>
  </si>
  <si>
    <t>BUS074</t>
  </si>
  <si>
    <t>NTAMBONA Damascen</t>
  </si>
  <si>
    <t>BUS075</t>
  </si>
  <si>
    <t>KAMONOYE</t>
  </si>
  <si>
    <t>BUS076</t>
  </si>
  <si>
    <t>NYIRABASHUMBA</t>
  </si>
  <si>
    <t>BUS077</t>
  </si>
  <si>
    <t>MUNGIRANEZA Fashen</t>
  </si>
  <si>
    <t>BUS078</t>
  </si>
  <si>
    <t>MUKAMUSONI Marceline</t>
  </si>
  <si>
    <t>BUS079</t>
  </si>
  <si>
    <t>RUZINDANA Armel</t>
  </si>
  <si>
    <t>BUS080</t>
  </si>
  <si>
    <t>HITIMANA Naclet</t>
  </si>
  <si>
    <t>BUS081</t>
  </si>
  <si>
    <t>Maman Shakilla</t>
  </si>
  <si>
    <t>BUS082</t>
  </si>
  <si>
    <t>UWIRINGIYIMANA Rose</t>
  </si>
  <si>
    <t>BUS083</t>
  </si>
  <si>
    <t>MBABAJENDE Evode</t>
  </si>
  <si>
    <t>BUS084</t>
  </si>
  <si>
    <t>Mutinduka</t>
  </si>
  <si>
    <t>BUS085</t>
  </si>
  <si>
    <t>Edmond</t>
  </si>
  <si>
    <t>840m</t>
  </si>
  <si>
    <t>BUS086</t>
  </si>
  <si>
    <t>NZOMUGIRISUKA Mukode</t>
  </si>
  <si>
    <t>BUS087</t>
  </si>
  <si>
    <t>David</t>
  </si>
  <si>
    <t>BUS088</t>
  </si>
  <si>
    <t>MUSIME</t>
  </si>
  <si>
    <t>BUS089</t>
  </si>
  <si>
    <t>SEBUDONDI</t>
  </si>
  <si>
    <t>BUS090</t>
  </si>
  <si>
    <t>NSENGIYUMVA Deogratias</t>
  </si>
  <si>
    <t>BUS091</t>
  </si>
  <si>
    <t>NGINISHUTI Samuel</t>
  </si>
  <si>
    <t>560m</t>
  </si>
  <si>
    <t>BUS092</t>
  </si>
  <si>
    <t>Manose</t>
  </si>
  <si>
    <t>BUS093</t>
  </si>
  <si>
    <t>RWOKIBIBI</t>
  </si>
  <si>
    <t>BUS094</t>
  </si>
  <si>
    <t>UWIMANA Carine</t>
  </si>
  <si>
    <t>680m</t>
  </si>
  <si>
    <t>BUS095</t>
  </si>
  <si>
    <t>GAHONGAYIRE Clarisse</t>
  </si>
  <si>
    <t>BUS096</t>
  </si>
  <si>
    <t>NYIRANSABIMANA Agnes</t>
  </si>
  <si>
    <t>810m</t>
  </si>
  <si>
    <t>BUS097</t>
  </si>
  <si>
    <t>Maman MBABAZI</t>
  </si>
  <si>
    <t>BUS098</t>
  </si>
  <si>
    <t>KANIMBA</t>
  </si>
  <si>
    <t>BUS099</t>
  </si>
  <si>
    <t>MUKONURONGWA Efurozi</t>
  </si>
  <si>
    <t>BUS100</t>
  </si>
  <si>
    <t>SEMACUMU Claver</t>
  </si>
  <si>
    <t>720m</t>
  </si>
  <si>
    <t>BUS101</t>
  </si>
  <si>
    <t>MUKONYARWOYI</t>
  </si>
  <si>
    <t>BUS102</t>
  </si>
  <si>
    <t>FURISISI</t>
  </si>
  <si>
    <t>BUS103</t>
  </si>
  <si>
    <t>Maman shortine</t>
  </si>
  <si>
    <t>BUS104</t>
  </si>
  <si>
    <t>UKWITEGETSE Daphrose</t>
  </si>
  <si>
    <t>BUS105</t>
  </si>
  <si>
    <t>HABUMUGISHA Leadomire</t>
  </si>
  <si>
    <t>BUS106</t>
  </si>
  <si>
    <t>MANIRIHO</t>
  </si>
  <si>
    <t>340m</t>
  </si>
  <si>
    <t>BUS107</t>
  </si>
  <si>
    <t>NDAYISABA Jean Pierre</t>
  </si>
  <si>
    <t>BUS108</t>
  </si>
  <si>
    <t>Robert</t>
  </si>
  <si>
    <t>BUS109</t>
  </si>
  <si>
    <t>AYABAGABO Frank</t>
  </si>
  <si>
    <t>890m</t>
  </si>
  <si>
    <t>BUS110</t>
  </si>
  <si>
    <t>MUTSINZI</t>
  </si>
  <si>
    <t>540m</t>
  </si>
  <si>
    <t>BUS111</t>
  </si>
  <si>
    <t>MUTETENI</t>
  </si>
  <si>
    <t>BUS112</t>
  </si>
  <si>
    <t>NYIRAMANA Denyse</t>
  </si>
  <si>
    <t>620m</t>
  </si>
  <si>
    <t>BUS113</t>
  </si>
  <si>
    <t>MUKAMANA Francine</t>
  </si>
  <si>
    <t>BUS114</t>
  </si>
  <si>
    <t>KANYINDI Hamida</t>
  </si>
  <si>
    <t>BUS115</t>
  </si>
  <si>
    <t>NYIRABAHINGURA Jean Paul</t>
  </si>
  <si>
    <t>BUS116</t>
  </si>
  <si>
    <t>MUDOFUGWA</t>
  </si>
  <si>
    <t>BUS117</t>
  </si>
  <si>
    <t>NTABUGI</t>
  </si>
  <si>
    <t>BUS118</t>
  </si>
  <si>
    <t>GATABAZI Jean de Dieu</t>
  </si>
  <si>
    <t>BUS119</t>
  </si>
  <si>
    <t>MUGABO Rachid</t>
  </si>
  <si>
    <t>BUS120</t>
  </si>
  <si>
    <t>KAYUMBA Sother</t>
  </si>
  <si>
    <t>570m</t>
  </si>
  <si>
    <t>BUS121</t>
  </si>
  <si>
    <t>DUSABIMANA Joseph</t>
  </si>
  <si>
    <t>BUS122</t>
  </si>
  <si>
    <t>DUKUZE</t>
  </si>
  <si>
    <t>BUS123</t>
  </si>
  <si>
    <t>KABUMBA</t>
  </si>
  <si>
    <t>BUS124</t>
  </si>
  <si>
    <t>NYIRAMINANI Joselyne</t>
  </si>
  <si>
    <t>BUS125</t>
  </si>
  <si>
    <t>KOMUHONGA</t>
  </si>
  <si>
    <t>BUS126</t>
  </si>
  <si>
    <t>BAHIRE</t>
  </si>
  <si>
    <t>BUS127</t>
  </si>
  <si>
    <t>KAJEPE</t>
  </si>
  <si>
    <t>830m</t>
  </si>
  <si>
    <t>BUS128</t>
  </si>
  <si>
    <t>DUSABE</t>
  </si>
  <si>
    <t>BUS129</t>
  </si>
  <si>
    <t>MUKANDORI Marceline</t>
  </si>
  <si>
    <t>BUS130</t>
  </si>
  <si>
    <t>SHUMBUSHO Jean Pierre</t>
  </si>
  <si>
    <t>BUS131</t>
  </si>
  <si>
    <t>RUHARA Sayidi</t>
  </si>
  <si>
    <t>BUS132</t>
  </si>
  <si>
    <t>NGENDAHAYO Emmanuel</t>
  </si>
  <si>
    <t>580m</t>
  </si>
  <si>
    <t>BUS133</t>
  </si>
  <si>
    <t>MUREKEYISONI Shakila</t>
  </si>
  <si>
    <t>BUS134</t>
  </si>
  <si>
    <t>MUKANKUBANA Afissa</t>
  </si>
  <si>
    <t>BUS135</t>
  </si>
  <si>
    <t>NZAMUKUNDA Zamuda</t>
  </si>
  <si>
    <t>BUS136</t>
  </si>
  <si>
    <t>NYIRAFARIFARI Amina</t>
  </si>
  <si>
    <t>BUS137</t>
  </si>
  <si>
    <t>BIZIYAREMYE Emmanuel</t>
  </si>
  <si>
    <t>BUS138</t>
  </si>
  <si>
    <t>Maman BARAKA</t>
  </si>
  <si>
    <t>BUS139</t>
  </si>
  <si>
    <t>SIRAGI</t>
  </si>
  <si>
    <t>BUS140</t>
  </si>
  <si>
    <t>MUTSINZI Telesphore</t>
  </si>
  <si>
    <t>KAB001</t>
  </si>
  <si>
    <t>NGAYABOSHYA Telesphore</t>
  </si>
  <si>
    <t>MUHURA</t>
  </si>
  <si>
    <t>RWARENGA</t>
  </si>
  <si>
    <t>CYERU</t>
  </si>
  <si>
    <t>KAB002</t>
  </si>
  <si>
    <t>MANIRARORA Tharcisse</t>
  </si>
  <si>
    <t>RUSHENYI</t>
  </si>
  <si>
    <t>KAB003</t>
  </si>
  <si>
    <t>SIKUBWABO Emmanuel</t>
  </si>
  <si>
    <t>MURAMBI</t>
  </si>
  <si>
    <t>KABARONDO</t>
  </si>
  <si>
    <t>KAB004</t>
  </si>
  <si>
    <t>HABINTAKEKWA Theophile</t>
  </si>
  <si>
    <t>KAB005</t>
  </si>
  <si>
    <t>MUKAKABERA Aime Marie</t>
  </si>
  <si>
    <t>KAB006</t>
  </si>
  <si>
    <t>HABYARIMANA Etienne</t>
  </si>
  <si>
    <t>KAB007</t>
  </si>
  <si>
    <t>SIMPUNGA Anastase</t>
  </si>
  <si>
    <t>KAB008</t>
  </si>
  <si>
    <t>NZEYIMAN Jean Baptiste</t>
  </si>
  <si>
    <t>KAB009</t>
  </si>
  <si>
    <t>MUKAMANA Sarah</t>
  </si>
  <si>
    <t>KAB010</t>
  </si>
  <si>
    <t>KAKINDI</t>
  </si>
  <si>
    <t>KAB011</t>
  </si>
  <si>
    <t>SIMPUTIRAHO Eric</t>
  </si>
  <si>
    <t>KAB012</t>
  </si>
  <si>
    <t>MUKAMUHIZI Belancille</t>
  </si>
  <si>
    <t>KAB013</t>
  </si>
  <si>
    <t>MUKANUHIZI (Maman Maduni)</t>
  </si>
  <si>
    <t>KAB014</t>
  </si>
  <si>
    <t>RWABUHUNGU Emmanuel</t>
  </si>
  <si>
    <t>KAB015</t>
  </si>
  <si>
    <t>MUGABO Gerard</t>
  </si>
  <si>
    <t>KAB016</t>
  </si>
  <si>
    <t>TUYISENGE Emmanuel</t>
  </si>
  <si>
    <t>RUSHONGE</t>
  </si>
  <si>
    <t>KAB017</t>
  </si>
  <si>
    <t>KAREKEZI Danie</t>
  </si>
  <si>
    <t>KAB018</t>
  </si>
  <si>
    <t>NYIRABUBAGARA Drocelle</t>
  </si>
  <si>
    <t>1800m</t>
  </si>
  <si>
    <t>KAB019</t>
  </si>
  <si>
    <t>RUKUNGA</t>
  </si>
  <si>
    <t>KAB020</t>
  </si>
  <si>
    <t>HABARUREMA</t>
  </si>
  <si>
    <t>KAB021</t>
  </si>
  <si>
    <t>Esperence ( Maman Phanie)</t>
  </si>
  <si>
    <t>KAB022</t>
  </si>
  <si>
    <t>NIYOMUGABO Steven</t>
  </si>
  <si>
    <t>KAB023</t>
  </si>
  <si>
    <t>TWAHIRWA Abdul</t>
  </si>
  <si>
    <t>KAB024</t>
  </si>
  <si>
    <t>RWAGAHUNGU</t>
  </si>
  <si>
    <t>KAB025</t>
  </si>
  <si>
    <t>MBOROGA Tania</t>
  </si>
  <si>
    <t>REMERA</t>
  </si>
  <si>
    <t>KAB026</t>
  </si>
  <si>
    <t>BWOYIYA Bernord</t>
  </si>
  <si>
    <t>KAB027</t>
  </si>
  <si>
    <t>GATSINZI Issa</t>
  </si>
  <si>
    <t>KAB028</t>
  </si>
  <si>
    <t>MPUHOZI SHYIROMBERE Leonidace</t>
  </si>
  <si>
    <t>KAB029</t>
  </si>
  <si>
    <t>NDAYAMBAJE Kocion</t>
  </si>
  <si>
    <t>370m</t>
  </si>
  <si>
    <t>KAB030</t>
  </si>
  <si>
    <t>KAKA Sandrine</t>
  </si>
  <si>
    <t>KAB031</t>
  </si>
  <si>
    <t>RWABUHIHI Peter</t>
  </si>
  <si>
    <t>KAB032</t>
  </si>
  <si>
    <t>MUKANDONI</t>
  </si>
  <si>
    <t>KAB033</t>
  </si>
  <si>
    <t>NIRERE Clementine</t>
  </si>
  <si>
    <t>KAB034</t>
  </si>
  <si>
    <t>MUNGONEZA</t>
  </si>
  <si>
    <t>KAB035</t>
  </si>
  <si>
    <t>UZABAKINIHA Eric</t>
  </si>
  <si>
    <t>KAB036</t>
  </si>
  <si>
    <t>NDAYAMBAJE Ernest</t>
  </si>
  <si>
    <t>KAB037</t>
  </si>
  <si>
    <t>GATETE Clement</t>
  </si>
  <si>
    <t>KAB038</t>
  </si>
  <si>
    <t>GATERAYIHA</t>
  </si>
  <si>
    <t>KAB039</t>
  </si>
  <si>
    <t>NYAGAHINGA</t>
  </si>
  <si>
    <t>KAB040</t>
  </si>
  <si>
    <t>BUNYENIMANA</t>
  </si>
  <si>
    <t>KAB041</t>
  </si>
  <si>
    <t>MANIRAFASHA Placide</t>
  </si>
  <si>
    <t>KAB042</t>
  </si>
  <si>
    <t>NAKABONYE Adeline</t>
  </si>
  <si>
    <t>KAB043</t>
  </si>
  <si>
    <t>MUNYANEZA Evariste</t>
  </si>
  <si>
    <t>KAB044</t>
  </si>
  <si>
    <t>GAKWONDI</t>
  </si>
  <si>
    <t>KAB045</t>
  </si>
  <si>
    <t>GAHIGWA</t>
  </si>
  <si>
    <t>KAB046</t>
  </si>
  <si>
    <t>MAFERI</t>
  </si>
  <si>
    <t>KAB047</t>
  </si>
  <si>
    <t>BIJEJE</t>
  </si>
  <si>
    <t>KAB048</t>
  </si>
  <si>
    <t>KARANGIRE Obed</t>
  </si>
  <si>
    <t>KAB049</t>
  </si>
  <si>
    <t>KAMOHINJA</t>
  </si>
  <si>
    <t>KAB050</t>
  </si>
  <si>
    <t>RUDOMORA</t>
  </si>
  <si>
    <t>940m</t>
  </si>
  <si>
    <t>KAB051</t>
  </si>
  <si>
    <t>RWAMIGABO</t>
  </si>
  <si>
    <t>KAB052</t>
  </si>
  <si>
    <t xml:space="preserve">GATSINZI  </t>
  </si>
  <si>
    <t>KAB053</t>
  </si>
  <si>
    <t>RWAMUHIZI Philemon</t>
  </si>
  <si>
    <t>KAB054</t>
  </si>
  <si>
    <t>Vianne</t>
  </si>
  <si>
    <t>KAB055</t>
  </si>
  <si>
    <t>NZOBANDORA</t>
  </si>
  <si>
    <t>KAB056</t>
  </si>
  <si>
    <t>MUHORACYEYE Peninah</t>
  </si>
  <si>
    <t>KAB057</t>
  </si>
  <si>
    <t>KAROWE</t>
  </si>
  <si>
    <t>KAB058</t>
  </si>
  <si>
    <t>KARENGEYA Fabien</t>
  </si>
  <si>
    <t>KAB059</t>
  </si>
  <si>
    <t>UWONINKA</t>
  </si>
  <si>
    <t>KAB060</t>
  </si>
  <si>
    <t>MUSIRAMU Munyovi</t>
  </si>
  <si>
    <t>KAB061</t>
  </si>
  <si>
    <t>NDOMANGE</t>
  </si>
  <si>
    <t>KAB062</t>
  </si>
  <si>
    <t>NSABIMANA Ansthase</t>
  </si>
  <si>
    <t>KAB063</t>
  </si>
  <si>
    <t>GATSINZI Ndima</t>
  </si>
  <si>
    <t>KAB064</t>
  </si>
  <si>
    <t>KAYINAMURA Karori</t>
  </si>
  <si>
    <t>KAB065</t>
  </si>
  <si>
    <t>KAYUMBA Emmanuel</t>
  </si>
  <si>
    <t>KAB066</t>
  </si>
  <si>
    <t>NTAMUKOBWA Alphonsine</t>
  </si>
  <si>
    <t>KAB067</t>
  </si>
  <si>
    <t>KANYINDI Claudine</t>
  </si>
  <si>
    <t>990m</t>
  </si>
  <si>
    <t>KAB068</t>
  </si>
  <si>
    <t>MUSHUMBA Claver</t>
  </si>
  <si>
    <t>KAB069</t>
  </si>
  <si>
    <t>RWOGUHUNGU Munose</t>
  </si>
  <si>
    <t>KAB070</t>
  </si>
  <si>
    <t>TWAHIRWA Leron</t>
  </si>
  <si>
    <t>KAB071</t>
  </si>
  <si>
    <t>KAB072</t>
  </si>
  <si>
    <t>MUKANKURANGA Claudine</t>
  </si>
  <si>
    <t>KAB073</t>
  </si>
  <si>
    <t>BAMURONGE</t>
  </si>
  <si>
    <t>KAB074</t>
  </si>
  <si>
    <t>MUKAMUNGENZA</t>
  </si>
  <si>
    <t>860m</t>
  </si>
  <si>
    <t>KAB075</t>
  </si>
  <si>
    <t>MUKONDUTIYE Esperance</t>
  </si>
  <si>
    <t>KAB076</t>
  </si>
  <si>
    <t>MURINDA Jean</t>
  </si>
  <si>
    <t>KAB077</t>
  </si>
  <si>
    <t>SIBOMANA Mathieu</t>
  </si>
  <si>
    <t>KAB078</t>
  </si>
  <si>
    <t>MBONUSHIMA Samuel</t>
  </si>
  <si>
    <t>KAB079</t>
  </si>
  <si>
    <t>MUHAWENIMANA Goreth</t>
  </si>
  <si>
    <t>KAB080</t>
  </si>
  <si>
    <t>KAGARAMA Tharcisse</t>
  </si>
  <si>
    <t>KAB081</t>
  </si>
  <si>
    <t>RUKUNDO Theoniste</t>
  </si>
  <si>
    <t>KAB082</t>
  </si>
  <si>
    <t>NYIRABAVAKURE Daphrose</t>
  </si>
  <si>
    <t>KAB083</t>
  </si>
  <si>
    <t xml:space="preserve">RWABUHUNGU  </t>
  </si>
  <si>
    <t>KAB084</t>
  </si>
  <si>
    <t>NTAYONZWA Gerard</t>
  </si>
  <si>
    <t>KAB085</t>
  </si>
  <si>
    <t>NDAYISHIMIYE Phrigence</t>
  </si>
  <si>
    <t>920m</t>
  </si>
  <si>
    <t>KAB086</t>
  </si>
  <si>
    <t>NZOBISINGIRANDE</t>
  </si>
  <si>
    <t>710m</t>
  </si>
  <si>
    <t>KAB087</t>
  </si>
  <si>
    <t>RUZINDANA Janvier</t>
  </si>
  <si>
    <t>KAB088</t>
  </si>
  <si>
    <t>NYIRAKAMANA Julienne</t>
  </si>
  <si>
    <t>KAB089</t>
  </si>
  <si>
    <t>SEEMBEBA Pierre</t>
  </si>
  <si>
    <t>KAB090</t>
  </si>
  <si>
    <t>MUREKATETE Valerie</t>
  </si>
  <si>
    <t>KAB091</t>
  </si>
  <si>
    <t>RURONGANGABO Aloys</t>
  </si>
  <si>
    <t>KAB092</t>
  </si>
  <si>
    <t>SIMPANGARA Simon</t>
  </si>
  <si>
    <t>KAB093</t>
  </si>
  <si>
    <t>HABIMANA Francois</t>
  </si>
  <si>
    <t>KAB094</t>
  </si>
  <si>
    <t>MUREKATETE Speciose</t>
  </si>
  <si>
    <t>KAB095</t>
  </si>
  <si>
    <t>BUTERA Desire</t>
  </si>
  <si>
    <t>KAB096</t>
  </si>
  <si>
    <t>RUTAYISIRE Tharcisse</t>
  </si>
  <si>
    <t>KAB097</t>
  </si>
  <si>
    <t>MUJYAMBERE Eric</t>
  </si>
  <si>
    <t>KAB098</t>
  </si>
  <si>
    <t>Zacharie ( Papa NGABONZIZA)</t>
  </si>
  <si>
    <t>KAB099</t>
  </si>
  <si>
    <t>HAKUZIMANA Syprien</t>
  </si>
  <si>
    <t>KAB100</t>
  </si>
  <si>
    <t>TURATSINZE Charkes</t>
  </si>
  <si>
    <t>KAB101</t>
  </si>
  <si>
    <t>MBARUSHIMANA Samuel</t>
  </si>
  <si>
    <t>KAB102</t>
  </si>
  <si>
    <t>NGENDAHAYO Jean Pierre</t>
  </si>
  <si>
    <t>KAB103</t>
  </si>
  <si>
    <t>RWABUTARAYAYA Deogratias</t>
  </si>
  <si>
    <t>KAB104</t>
  </si>
  <si>
    <t>SIKUBWABO Jean de Dieu</t>
  </si>
  <si>
    <t>MBARAGA Jonathan</t>
  </si>
  <si>
    <t>RUGARAMA</t>
  </si>
  <si>
    <t>KANYANGESE</t>
  </si>
  <si>
    <t>KABEZA</t>
  </si>
  <si>
    <t>RYAMUKURU Leonidas</t>
  </si>
  <si>
    <t>MUNYAMUNEZA Samuel</t>
  </si>
  <si>
    <t>NYIRAKANANI Espernce</t>
  </si>
  <si>
    <t>HITIMANA Noel</t>
  </si>
  <si>
    <t>KARENZI Theogene</t>
  </si>
  <si>
    <t>BIZIMANA Jean Damascene</t>
  </si>
  <si>
    <t>NIRAGIRE Innocent</t>
  </si>
  <si>
    <t>TWIZEYIMENA Fausta</t>
  </si>
  <si>
    <t>MUJAWAMARIYA Modesta</t>
  </si>
  <si>
    <t>NTEGEREJE Deos</t>
  </si>
  <si>
    <t>GAKWARE</t>
  </si>
  <si>
    <t>NIBIGIRA Damascene</t>
  </si>
  <si>
    <t>BUTERA Richard</t>
  </si>
  <si>
    <t>MUKANDORI Isabelle</t>
  </si>
  <si>
    <t>RENZAHO Silas</t>
  </si>
  <si>
    <t>MUGABO Charles</t>
  </si>
  <si>
    <t>NDAYAMBAJE Alphonse</t>
  </si>
  <si>
    <t>UWAMURERA Anna</t>
  </si>
  <si>
    <t>UWIMBABAZI Jeanne</t>
  </si>
  <si>
    <t>KARANGWA Fred</t>
  </si>
  <si>
    <t>MUNYANEZA Heren</t>
  </si>
  <si>
    <t>NYIRAKAMANA</t>
  </si>
  <si>
    <t>MUKABASEBYA</t>
  </si>
  <si>
    <t>NDAHIMANA Laurent</t>
  </si>
  <si>
    <t>MUKABARAMBA</t>
  </si>
  <si>
    <t>NSENGIYUMVA Augustin</t>
  </si>
  <si>
    <t>HABIYAMBERE Fabien</t>
  </si>
  <si>
    <t>NIRAGIRA Leopold</t>
  </si>
  <si>
    <t>URAYENEZA</t>
  </si>
  <si>
    <t>GATERA Seleman</t>
  </si>
  <si>
    <t>NIYONAGIRA Bertin</t>
  </si>
  <si>
    <t>KATUREBA Tharcisse</t>
  </si>
  <si>
    <t>MUKANDENGO</t>
  </si>
  <si>
    <t>MADAME MUHUTU</t>
  </si>
  <si>
    <t>KAYINAMURA Jean Nepomuscene</t>
  </si>
  <si>
    <t>NZARUBARA Fred</t>
  </si>
  <si>
    <t>GAKUNZI Narcisse</t>
  </si>
  <si>
    <t>HAGENIMANA Gemus</t>
  </si>
  <si>
    <t>MUKANDANGA Salma</t>
  </si>
  <si>
    <t>MBONYIMANA Julien</t>
  </si>
  <si>
    <t>MURENZI Jean Felix</t>
  </si>
  <si>
    <t>MUGABOWIBANZE Heren</t>
  </si>
  <si>
    <t>UZAMUKUNDA Bernadette</t>
  </si>
  <si>
    <t>KAREGEYA Aloys</t>
  </si>
  <si>
    <t>SIBOYINTORE Epimaque</t>
  </si>
  <si>
    <t>NYIRABAZA</t>
  </si>
  <si>
    <t>NIYONZIMA Elia</t>
  </si>
  <si>
    <t>GAKUNDE Felderique</t>
  </si>
  <si>
    <t>MUSANIWABO Betty</t>
  </si>
  <si>
    <t>NSENGIYUMVA Zacharie</t>
  </si>
  <si>
    <t>NTAMBARA Damien</t>
  </si>
  <si>
    <t>NYIRONDEGYEYE Jeanne</t>
  </si>
  <si>
    <t>UGENIMANA</t>
  </si>
  <si>
    <t>NIYONSABA Simon</t>
  </si>
  <si>
    <t>ZIHUROMYE Paul</t>
  </si>
  <si>
    <t>RWEMERA Innocent</t>
  </si>
  <si>
    <t>MUKONUBIBI</t>
  </si>
  <si>
    <t>Mashoka Ezeckiel</t>
  </si>
  <si>
    <t>UWIDUKOYE</t>
  </si>
  <si>
    <t>MUTONIWASE Chantal</t>
  </si>
  <si>
    <t>MUKONYOGWAYA</t>
  </si>
  <si>
    <t>NYIRANDORIMANA Clarete</t>
  </si>
  <si>
    <t>IYAMUREMYE</t>
  </si>
  <si>
    <t>MUJAWAYEZU</t>
  </si>
  <si>
    <t>MUHAYIMANA Theoneste</t>
  </si>
  <si>
    <t>KAYIMURA</t>
  </si>
  <si>
    <t>MUKAKIBIBI Janviere</t>
  </si>
  <si>
    <t>TWAHIGWA Pierre</t>
  </si>
  <si>
    <t>KAMBEZA Jeannette</t>
  </si>
  <si>
    <t>MPAMO Evariste</t>
  </si>
  <si>
    <t>BIZIMANA Theoneste</t>
  </si>
  <si>
    <t>NSENGIMANA Faustin</t>
  </si>
  <si>
    <t>NIYIBIGIRA Simon</t>
  </si>
  <si>
    <t>HABONIGIRA Jean claude</t>
  </si>
  <si>
    <t>MUSTAFA Eliabu</t>
  </si>
  <si>
    <t>HitIMANA Seleman</t>
  </si>
  <si>
    <t>HATEGEKA Innocent</t>
  </si>
  <si>
    <t>NDUWAYEZU Edouard</t>
  </si>
  <si>
    <t>NGIRUWONSANGA Jeanvier</t>
  </si>
  <si>
    <t>KOREGA John</t>
  </si>
  <si>
    <t>NTEGEYIMANA Daniel</t>
  </si>
  <si>
    <t>MUKAMAZIMPAKA Julienne</t>
  </si>
  <si>
    <t>NZOMANTENURA Daniel</t>
  </si>
  <si>
    <t>MBONABUKEYE John</t>
  </si>
  <si>
    <t>KAGARAMA Charles</t>
  </si>
  <si>
    <t>NDANGIJE Fidele</t>
  </si>
  <si>
    <t>RUSINDANA Alphonse</t>
  </si>
  <si>
    <t>MUNYAMBABAZI Aloys</t>
  </si>
  <si>
    <t>UZANIBARA Innocent</t>
  </si>
  <si>
    <t>TURATSINZE Jean Damascen</t>
  </si>
  <si>
    <t>MURANGIJIMANA Isiaka</t>
  </si>
  <si>
    <t>NSHIMIYIMANA</t>
  </si>
  <si>
    <t>NTAWACYIBIRIWABO</t>
  </si>
  <si>
    <t>MUREKATETE Charlotte</t>
  </si>
  <si>
    <t>GATSINZI Franck</t>
  </si>
  <si>
    <t>NIYONSHUTI Steven</t>
  </si>
  <si>
    <t>NYIRABUGONDE</t>
  </si>
  <si>
    <t>BONINGONIZA</t>
  </si>
  <si>
    <t>MUNYEMPONZI</t>
  </si>
  <si>
    <t>MKABUDORA</t>
  </si>
  <si>
    <t>NTOMPUHWEJE</t>
  </si>
  <si>
    <t>KARAGWA Epimaque</t>
  </si>
  <si>
    <t>UWAYEZU Valerie</t>
  </si>
  <si>
    <t>KAB105</t>
  </si>
  <si>
    <t>NSENGIMANA Emmanuel</t>
  </si>
  <si>
    <t>KAB106</t>
  </si>
  <si>
    <t>NDAYAMBAJE Felicien</t>
  </si>
  <si>
    <t>KAB107</t>
  </si>
  <si>
    <t>UWIZEYIMANA Obed</t>
  </si>
  <si>
    <t>KAB108</t>
  </si>
  <si>
    <t>UMPURIZA Domina</t>
  </si>
  <si>
    <t>KAB109</t>
  </si>
  <si>
    <t>MWUMVANEZA Emmanuel</t>
  </si>
  <si>
    <t>KAB110</t>
  </si>
  <si>
    <t>HOBUMUREMYI Theoneste</t>
  </si>
  <si>
    <t>KAB111</t>
  </si>
  <si>
    <t>MUDAHERANWA Hamiss</t>
  </si>
  <si>
    <t>KAB112</t>
  </si>
  <si>
    <t>MPUKAMANZI</t>
  </si>
  <si>
    <t>KAB113</t>
  </si>
  <si>
    <t>UWIMANIMPAYE Chantal</t>
  </si>
  <si>
    <t>KAB114</t>
  </si>
  <si>
    <t>NYIROBAJINYA</t>
  </si>
  <si>
    <t>KAB 01</t>
  </si>
  <si>
    <t>NTAKIZEZE Emmanuel</t>
  </si>
  <si>
    <t>KABARORE</t>
  </si>
  <si>
    <t>NYABIKIRI</t>
  </si>
  <si>
    <t>KAB 02</t>
  </si>
  <si>
    <t>MUKAKARAGWA Flora</t>
  </si>
  <si>
    <t>KAB 03</t>
  </si>
  <si>
    <t>KAMPORORO</t>
  </si>
  <si>
    <t>KAB 04</t>
  </si>
  <si>
    <t>KAYUMBA Jonathan</t>
  </si>
  <si>
    <t>KAB 05</t>
  </si>
  <si>
    <t>KAREMERA Alphonse</t>
  </si>
  <si>
    <t>KAB 06</t>
  </si>
  <si>
    <t>NIZEYIMANA Masud</t>
  </si>
  <si>
    <t>KAB 07</t>
  </si>
  <si>
    <t>RWAGASORE</t>
  </si>
  <si>
    <t>KAB 08</t>
  </si>
  <si>
    <t>NTAMBARA  Moise</t>
  </si>
  <si>
    <t>KAB 09</t>
  </si>
  <si>
    <t>MUKAMUSONI Jacky</t>
  </si>
  <si>
    <t>KAB 10</t>
  </si>
  <si>
    <t>NTAWURUHUNGA Dismas</t>
  </si>
  <si>
    <t>KAB 11</t>
  </si>
  <si>
    <t>KARANGWA Dismas</t>
  </si>
  <si>
    <t>KAB 12</t>
  </si>
  <si>
    <t>MUGABOWUMWAMI Cassien</t>
  </si>
  <si>
    <t>KAB 13</t>
  </si>
  <si>
    <t>MUKANKUBANA</t>
  </si>
  <si>
    <t>KAB 14</t>
  </si>
  <si>
    <t>UWAMAHORO Adrien</t>
  </si>
  <si>
    <t>KAB 15</t>
  </si>
  <si>
    <t>NIBAGWIRE Francine</t>
  </si>
  <si>
    <t>KAB 16</t>
  </si>
  <si>
    <t>BITWAYIKI Francois</t>
  </si>
  <si>
    <t>KAB 17</t>
  </si>
  <si>
    <t>NZABARINDA Theoneste</t>
  </si>
  <si>
    <t>KAB 18</t>
  </si>
  <si>
    <t>MUKABIRI Juliette</t>
  </si>
  <si>
    <t>KAB 19</t>
  </si>
  <si>
    <t>NYIRANDEGEYA Odette</t>
  </si>
  <si>
    <t>KAB 20</t>
  </si>
  <si>
    <t>MUKAMANA Josephine</t>
  </si>
  <si>
    <t>KAB 21</t>
  </si>
  <si>
    <t>MUNYABURA Joseph</t>
  </si>
  <si>
    <t>KAB 22</t>
  </si>
  <si>
    <t>NYIRAMATAMA Mary</t>
  </si>
  <si>
    <t>KAB 23</t>
  </si>
  <si>
    <t>RUTWARA John</t>
  </si>
  <si>
    <t>KAB 24</t>
  </si>
  <si>
    <t>MURINDABYUMBA Phocas</t>
  </si>
  <si>
    <t>KAB 25</t>
  </si>
  <si>
    <t>MURORONKWERE</t>
  </si>
  <si>
    <t>KAB 26</t>
  </si>
  <si>
    <t>KUBWIMANA Theogene</t>
  </si>
  <si>
    <t>KAB 27</t>
  </si>
  <si>
    <t>MUSAVYIMANA Martine</t>
  </si>
  <si>
    <t>KAB 28</t>
  </si>
  <si>
    <t>NZITUNGIGWIMANA Pierre</t>
  </si>
  <si>
    <t>KAB 29</t>
  </si>
  <si>
    <t>NZAHUMUHIGWA Danny</t>
  </si>
  <si>
    <t>KAB 30</t>
  </si>
  <si>
    <t>MUGABO Claude</t>
  </si>
  <si>
    <t>KAB 31</t>
  </si>
  <si>
    <t>KANYEMERE Bosco</t>
  </si>
  <si>
    <t>KAB 32</t>
  </si>
  <si>
    <t>HABUMUGISHA Jean</t>
  </si>
  <si>
    <t>KAB 33</t>
  </si>
  <si>
    <t>MBOMBO</t>
  </si>
  <si>
    <t>KAB 34</t>
  </si>
  <si>
    <t>MUTUNDA Theonecite</t>
  </si>
  <si>
    <t>KAB 35</t>
  </si>
  <si>
    <t>BWAHAMA George</t>
  </si>
  <si>
    <t>KAB 36</t>
  </si>
  <si>
    <t>MUKESHIMANA Rose</t>
  </si>
  <si>
    <t>KAB 37</t>
  </si>
  <si>
    <t>NSENGIYUMVA Assumani</t>
  </si>
  <si>
    <t>KAB 38</t>
  </si>
  <si>
    <t>GAKURU Kassim</t>
  </si>
  <si>
    <t>KAB 39</t>
  </si>
  <si>
    <t>NZABANDORA Francois</t>
  </si>
  <si>
    <t>KAB 40</t>
  </si>
  <si>
    <t>SIBOBUGINGO Innocent</t>
  </si>
  <si>
    <t>KAB 41</t>
  </si>
  <si>
    <t>MURYAMBERE Prosper</t>
  </si>
  <si>
    <t>KAB 42</t>
  </si>
  <si>
    <t>CANDARI Maria</t>
  </si>
  <si>
    <t>KAB 43</t>
  </si>
  <si>
    <t>NUMVIYUMUKIZA Cassien</t>
  </si>
  <si>
    <t>KAB 44</t>
  </si>
  <si>
    <t>SEBUHINJA Theogene</t>
  </si>
  <si>
    <t>KAB 45</t>
  </si>
  <si>
    <t>NYABAGABO Tony</t>
  </si>
  <si>
    <t>KAB 46</t>
  </si>
  <si>
    <t>MUKAMPFIZI Epiphanie</t>
  </si>
  <si>
    <t>KAB 47</t>
  </si>
  <si>
    <t>MUKANKUSI Denyse</t>
  </si>
  <si>
    <t>KAB 48</t>
  </si>
  <si>
    <t>BIZIMANA Pascal</t>
  </si>
  <si>
    <t>KAB 49</t>
  </si>
  <si>
    <t>RUTAGENGWA</t>
  </si>
  <si>
    <t>KAB 50</t>
  </si>
  <si>
    <t>KAREMANGINGO</t>
  </si>
  <si>
    <t>KAB 51</t>
  </si>
  <si>
    <t>KAREGEYA William</t>
  </si>
  <si>
    <t>KAB 52</t>
  </si>
  <si>
    <t>UWITONZE Pierre</t>
  </si>
  <si>
    <t>KAB 53</t>
  </si>
  <si>
    <t>MUTONI</t>
  </si>
  <si>
    <t>KAB 54</t>
  </si>
  <si>
    <t>TUYISHIME Jean Claude</t>
  </si>
  <si>
    <t>KAB 55</t>
  </si>
  <si>
    <t>TWETSIZE</t>
  </si>
  <si>
    <t>KAB 56</t>
  </si>
  <si>
    <t>GASANA Vedaste</t>
  </si>
  <si>
    <t>KAB 57</t>
  </si>
  <si>
    <t>RURANGWA Geoffrey</t>
  </si>
  <si>
    <t>KAB 58</t>
  </si>
  <si>
    <t>MUKABIDERI</t>
  </si>
  <si>
    <t>KAB 59</t>
  </si>
  <si>
    <t>WAMARIYA Dorothea</t>
  </si>
  <si>
    <t>KAB 60</t>
  </si>
  <si>
    <t>MUTUYIMANA Claudine</t>
  </si>
  <si>
    <t>KAB 61</t>
  </si>
  <si>
    <t>BIHWEHWE</t>
  </si>
  <si>
    <t>KAB 62</t>
  </si>
  <si>
    <t>NYIRAMATAMA Catherine</t>
  </si>
  <si>
    <t>KAB 63</t>
  </si>
  <si>
    <t>NYIRIGIRA</t>
  </si>
  <si>
    <t>KAB 64</t>
  </si>
  <si>
    <t>RURANGWA</t>
  </si>
  <si>
    <t>KAB 65</t>
  </si>
  <si>
    <t>IYAMUREMYE Felicien</t>
  </si>
  <si>
    <t>KAB 66</t>
  </si>
  <si>
    <t>MUKANDINDA Agnes</t>
  </si>
  <si>
    <t>KAB 67</t>
  </si>
  <si>
    <t>BIGIRIMANA Francois</t>
  </si>
  <si>
    <t>KAB 68</t>
  </si>
  <si>
    <t>NKURANGA J.Marie Vianney</t>
  </si>
  <si>
    <t>KAB 69</t>
  </si>
  <si>
    <t>NZABONANA Ildephonse</t>
  </si>
  <si>
    <t>KAB 70</t>
  </si>
  <si>
    <t>MUKAGATETE Francoise</t>
  </si>
  <si>
    <t>KAB 71</t>
  </si>
  <si>
    <t>UWANYIRIGIRA Eric</t>
  </si>
  <si>
    <t>KAB 72</t>
  </si>
  <si>
    <t>MUKAGWEGO Jeanne</t>
  </si>
  <si>
    <t>KAB 73</t>
  </si>
  <si>
    <t>MUKIGA Innocent</t>
  </si>
  <si>
    <t>KAB 74</t>
  </si>
  <si>
    <t>KARASIRA Faustin</t>
  </si>
  <si>
    <t>KAB 75</t>
  </si>
  <si>
    <t>BISENGIMANA Pique</t>
  </si>
  <si>
    <t>KAB 76</t>
  </si>
  <si>
    <t>NZARITURANE Alphonse</t>
  </si>
  <si>
    <t>KAB 77</t>
  </si>
  <si>
    <t>UWIZEYIMANA Francois</t>
  </si>
  <si>
    <t>KAB 78</t>
  </si>
  <si>
    <t>MUSAVYIMANA Alexis</t>
  </si>
  <si>
    <t>KAB 79</t>
  </si>
  <si>
    <t>NTABAHUZIMANA Baptiste</t>
  </si>
  <si>
    <t>KAB 80</t>
  </si>
  <si>
    <t>MUKABISAGARA</t>
  </si>
  <si>
    <t>KAB 81</t>
  </si>
  <si>
    <t>HAGUMAMAHORO Antoine</t>
  </si>
  <si>
    <t>KAG001</t>
  </si>
  <si>
    <t>Gatsibo</t>
  </si>
  <si>
    <t>Rwimbobo</t>
  </si>
  <si>
    <t>Nyamatete</t>
  </si>
  <si>
    <t>KAG002</t>
  </si>
  <si>
    <t>Niyigaba Phocas</t>
  </si>
  <si>
    <t>KAG003</t>
  </si>
  <si>
    <t>Mpirwanabacu</t>
  </si>
  <si>
    <t>KAG004</t>
  </si>
  <si>
    <t>Uwayisaba Denyse</t>
  </si>
  <si>
    <t>KAG005</t>
  </si>
  <si>
    <t>Gashirabake Omar</t>
  </si>
  <si>
    <t>KAG006</t>
  </si>
  <si>
    <t>Munyaneza Aron</t>
  </si>
  <si>
    <t>KAG007</t>
  </si>
  <si>
    <t>Hagenimana Djibril</t>
  </si>
  <si>
    <t>KAG008</t>
  </si>
  <si>
    <t>Mukarunyana Esther</t>
  </si>
  <si>
    <t>KAG009</t>
  </si>
  <si>
    <t>Habukubaho Etienne</t>
  </si>
  <si>
    <t>KAG010</t>
  </si>
  <si>
    <t>Mukayiranga Mbabazi Speciose</t>
  </si>
  <si>
    <t>KAG011</t>
  </si>
  <si>
    <t>Siborurema Noel</t>
  </si>
  <si>
    <t>KAG012</t>
  </si>
  <si>
    <t>Hakuzimana Eric</t>
  </si>
  <si>
    <t>KAG013</t>
  </si>
  <si>
    <t>Ntambara Antoine</t>
  </si>
  <si>
    <t>KAG014</t>
  </si>
  <si>
    <t>Ndemeye</t>
  </si>
  <si>
    <t>KAG015</t>
  </si>
  <si>
    <t>Murekatete Chantal</t>
  </si>
  <si>
    <t>KAG016</t>
  </si>
  <si>
    <t>Mukandamage Madalene</t>
  </si>
  <si>
    <t>KAG017</t>
  </si>
  <si>
    <t>Nsanzabande Aloys</t>
  </si>
  <si>
    <t>KAG018</t>
  </si>
  <si>
    <t>Nzabakurana Damian</t>
  </si>
  <si>
    <t>KAG019</t>
  </si>
  <si>
    <t>Hakizimana Charles</t>
  </si>
  <si>
    <t>KAG020</t>
  </si>
  <si>
    <t>Tuyambaze</t>
  </si>
  <si>
    <t>KAG021</t>
  </si>
  <si>
    <t xml:space="preserve">Hategekimana </t>
  </si>
  <si>
    <t>KAG022</t>
  </si>
  <si>
    <t>Murenzi Kassim</t>
  </si>
  <si>
    <t>KAG023</t>
  </si>
  <si>
    <t>Rutuyigomba Tharcice</t>
  </si>
  <si>
    <t>KAG024</t>
  </si>
  <si>
    <t>Hagumakubaha papa Delphina</t>
  </si>
  <si>
    <t>KAG025</t>
  </si>
  <si>
    <t>Fatisuka papa Emmanuel</t>
  </si>
  <si>
    <t>KAG026</t>
  </si>
  <si>
    <t>Mukagatare mama Nzima</t>
  </si>
  <si>
    <t>KAG027</t>
  </si>
  <si>
    <t>Nzimurinda Claver</t>
  </si>
  <si>
    <t>KAG028</t>
  </si>
  <si>
    <t>Ntahomvukiye Frank</t>
  </si>
  <si>
    <t>KAG029</t>
  </si>
  <si>
    <t>Mbonyuwontuma</t>
  </si>
  <si>
    <t>KAG030</t>
  </si>
  <si>
    <t>Ukizebaraza Cylvestre</t>
  </si>
  <si>
    <t>KAG031</t>
  </si>
  <si>
    <t>Munyenkaka</t>
  </si>
  <si>
    <t>KAG032</t>
  </si>
  <si>
    <t>Kanamugire</t>
  </si>
  <si>
    <t>KAG033</t>
  </si>
  <si>
    <t>Rwibasira</t>
  </si>
  <si>
    <t>KAG034</t>
  </si>
  <si>
    <t>Gashyashyari Jean Baptiste</t>
  </si>
  <si>
    <t>KAG035</t>
  </si>
  <si>
    <t>Ndacyayisenga Jean Baptiste</t>
  </si>
  <si>
    <t>KAG036</t>
  </si>
  <si>
    <t>Nsanzamahoro Edouard</t>
  </si>
  <si>
    <t>KAG037</t>
  </si>
  <si>
    <t>Habwirwuwunva</t>
  </si>
  <si>
    <t>KAG038</t>
  </si>
  <si>
    <t>Ndayambaje Jeremiah</t>
  </si>
  <si>
    <t>KAG039</t>
  </si>
  <si>
    <t>Nyirakandagaye</t>
  </si>
  <si>
    <t>KAG040</t>
  </si>
  <si>
    <t>Munyandekwe Anastase</t>
  </si>
  <si>
    <t>KAG041</t>
  </si>
  <si>
    <t>Mukantibarikure Patricie</t>
  </si>
  <si>
    <t>KAG042</t>
  </si>
  <si>
    <t>Ngabonziza Emmanuel</t>
  </si>
  <si>
    <t>KAG043</t>
  </si>
  <si>
    <t>Nkundabanyanga Abdulkarim</t>
  </si>
  <si>
    <t>KAG044</t>
  </si>
  <si>
    <t>Nzabandeba</t>
  </si>
  <si>
    <t>KAG045</t>
  </si>
  <si>
    <t>Nsanzamahoro Gilbert</t>
  </si>
  <si>
    <t>KAG046</t>
  </si>
  <si>
    <t>Yamuragiye Andrew</t>
  </si>
  <si>
    <t>KAG047</t>
  </si>
  <si>
    <t>Mukahirwa Vestine</t>
  </si>
  <si>
    <t>KAG048</t>
  </si>
  <si>
    <t>Manirarora Thadee</t>
  </si>
  <si>
    <t>KAG049</t>
  </si>
  <si>
    <t>Ndayambaje Cyprien</t>
  </si>
  <si>
    <t>KAG050</t>
  </si>
  <si>
    <t>Gakarama Theogene</t>
  </si>
  <si>
    <t>KAG051</t>
  </si>
  <si>
    <t>Ntacyobintwaye Jean Bosco</t>
  </si>
  <si>
    <t>KAG052</t>
  </si>
  <si>
    <t>Harerimana Cyprien</t>
  </si>
  <si>
    <t>KAG053</t>
  </si>
  <si>
    <t>Nsanzamahoro Eric</t>
  </si>
  <si>
    <t>KAG054</t>
  </si>
  <si>
    <t>Nzavugankize</t>
  </si>
  <si>
    <t>KAG055</t>
  </si>
  <si>
    <t>Ntamuhanga Emmanuel</t>
  </si>
  <si>
    <t>KAG056</t>
  </si>
  <si>
    <t>Karwera Virginie</t>
  </si>
  <si>
    <t>KAG057</t>
  </si>
  <si>
    <t>Rusibira</t>
  </si>
  <si>
    <t>KAG058</t>
  </si>
  <si>
    <t>Sibomana Jean Baptiste</t>
  </si>
  <si>
    <t>KAG059</t>
  </si>
  <si>
    <t>Basenyurwabo Jean Damascene</t>
  </si>
  <si>
    <t>KAG060</t>
  </si>
  <si>
    <t>Musabyemariya Apporinarie</t>
  </si>
  <si>
    <t>KAG061</t>
  </si>
  <si>
    <t>Nzabonimpa Jean Pierre</t>
  </si>
  <si>
    <t>KAG062</t>
  </si>
  <si>
    <t>Bikorimana Providence</t>
  </si>
  <si>
    <t>KAG063</t>
  </si>
  <si>
    <t>Mukabutare Geraldine</t>
  </si>
  <si>
    <t>KAG064</t>
  </si>
  <si>
    <t>Uwimana Francine</t>
  </si>
  <si>
    <t>KAG065</t>
  </si>
  <si>
    <t>Munyurabagabo</t>
  </si>
  <si>
    <t>KAG066</t>
  </si>
  <si>
    <t>Ritararenga</t>
  </si>
  <si>
    <t>KAG067</t>
  </si>
  <si>
    <t>Butera Justas</t>
  </si>
  <si>
    <t>KAG068</t>
  </si>
  <si>
    <t>Habinshuti Christian</t>
  </si>
  <si>
    <t>KAG069</t>
  </si>
  <si>
    <t>Mberabagabo</t>
  </si>
  <si>
    <t>KAG070</t>
  </si>
  <si>
    <t>Havugimana</t>
  </si>
  <si>
    <t>KAG071</t>
  </si>
  <si>
    <t>Musengimana Constantine</t>
  </si>
  <si>
    <t>KAG072</t>
  </si>
  <si>
    <t>Nyiramanyana Virginie</t>
  </si>
  <si>
    <t>KAG073</t>
  </si>
  <si>
    <t>Uwamahoro Jean Damascene</t>
  </si>
  <si>
    <t>KAG074</t>
  </si>
  <si>
    <t>Nsengimana Augustin</t>
  </si>
  <si>
    <t>KAG075</t>
  </si>
  <si>
    <t>Niyonzima Yussuf</t>
  </si>
  <si>
    <t>KAG076</t>
  </si>
  <si>
    <t>Hungurimana Claude</t>
  </si>
  <si>
    <t>KAG077</t>
  </si>
  <si>
    <t>Mugwaneza Desire</t>
  </si>
  <si>
    <t>KAG078</t>
  </si>
  <si>
    <t>Nturanyenabo Elias</t>
  </si>
  <si>
    <t>KAG079</t>
  </si>
  <si>
    <t>Mbatinye Silas</t>
  </si>
  <si>
    <t>KAG080</t>
  </si>
  <si>
    <t>Sinamenye Innocent</t>
  </si>
  <si>
    <t>KAG081</t>
  </si>
  <si>
    <t>Kanzeri Alphonse</t>
  </si>
  <si>
    <t>KAG082</t>
  </si>
  <si>
    <t>Baranigirira Jean</t>
  </si>
  <si>
    <t>KAG083</t>
  </si>
  <si>
    <t>Habamenshi Cylvesre</t>
  </si>
  <si>
    <t>KAG084</t>
  </si>
  <si>
    <t>Mukamuziga Amina</t>
  </si>
  <si>
    <t>KAG085</t>
  </si>
  <si>
    <t>Ndongijimana Eliaque</t>
  </si>
  <si>
    <t>KAG086</t>
  </si>
  <si>
    <t>Mukamunzinzi Evonistine</t>
  </si>
  <si>
    <t>KAG087</t>
  </si>
  <si>
    <t>Nteziyaremye Sovoli</t>
  </si>
  <si>
    <t>KAG088</t>
  </si>
  <si>
    <t>Sezibe Enock</t>
  </si>
  <si>
    <t>KAG089</t>
  </si>
  <si>
    <t>Murasira</t>
  </si>
  <si>
    <t>KAG090</t>
  </si>
  <si>
    <t>Habiyaremye Tresor</t>
  </si>
  <si>
    <t>KAG091</t>
  </si>
  <si>
    <t>Hategekimana Jean Damascene</t>
  </si>
  <si>
    <t>KAG092</t>
  </si>
  <si>
    <t>Tuyishimire Jean Pierre</t>
  </si>
  <si>
    <t>KAG093</t>
  </si>
  <si>
    <t>Mukandayisenga Flavia</t>
  </si>
  <si>
    <t>KAG094</t>
  </si>
  <si>
    <t>Mushumba Alphonse</t>
  </si>
  <si>
    <t>KAG095</t>
  </si>
  <si>
    <t>Harerimana Jean Nepo</t>
  </si>
  <si>
    <t>KAG096</t>
  </si>
  <si>
    <t>Nshimiyimana Jean Claude</t>
  </si>
  <si>
    <t>AKA 001</t>
  </si>
  <si>
    <t>MUDACUMURA Innocent</t>
  </si>
  <si>
    <t>KIZIGURO</t>
  </si>
  <si>
    <t>NDATEMWA</t>
  </si>
  <si>
    <t>KAMAMESA</t>
  </si>
  <si>
    <t>AKA 002</t>
  </si>
  <si>
    <t>MUKAMWIJE Felicite</t>
  </si>
  <si>
    <t>AKA 003</t>
  </si>
  <si>
    <t>UWINGENEYE Vedaste</t>
  </si>
  <si>
    <t>AKA 004</t>
  </si>
  <si>
    <t>KARIBWENDE Innocent</t>
  </si>
  <si>
    <t>AKA 005</t>
  </si>
  <si>
    <t>MUNYANEZA J.Marie Vianney</t>
  </si>
  <si>
    <t>AKA 006</t>
  </si>
  <si>
    <t>MUDAHERANWA Francois</t>
  </si>
  <si>
    <t>AKA 007</t>
  </si>
  <si>
    <t>NYIRANKWAVU Jeanne</t>
  </si>
  <si>
    <t>AKA 008</t>
  </si>
  <si>
    <t>MUKAMAZERA Madeleine</t>
  </si>
  <si>
    <t>AKA 009</t>
  </si>
  <si>
    <t>KANKINDI Julienne</t>
  </si>
  <si>
    <t>AKA 010</t>
  </si>
  <si>
    <t>MUNYANEZA Theogene</t>
  </si>
  <si>
    <t>AKA 011</t>
  </si>
  <si>
    <t>KAMANA Jean Bosco</t>
  </si>
  <si>
    <t>AKA 012</t>
  </si>
  <si>
    <t>RURANGWA Amos</t>
  </si>
  <si>
    <t>AKA 013</t>
  </si>
  <si>
    <t>KAREKEZI Emmeriana</t>
  </si>
  <si>
    <t>AKA 014</t>
  </si>
  <si>
    <t>MUKESHIMANA Alice</t>
  </si>
  <si>
    <t>AKA 015</t>
  </si>
  <si>
    <t>NGENDAHIMANA Celestin</t>
  </si>
  <si>
    <t>AKA 016</t>
  </si>
  <si>
    <t>NGENDAHAYO Gedeon</t>
  </si>
  <si>
    <t>AKA 017</t>
  </si>
  <si>
    <t>NYAMURINDA Elissa</t>
  </si>
  <si>
    <t>AKA 018</t>
  </si>
  <si>
    <t>NZAMURAMBAHO Simon Pierre</t>
  </si>
  <si>
    <t>AKA 019</t>
  </si>
  <si>
    <t>MUKARUSAGARA Monique</t>
  </si>
  <si>
    <t>AKA 020</t>
  </si>
  <si>
    <t>NKURIYINGOMA Emmanuel</t>
  </si>
  <si>
    <t>AKA 021</t>
  </si>
  <si>
    <t>NYIRARUDODO Cecile</t>
  </si>
  <si>
    <t>AKA 022</t>
  </si>
  <si>
    <t>MUKAMAZIMPAKA Judith</t>
  </si>
  <si>
    <t>AKA 023</t>
  </si>
  <si>
    <t>MUKARUSHEMA Eugenie</t>
  </si>
  <si>
    <t>AKA 024</t>
  </si>
  <si>
    <t>MUKABUTERA Drocelle</t>
  </si>
  <si>
    <t>AKA 025</t>
  </si>
  <si>
    <t>NZABARINDA Emmanuel</t>
  </si>
  <si>
    <t>AKA 026</t>
  </si>
  <si>
    <t>MUSANINYANGE Felicite</t>
  </si>
  <si>
    <t>AKA 027</t>
  </si>
  <si>
    <t>GASAMAGERA Celestine</t>
  </si>
  <si>
    <t>AKA 028</t>
  </si>
  <si>
    <t>SEKAMANA J. de Dieu</t>
  </si>
  <si>
    <t>AKA 029</t>
  </si>
  <si>
    <t>INAMARIYA Mukagatare</t>
  </si>
  <si>
    <t>AKA 030</t>
  </si>
  <si>
    <t>SHAKA Samuel</t>
  </si>
  <si>
    <t>AKA 031</t>
  </si>
  <si>
    <t>SEBUGWIZA Joseph</t>
  </si>
  <si>
    <t>AKA 032</t>
  </si>
  <si>
    <t>Agnes KABAGWIRA</t>
  </si>
  <si>
    <t>AKA 033</t>
  </si>
  <si>
    <t>KANARAMA Rose</t>
  </si>
  <si>
    <t>AKA 034</t>
  </si>
  <si>
    <t>TWAGIRIMANA Joseph</t>
  </si>
  <si>
    <t>AKA 035</t>
  </si>
  <si>
    <t>KANARAMA Clautilde</t>
  </si>
  <si>
    <t>AKA 036</t>
  </si>
  <si>
    <t>MUHIZI Obadiah</t>
  </si>
  <si>
    <t>AKA 037</t>
  </si>
  <si>
    <t>MAZIMPAKA Samson</t>
  </si>
  <si>
    <t>AKA 038</t>
  </si>
  <si>
    <t>NYIRAHABINEZA</t>
  </si>
  <si>
    <t>AKA 039</t>
  </si>
  <si>
    <t>NGABIRE Aimee</t>
  </si>
  <si>
    <t>AKA 040</t>
  </si>
  <si>
    <t>KABENGERA</t>
  </si>
  <si>
    <t>AKA 041</t>
  </si>
  <si>
    <t>HAVYARIMANA Daniel</t>
  </si>
  <si>
    <t>AKA 042</t>
  </si>
  <si>
    <t>MUKANGANGO</t>
  </si>
  <si>
    <t>AKA 043</t>
  </si>
  <si>
    <t>UWIZEYIMANA Joyce</t>
  </si>
  <si>
    <t>AKA 044</t>
  </si>
  <si>
    <t>HABAKWITONDA Eric</t>
  </si>
  <si>
    <t>AKA 045</t>
  </si>
  <si>
    <t>SIBOMANA Joseph</t>
  </si>
  <si>
    <t>AKA 046</t>
  </si>
  <si>
    <t>MUNYANEZA Simeon</t>
  </si>
  <si>
    <t>AKA 047</t>
  </si>
  <si>
    <t>NIBISHAKA</t>
  </si>
  <si>
    <t>AKA 048</t>
  </si>
  <si>
    <t>KARAMAGA</t>
  </si>
  <si>
    <t>AKA 049</t>
  </si>
  <si>
    <t>KANYUNDO Nathalie</t>
  </si>
  <si>
    <t>AKA 050</t>
  </si>
  <si>
    <t>MUKAMUDENGE</t>
  </si>
  <si>
    <t>AKA 051</t>
  </si>
  <si>
    <t>GAHAKWA</t>
  </si>
  <si>
    <t>AKA 052</t>
  </si>
  <si>
    <t>RUTAYISIRI</t>
  </si>
  <si>
    <t>AKA 053</t>
  </si>
  <si>
    <t>MUKANDUTIYE Yvette</t>
  </si>
  <si>
    <t>AKA 054</t>
  </si>
  <si>
    <t>MUKANKURANGA Dative</t>
  </si>
  <si>
    <t>AKA 055</t>
  </si>
  <si>
    <t>RUTINDUKA</t>
  </si>
  <si>
    <t>AKA 056</t>
  </si>
  <si>
    <t>MURENZI Alexis</t>
  </si>
  <si>
    <t>AKA 057</t>
  </si>
  <si>
    <t>Emmanuel</t>
  </si>
  <si>
    <t>AKA 058</t>
  </si>
  <si>
    <t>GAHIRWA</t>
  </si>
  <si>
    <t>AKA 059</t>
  </si>
  <si>
    <t>BUHIGIRO Richard</t>
  </si>
  <si>
    <t>AKA 060</t>
  </si>
  <si>
    <t>RUTAYISIRE Pascal</t>
  </si>
  <si>
    <t>AKA 061</t>
  </si>
  <si>
    <t>RWAMUHIZI</t>
  </si>
  <si>
    <t>AKA 062</t>
  </si>
  <si>
    <t>NDAYAMBAZA</t>
  </si>
  <si>
    <t>AKA 063</t>
  </si>
  <si>
    <t>MUKAGWEGO</t>
  </si>
  <si>
    <t>AKA 064</t>
  </si>
  <si>
    <t>MPOGAZI</t>
  </si>
  <si>
    <t>AKA 065</t>
  </si>
  <si>
    <t>NSABIMANA Christophe</t>
  </si>
  <si>
    <t>AKA 066</t>
  </si>
  <si>
    <t>NKURUNZIZA Simon</t>
  </si>
  <si>
    <t>AKA 067</t>
  </si>
  <si>
    <t>NKUSI Jean de Dieu</t>
  </si>
  <si>
    <t>AKA 068</t>
  </si>
  <si>
    <t>NAMUGIRE</t>
  </si>
  <si>
    <t>AKA 069</t>
  </si>
  <si>
    <t>Nicodeme(Papa Promesse)</t>
  </si>
  <si>
    <t>AKA 070</t>
  </si>
  <si>
    <t>MUSANGANYA</t>
  </si>
  <si>
    <t>AKA 071</t>
  </si>
  <si>
    <t>MUKANA</t>
  </si>
  <si>
    <t>AKA 072</t>
  </si>
  <si>
    <t>NYEMAZE</t>
  </si>
  <si>
    <t>AKA 073</t>
  </si>
  <si>
    <t>MACARI J.Paul</t>
  </si>
  <si>
    <t>AKA 074</t>
  </si>
  <si>
    <t>HITIMANA Etienne</t>
  </si>
  <si>
    <t>AKA 075</t>
  </si>
  <si>
    <t>NTAGANDA Tharcisse</t>
  </si>
  <si>
    <t>AKA 076</t>
  </si>
  <si>
    <t>MUKAMURARA Liberata</t>
  </si>
  <si>
    <t>AKA 077</t>
  </si>
  <si>
    <t>UWIMANA Francoise</t>
  </si>
  <si>
    <t>AKA 078</t>
  </si>
  <si>
    <t>KAKUZE Seraphine</t>
  </si>
  <si>
    <t>AKA 079</t>
  </si>
  <si>
    <t>MUTEMBEREZI John</t>
  </si>
  <si>
    <t>AKA 080</t>
  </si>
  <si>
    <t>RURANGWA Marcel</t>
  </si>
  <si>
    <t>AKA 081</t>
  </si>
  <si>
    <t>MUKANKUBANA Immaculee</t>
  </si>
  <si>
    <t>AKA 082</t>
  </si>
  <si>
    <t>MUKANKUSI Beatrice</t>
  </si>
  <si>
    <t>AKA 083</t>
  </si>
  <si>
    <t>MUHAWENIMANA Jean Bosco</t>
  </si>
  <si>
    <t>AKA 084</t>
  </si>
  <si>
    <t>MUKAGATETE Eulerie</t>
  </si>
  <si>
    <t>AKA 085</t>
  </si>
  <si>
    <t>MUKAMFIZI</t>
  </si>
  <si>
    <t>AKA 086</t>
  </si>
  <si>
    <t>SIBOBUGINGO Callixte</t>
  </si>
  <si>
    <t>AKA 087</t>
  </si>
  <si>
    <t>NYAGASHOTSI Philomene</t>
  </si>
  <si>
    <t>AKA 088</t>
  </si>
  <si>
    <t>NYAGASHONYI</t>
  </si>
  <si>
    <t>AKA 089</t>
  </si>
  <si>
    <t>GATUNGI</t>
  </si>
  <si>
    <t>AKA 090</t>
  </si>
  <si>
    <t>SINIGENGA</t>
  </si>
  <si>
    <t>AKA 091</t>
  </si>
  <si>
    <t>RUSESABAHIZI</t>
  </si>
  <si>
    <t>AKA 092</t>
  </si>
  <si>
    <t>NSENGIMANA Bunuri</t>
  </si>
  <si>
    <t>AKA 093</t>
  </si>
  <si>
    <t>TABARO Joachim</t>
  </si>
  <si>
    <t>AKA 094</t>
  </si>
  <si>
    <t>RUSAGARA</t>
  </si>
  <si>
    <t>AKA 095</t>
  </si>
  <si>
    <t>BAZOBAGIRA Immaculee</t>
  </si>
  <si>
    <t>AKA 096</t>
  </si>
  <si>
    <t>MUKANKUSI</t>
  </si>
  <si>
    <t>AKA 097</t>
  </si>
  <si>
    <t>RUGWIZANGOGA</t>
  </si>
  <si>
    <t>AKA 098</t>
  </si>
  <si>
    <t>GASITANYI</t>
  </si>
  <si>
    <t>AKA 099</t>
  </si>
  <si>
    <t>Abel (Papa RUKUNDO)</t>
  </si>
  <si>
    <t>AKA 100</t>
  </si>
  <si>
    <t>UWIRAGIYE Clarisse</t>
  </si>
  <si>
    <t>AKA 101</t>
  </si>
  <si>
    <t>Therese</t>
  </si>
  <si>
    <t>AKA 102</t>
  </si>
  <si>
    <t>RUTAYISIRE William</t>
  </si>
  <si>
    <t>AKA 103</t>
  </si>
  <si>
    <t>NTERAMUGABE Mathias</t>
  </si>
  <si>
    <t>AKA 104</t>
  </si>
  <si>
    <t>MUZEHE Charles</t>
  </si>
  <si>
    <t>AKA 105</t>
  </si>
  <si>
    <t>MUKESHIMANA Philomene</t>
  </si>
  <si>
    <t>AKA 106</t>
  </si>
  <si>
    <t>MUKAMURENZI Odette</t>
  </si>
  <si>
    <t>AKA 107</t>
  </si>
  <si>
    <t>Nambajimana Axcel</t>
  </si>
  <si>
    <t>AKA 108</t>
  </si>
  <si>
    <t>NDAHIMANA Maurice</t>
  </si>
  <si>
    <t>AKA 109</t>
  </si>
  <si>
    <t>NYIRAMANZI Verene</t>
  </si>
  <si>
    <t>AKA 110</t>
  </si>
  <si>
    <t>NYIRAMUGWIZA Clotilde</t>
  </si>
  <si>
    <t>KIG 01</t>
  </si>
  <si>
    <t>MUNGANYINKA Bernadette</t>
  </si>
  <si>
    <t>KIDUGUDU</t>
  </si>
  <si>
    <t>KIG 02</t>
  </si>
  <si>
    <t>NDAYAMBAJE Vincent</t>
  </si>
  <si>
    <t>KIG 03</t>
  </si>
  <si>
    <t>UWITONZE Felicien</t>
  </si>
  <si>
    <t>KIG 04</t>
  </si>
  <si>
    <t xml:space="preserve">KAJYEKURYA Doudou </t>
  </si>
  <si>
    <t>KIG 05</t>
  </si>
  <si>
    <t>MUNYAKIGARI Theodore</t>
  </si>
  <si>
    <t>KIG 06</t>
  </si>
  <si>
    <t>BAYINGANA John</t>
  </si>
  <si>
    <t>KIG 07</t>
  </si>
  <si>
    <t>BIKORIMANA Alphonse</t>
  </si>
  <si>
    <t>KIG 08</t>
  </si>
  <si>
    <t>Jean Paul( Papa NIYONSENGA)</t>
  </si>
  <si>
    <t>KIG 09</t>
  </si>
  <si>
    <t>KIRENGA</t>
  </si>
  <si>
    <t>KIG 10</t>
  </si>
  <si>
    <t>AYINGENEYE Jacqueline</t>
  </si>
  <si>
    <t>KIG 11</t>
  </si>
  <si>
    <t>MANIRAKIZA Vivianne</t>
  </si>
  <si>
    <t>KIG 12</t>
  </si>
  <si>
    <t>NSENGIYUMVA Tresphore</t>
  </si>
  <si>
    <t>KIG 13</t>
  </si>
  <si>
    <t>Maman UWIMANA Dancille</t>
  </si>
  <si>
    <t>KIG 14</t>
  </si>
  <si>
    <t>NTUYENABO</t>
  </si>
  <si>
    <t>KIG 15</t>
  </si>
  <si>
    <t>MUKANSANGA Clarisse</t>
  </si>
  <si>
    <t>KIG 16</t>
  </si>
  <si>
    <t>Fulgence( Papa TUYISENGE)</t>
  </si>
  <si>
    <t>KIG 17</t>
  </si>
  <si>
    <t>MAKUZA Jean de Dieu</t>
  </si>
  <si>
    <t>KIG 18</t>
  </si>
  <si>
    <t>NYANDWI</t>
  </si>
  <si>
    <t>KIG 19</t>
  </si>
  <si>
    <t>KANTARAMA Anne Marie</t>
  </si>
  <si>
    <t>KIG 20</t>
  </si>
  <si>
    <t>MBARUSHIMANA Jules</t>
  </si>
  <si>
    <t>KIG 21</t>
  </si>
  <si>
    <t>HABABAJYE Mariam</t>
  </si>
  <si>
    <t>KIG 22</t>
  </si>
  <si>
    <t>MUTABARUKA Divin</t>
  </si>
  <si>
    <t>KIG 23</t>
  </si>
  <si>
    <t>NTAWINIGA</t>
  </si>
  <si>
    <t>KIG 24</t>
  </si>
  <si>
    <t>RUFUKU</t>
  </si>
  <si>
    <t>KIG 25</t>
  </si>
  <si>
    <t>MAGOGWA Jemus</t>
  </si>
  <si>
    <t>KIG 26</t>
  </si>
  <si>
    <t>HABANABASHAKA Gilbert</t>
  </si>
  <si>
    <t>KIG 27</t>
  </si>
  <si>
    <t>UWIMANA Odette</t>
  </si>
  <si>
    <t>KIG 28</t>
  </si>
  <si>
    <t>KEMIKINDU Ancille</t>
  </si>
  <si>
    <t>KIG 29</t>
  </si>
  <si>
    <t>NTIBIRAMIRA Damascene</t>
  </si>
  <si>
    <t>KIG 30</t>
  </si>
  <si>
    <t>KANYAMIBWA Leonidas</t>
  </si>
  <si>
    <t>KIG 31</t>
  </si>
  <si>
    <t>KAMONYO Olivier</t>
  </si>
  <si>
    <t>KIG 32</t>
  </si>
  <si>
    <t>NYIRABAHINZA Anastasie</t>
  </si>
  <si>
    <t>KIG 33</t>
  </si>
  <si>
    <t>NTAVYERA</t>
  </si>
  <si>
    <t>KIG 34</t>
  </si>
  <si>
    <t>UWINEZA Ruth</t>
  </si>
  <si>
    <t>KIG 35</t>
  </si>
  <si>
    <t>NYANIHAYE</t>
  </si>
  <si>
    <t>KIG 36</t>
  </si>
  <si>
    <t>NDAYISEZEYE Eric</t>
  </si>
  <si>
    <t>KIG 37</t>
  </si>
  <si>
    <t>MVUYEKURE Alphonse</t>
  </si>
  <si>
    <t>KIG 38</t>
  </si>
  <si>
    <t>UWAMAHORO Delphine</t>
  </si>
  <si>
    <t>KIG 39</t>
  </si>
  <si>
    <t>NKURIKIYIMANA</t>
  </si>
  <si>
    <t>KIG 40</t>
  </si>
  <si>
    <t>NGENDO Jean Bosco</t>
  </si>
  <si>
    <t>KIG 41</t>
  </si>
  <si>
    <t>MUGANGA Gregoire</t>
  </si>
  <si>
    <t>KIG 42</t>
  </si>
  <si>
    <t>Charles (Papa Chape)</t>
  </si>
  <si>
    <t>KIG 43</t>
  </si>
  <si>
    <t>NTAKIRUTIMANA Innocent</t>
  </si>
  <si>
    <t>KIG 44</t>
  </si>
  <si>
    <t>KAYITSINGA</t>
  </si>
  <si>
    <t>KIG 45</t>
  </si>
  <si>
    <t>NDAYAMBAJE Charles</t>
  </si>
  <si>
    <t>KIG 46</t>
  </si>
  <si>
    <t>BARAHIRA Venuste</t>
  </si>
  <si>
    <t>KIG 47</t>
  </si>
  <si>
    <t>MUGABIRE</t>
  </si>
  <si>
    <t>KIG 48</t>
  </si>
  <si>
    <t>BIZIMANA Moise</t>
  </si>
  <si>
    <t>KIG 49</t>
  </si>
  <si>
    <t>GISAGARA</t>
  </si>
  <si>
    <t>KIG 50</t>
  </si>
  <si>
    <t>MURINDAVYUMA</t>
  </si>
  <si>
    <t>KIG 51</t>
  </si>
  <si>
    <t>KADUHIRI Annociatte</t>
  </si>
  <si>
    <t>KIG 52</t>
  </si>
  <si>
    <t>TWIZEYIMANA Dieudonne</t>
  </si>
  <si>
    <t>KIG 53</t>
  </si>
  <si>
    <t>KWIZERA Fred</t>
  </si>
  <si>
    <t>KIG 54</t>
  </si>
  <si>
    <t>KADUGU</t>
  </si>
  <si>
    <t>KIG 55</t>
  </si>
  <si>
    <t>MUKAMURIGO Alphonsine</t>
  </si>
  <si>
    <t>KIG 56</t>
  </si>
  <si>
    <t>SABIMANA</t>
  </si>
  <si>
    <t>KIG 57</t>
  </si>
  <si>
    <t>MUKAGWEGO Laurence</t>
  </si>
  <si>
    <t>KIG 58</t>
  </si>
  <si>
    <t>Pascal ( Papa NYANGZI)</t>
  </si>
  <si>
    <t>KIG 59</t>
  </si>
  <si>
    <t>MPAKANIYE</t>
  </si>
  <si>
    <t>KIG 60</t>
  </si>
  <si>
    <t>RWEMA</t>
  </si>
  <si>
    <t>KIG 61</t>
  </si>
  <si>
    <t>NSANZUMUKIZA</t>
  </si>
  <si>
    <t>KIG 62</t>
  </si>
  <si>
    <t>Francine</t>
  </si>
  <si>
    <t>KIG 63</t>
  </si>
  <si>
    <t>BARAMENYA</t>
  </si>
  <si>
    <t>KIG 64</t>
  </si>
  <si>
    <t>BUSUNGU Moses</t>
  </si>
  <si>
    <t>KIG 65</t>
  </si>
  <si>
    <t>RWABASAZA</t>
  </si>
  <si>
    <t>KIG 66</t>
  </si>
  <si>
    <t>RAZIMA</t>
  </si>
  <si>
    <t>KIG 67</t>
  </si>
  <si>
    <t>BIMENYIMANA Jean Paul</t>
  </si>
  <si>
    <t>KIG 68</t>
  </si>
  <si>
    <t>TWAHIGWA</t>
  </si>
  <si>
    <t>KIG 69</t>
  </si>
  <si>
    <t>MUDENGE</t>
  </si>
  <si>
    <t>KIG 70</t>
  </si>
  <si>
    <t>BANGAMWABO Pascal</t>
  </si>
  <si>
    <t>KIG 71</t>
  </si>
  <si>
    <t>BIRAMAHIRE Leonidas</t>
  </si>
  <si>
    <t>KIG 72</t>
  </si>
  <si>
    <t>NZAMBIMANA Gilbert</t>
  </si>
  <si>
    <t>KIG 73</t>
  </si>
  <si>
    <t>MUROKORE</t>
  </si>
  <si>
    <t>KIG 74</t>
  </si>
  <si>
    <t>KAMIKAZI Sophie</t>
  </si>
  <si>
    <t>KIG 75</t>
  </si>
  <si>
    <t>IZIVYIKORA Vera</t>
  </si>
  <si>
    <t>KIG 76</t>
  </si>
  <si>
    <t>MUNYANKINDI Theogene</t>
  </si>
  <si>
    <t>KIG 77</t>
  </si>
  <si>
    <t>MWUMBATI Bernard</t>
  </si>
  <si>
    <t>KIG 78</t>
  </si>
  <si>
    <t>KOKO Aloys</t>
  </si>
  <si>
    <t>KIG 79</t>
  </si>
  <si>
    <t>NDAYIZEYE Emmanuella</t>
  </si>
  <si>
    <t>KIG 80</t>
  </si>
  <si>
    <t>UGIRASHIBUJA Mukagataramo</t>
  </si>
  <si>
    <t>KID 01</t>
  </si>
  <si>
    <t>NYAMARERE</t>
  </si>
  <si>
    <t>KID 02</t>
  </si>
  <si>
    <t>KAVAMAHANGA Claver</t>
  </si>
  <si>
    <t>KID 03</t>
  </si>
  <si>
    <t>MUNYANEZA Wilson</t>
  </si>
  <si>
    <t>KID 04</t>
  </si>
  <si>
    <t>KARANGWA Frank</t>
  </si>
  <si>
    <t>KID 05</t>
  </si>
  <si>
    <t>SENDEGEYA</t>
  </si>
  <si>
    <t>KID 06</t>
  </si>
  <si>
    <t>YEREDI (Papa RUDAHUNGA)</t>
  </si>
  <si>
    <t>KID 07</t>
  </si>
  <si>
    <t>MUGENZI William</t>
  </si>
  <si>
    <t>KID 08</t>
  </si>
  <si>
    <t>NGIRIMANA Jeremie</t>
  </si>
  <si>
    <t>RWIKIDIRO</t>
  </si>
  <si>
    <t>SANGANO</t>
  </si>
  <si>
    <t>KID 09</t>
  </si>
  <si>
    <t>UGIRASHEBUJA Alphonse</t>
  </si>
  <si>
    <t>KID 10</t>
  </si>
  <si>
    <t>NYANDWI Theogene</t>
  </si>
  <si>
    <t>KID 11</t>
  </si>
  <si>
    <t>GASANGWA Theogene</t>
  </si>
  <si>
    <t>KID 12</t>
  </si>
  <si>
    <t>NDAYISENGA Inncocent</t>
  </si>
  <si>
    <t>KID 13</t>
  </si>
  <si>
    <t>NTAKAZIRAHO</t>
  </si>
  <si>
    <t>KID 14</t>
  </si>
  <si>
    <t>HABUMUREMYI Evariste</t>
  </si>
  <si>
    <t>KID 15</t>
  </si>
  <si>
    <t>MUGIGWANAKE Bernard</t>
  </si>
  <si>
    <t>KID 16</t>
  </si>
  <si>
    <t>AKAZANYWENIMANA Damascene</t>
  </si>
  <si>
    <t>KID 17</t>
  </si>
  <si>
    <t>BIGIRIMANA Wellars</t>
  </si>
  <si>
    <t>KID 18</t>
  </si>
  <si>
    <t>KAMANA Hodas</t>
  </si>
  <si>
    <t>KID 19</t>
  </si>
  <si>
    <t>DUSENGIMANA Philippe</t>
  </si>
  <si>
    <t>KID 20</t>
  </si>
  <si>
    <t>HABYARABATUMA Alexis</t>
  </si>
  <si>
    <t>1050m</t>
  </si>
  <si>
    <t>KID 21</t>
  </si>
  <si>
    <t>NSENGIYUMVA Martin</t>
  </si>
  <si>
    <t>KID 22</t>
  </si>
  <si>
    <t>UWIZEYE Damascene</t>
  </si>
  <si>
    <t>KID 23</t>
  </si>
  <si>
    <t>NYANDWI Evariste</t>
  </si>
  <si>
    <t>KID 24</t>
  </si>
  <si>
    <t>NSENGIMANA J.Bosco</t>
  </si>
  <si>
    <t>KID 25</t>
  </si>
  <si>
    <t>MBARUSHIMANA J.Damascene</t>
  </si>
  <si>
    <t>KID 26</t>
  </si>
  <si>
    <t>BIGIRIMANA Methode</t>
  </si>
  <si>
    <t>KID 27</t>
  </si>
  <si>
    <t>NGIZIMANA Ezakar</t>
  </si>
  <si>
    <t>GITEGA</t>
  </si>
  <si>
    <t>KID 28</t>
  </si>
  <si>
    <t>MUKAKAROMINA Florelance</t>
  </si>
  <si>
    <t>KID 29</t>
  </si>
  <si>
    <t>NSENGIYUMVA Diogene</t>
  </si>
  <si>
    <t>KID 30</t>
  </si>
  <si>
    <t>Claver (Papa MUHOZA)</t>
  </si>
  <si>
    <t>KID 31</t>
  </si>
  <si>
    <t>NINIRINGIYIMANA Eramu</t>
  </si>
  <si>
    <t>RWIMINAZI</t>
  </si>
  <si>
    <t>KID 32</t>
  </si>
  <si>
    <t>HABIMANA Damien</t>
  </si>
  <si>
    <t>KID 33</t>
  </si>
  <si>
    <t>DUSENGIMANA Jean</t>
  </si>
  <si>
    <t>KID 34</t>
  </si>
  <si>
    <t>MWUMVANEZA</t>
  </si>
  <si>
    <t>KID 35</t>
  </si>
  <si>
    <t>MBONYI</t>
  </si>
  <si>
    <t>KID 36</t>
  </si>
  <si>
    <t>MUKASINE Dina</t>
  </si>
  <si>
    <t>KID 37</t>
  </si>
  <si>
    <t>MUNYANEZA Ildephonse</t>
  </si>
  <si>
    <t>KID 38</t>
  </si>
  <si>
    <t>NZAMURAMBAHO Benjamin</t>
  </si>
  <si>
    <t>KID 39</t>
  </si>
  <si>
    <t>NSANZUMUHIRE Diogene</t>
  </si>
  <si>
    <t>KID 40</t>
  </si>
  <si>
    <t>MBEMENIKIJE Uzziel</t>
  </si>
  <si>
    <t>KID 41</t>
  </si>
  <si>
    <t>AHABANENGEYE Pemus</t>
  </si>
  <si>
    <t>KID 42</t>
  </si>
  <si>
    <t>NYIRANSABIMANA Jeannette</t>
  </si>
  <si>
    <t>KID 43</t>
  </si>
  <si>
    <t>MUZOYIGWA</t>
  </si>
  <si>
    <t>KID 44</t>
  </si>
  <si>
    <t>EFURAHUM</t>
  </si>
  <si>
    <t>KID 45</t>
  </si>
  <si>
    <t>RWABUKAMBO</t>
  </si>
  <si>
    <t>KID 46</t>
  </si>
  <si>
    <t>MUKANAHORI Deborah</t>
  </si>
  <si>
    <t>KID 47</t>
  </si>
  <si>
    <t>IRYAMUKURU Daniel</t>
  </si>
  <si>
    <t>KID 48</t>
  </si>
  <si>
    <t>SHYAKA</t>
  </si>
  <si>
    <t>KID 49</t>
  </si>
  <si>
    <t>Marie POREPORE</t>
  </si>
  <si>
    <t>KID 50</t>
  </si>
  <si>
    <t>Francois</t>
  </si>
  <si>
    <t>KID 51</t>
  </si>
  <si>
    <t>Feniyasi</t>
  </si>
  <si>
    <t>KID 52</t>
  </si>
  <si>
    <t>UWAYEZU Yoweli</t>
  </si>
  <si>
    <t>KID 53</t>
  </si>
  <si>
    <t xml:space="preserve"> NYIRABAKWARE Samson</t>
  </si>
  <si>
    <t>RWICYIRIRO</t>
  </si>
  <si>
    <t>ISANGANA</t>
  </si>
  <si>
    <t>KID 54</t>
  </si>
  <si>
    <t>KANYEMERA Alphonse</t>
  </si>
  <si>
    <t>KID 55</t>
  </si>
  <si>
    <t>NTAWUHARAKE Valens</t>
  </si>
  <si>
    <t>KID 56</t>
  </si>
  <si>
    <t>MUNGIRWANOKE Valens</t>
  </si>
  <si>
    <t>KID 57</t>
  </si>
  <si>
    <t>BAKUNDUKIZE Fidele</t>
  </si>
  <si>
    <t>KID 58</t>
  </si>
  <si>
    <t>RUTIKANA Hanun</t>
  </si>
  <si>
    <t>KID 59</t>
  </si>
  <si>
    <t>MUJYAMANA Jean Marie Vianey</t>
  </si>
  <si>
    <t>KID 60</t>
  </si>
  <si>
    <t>NYIRABUNANI Alphonsine</t>
  </si>
  <si>
    <t>KID 61</t>
  </si>
  <si>
    <t>GAKURU Alfrede</t>
  </si>
  <si>
    <t>KID 62</t>
  </si>
  <si>
    <t>NGENDAHIMANA Syprien</t>
  </si>
  <si>
    <t>KID 63</t>
  </si>
  <si>
    <t>RUTAREMARA Daniel</t>
  </si>
  <si>
    <t>KID 64</t>
  </si>
  <si>
    <t>SHYIRAMBERE Jean Damascen</t>
  </si>
  <si>
    <t>KID 65</t>
  </si>
  <si>
    <t>NSHUNGUYINKA Jean Bosco</t>
  </si>
  <si>
    <t>KID 66</t>
  </si>
  <si>
    <t>HANUWA Theoneste</t>
  </si>
  <si>
    <t>KID 67</t>
  </si>
  <si>
    <t>BAZIRAMWOBO Theoneste</t>
  </si>
  <si>
    <t>KID 68</t>
  </si>
  <si>
    <t>MUNYAMASHORA Epimaque</t>
  </si>
  <si>
    <t>KID 69</t>
  </si>
  <si>
    <t>MUHIGWA Thomas</t>
  </si>
  <si>
    <t>KID 70</t>
  </si>
  <si>
    <t>NSENGIMANA Evariste</t>
  </si>
  <si>
    <t>KID 71</t>
  </si>
  <si>
    <t>MBONABUCYA Telesphore</t>
  </si>
  <si>
    <t>KID 72</t>
  </si>
  <si>
    <t>NSHIMIYIMANA Jean de Dieu</t>
  </si>
  <si>
    <t>KID 73</t>
  </si>
  <si>
    <t>HAGUMISHUTI</t>
  </si>
  <si>
    <t>KID 74</t>
  </si>
  <si>
    <t>BIZIMANA Jean d'Amour</t>
  </si>
  <si>
    <t>KID 75</t>
  </si>
  <si>
    <t>TUYISHIMIRE Jean Paul</t>
  </si>
  <si>
    <t>KID 76</t>
  </si>
  <si>
    <t>HAKIZIMFURA Mustafe</t>
  </si>
  <si>
    <t>KID 77</t>
  </si>
  <si>
    <t>MVUYEKURE Gerard</t>
  </si>
  <si>
    <t>KID 78</t>
  </si>
  <si>
    <t>MUKARUNYINGE Peragia</t>
  </si>
  <si>
    <t>KID 79</t>
  </si>
  <si>
    <t>NYIRAMAGARURE Prucherie</t>
  </si>
  <si>
    <t>KID 80</t>
  </si>
  <si>
    <t>KAMANZI Johnson</t>
  </si>
  <si>
    <t>KID 81</t>
  </si>
  <si>
    <t>KARANGWA Dani</t>
  </si>
  <si>
    <t>KID 82</t>
  </si>
  <si>
    <t>KARANGWA( Papa Diane)</t>
  </si>
  <si>
    <t>KIR 01</t>
  </si>
  <si>
    <t>NYIRANGWATE Gaudence</t>
  </si>
  <si>
    <t>KIMIRONKO</t>
  </si>
  <si>
    <t>KIR 02</t>
  </si>
  <si>
    <t>MUTUNGIREHE</t>
  </si>
  <si>
    <t>KIR 03</t>
  </si>
  <si>
    <t>Papa MUNEZERO(Silas)</t>
  </si>
  <si>
    <t>KIR 04</t>
  </si>
  <si>
    <t>HABAMUGISHA J.Baptiste</t>
  </si>
  <si>
    <t>KIR 05</t>
  </si>
  <si>
    <t>MUKANTANGUNGIRA Christine</t>
  </si>
  <si>
    <t>KIR 06</t>
  </si>
  <si>
    <t>MUKABUTERA Francine</t>
  </si>
  <si>
    <t>KIR 07</t>
  </si>
  <si>
    <t>KANTARAMA Genereuse</t>
  </si>
  <si>
    <t>KIR 08</t>
  </si>
  <si>
    <t>NIKAMARA Jean Nepomuscene</t>
  </si>
  <si>
    <t>KIR 09</t>
  </si>
  <si>
    <t>BUTERA Alias</t>
  </si>
  <si>
    <t>KIR 10</t>
  </si>
  <si>
    <t>HARELIMANA Antoine</t>
  </si>
  <si>
    <t>KIR 11</t>
  </si>
  <si>
    <t>NKURANGA Silas</t>
  </si>
  <si>
    <t>KIR 12</t>
  </si>
  <si>
    <t>MUKAMUTUNZI Julienne</t>
  </si>
  <si>
    <t>KIR 13</t>
  </si>
  <si>
    <t>NTIGURIGWA Jean</t>
  </si>
  <si>
    <t>KIR 14</t>
  </si>
  <si>
    <t>Agnes ( Maman MUKAMBARI0</t>
  </si>
  <si>
    <t>KIR 15</t>
  </si>
  <si>
    <t>MICOMYIZA Emmanuel</t>
  </si>
  <si>
    <t>KIR 16</t>
  </si>
  <si>
    <t>MUKANDEPANDA Jeanette</t>
  </si>
  <si>
    <t>KIR 17</t>
  </si>
  <si>
    <t>MBARUSHIMANA Obed</t>
  </si>
  <si>
    <t>KIR 18</t>
  </si>
  <si>
    <t>BIKORIMANA Innocent</t>
  </si>
  <si>
    <t>KIR 19</t>
  </si>
  <si>
    <t>NEMEYE</t>
  </si>
  <si>
    <t>KIR 20</t>
  </si>
  <si>
    <t>NGIRUWONSANGA</t>
  </si>
  <si>
    <t>KIR 21</t>
  </si>
  <si>
    <t>KANYONGA Celestin</t>
  </si>
  <si>
    <t>KIR 22</t>
  </si>
  <si>
    <t>UWAMAHORO Claudine</t>
  </si>
  <si>
    <t>KIR 23</t>
  </si>
  <si>
    <t>BUTARE Jean Damascene</t>
  </si>
  <si>
    <t>KIR 24</t>
  </si>
  <si>
    <t>SIBOMANA Hamis</t>
  </si>
  <si>
    <t>KIR 25</t>
  </si>
  <si>
    <t>KANAMUGIRE Jackson</t>
  </si>
  <si>
    <t>KIR 26</t>
  </si>
  <si>
    <t>NTWIZEYIMANA Didace</t>
  </si>
  <si>
    <t>KIR 27</t>
  </si>
  <si>
    <t>RUKUNDO Theosgene</t>
  </si>
  <si>
    <t>KIR 28</t>
  </si>
  <si>
    <t>MUKANDORI Audace</t>
  </si>
  <si>
    <t>KIR 29</t>
  </si>
  <si>
    <t>MUTUMYINKA Pelagie</t>
  </si>
  <si>
    <t>KIR 30</t>
  </si>
  <si>
    <t>MURENGERANTWARI Eric</t>
  </si>
  <si>
    <t>KIR 31</t>
  </si>
  <si>
    <t>NGWABIJE Bosco</t>
  </si>
  <si>
    <t>KIR 32</t>
  </si>
  <si>
    <t>MUTEGA Vestine</t>
  </si>
  <si>
    <t>KIR 33</t>
  </si>
  <si>
    <t>NTIHABOSE Bosco</t>
  </si>
  <si>
    <t>KIR 34</t>
  </si>
  <si>
    <t>Claver</t>
  </si>
  <si>
    <t>KIR 35</t>
  </si>
  <si>
    <t>NGENDO</t>
  </si>
  <si>
    <t>KIR 36</t>
  </si>
  <si>
    <t>Cyprien</t>
  </si>
  <si>
    <t>KIR 37</t>
  </si>
  <si>
    <t>Damien</t>
  </si>
  <si>
    <t>KIR 38</t>
  </si>
  <si>
    <t>NGERORUBANDO</t>
  </si>
  <si>
    <t>KIR 39</t>
  </si>
  <si>
    <t>MUKAMURENZI Esperence</t>
  </si>
  <si>
    <t>KIR 40</t>
  </si>
  <si>
    <t>Frederic</t>
  </si>
  <si>
    <t>KIR 41</t>
  </si>
  <si>
    <t>MUKANKUBITO Solange</t>
  </si>
  <si>
    <t>KIR 42</t>
  </si>
  <si>
    <t>SIBOMANA Thadee</t>
  </si>
  <si>
    <t>KIR 43</t>
  </si>
  <si>
    <t>Anaclet</t>
  </si>
  <si>
    <t>KIR 44</t>
  </si>
  <si>
    <t>BIZIMUNGU Theonest</t>
  </si>
  <si>
    <t>KIR 45</t>
  </si>
  <si>
    <t>KARURANGO</t>
  </si>
  <si>
    <t>KIR 46</t>
  </si>
  <si>
    <t>NKIKABAHIZI Eugene</t>
  </si>
  <si>
    <t>KIR 47</t>
  </si>
  <si>
    <t>MUKABUTERA Epiphanie</t>
  </si>
  <si>
    <t>KIR 48</t>
  </si>
  <si>
    <t>MUGABO Jean de la croix</t>
  </si>
  <si>
    <t>KIR 49</t>
  </si>
  <si>
    <t>MUTARAMBIRWA</t>
  </si>
  <si>
    <t>KIR 50</t>
  </si>
  <si>
    <t>MUGABE Placide</t>
  </si>
  <si>
    <t>KIR 51</t>
  </si>
  <si>
    <t>DUSABIMANA Cedric</t>
  </si>
  <si>
    <t>KIR 52</t>
  </si>
  <si>
    <t>MUGABE</t>
  </si>
  <si>
    <t>KIR 53</t>
  </si>
  <si>
    <t>BUGINGO Manaseh</t>
  </si>
  <si>
    <t>KIR 54</t>
  </si>
  <si>
    <t>NDAGIJIMANA Jean Felix</t>
  </si>
  <si>
    <t>KIR 55</t>
  </si>
  <si>
    <t>RUSANGANWA</t>
  </si>
  <si>
    <t>KIR 56</t>
  </si>
  <si>
    <t>KANYANZIRA</t>
  </si>
  <si>
    <t>KIR 57</t>
  </si>
  <si>
    <t>DUDU (Papa KOBWA)</t>
  </si>
  <si>
    <t>KIR 58</t>
  </si>
  <si>
    <t>Claude (Papa Shimwe)</t>
  </si>
  <si>
    <t>KIR 59</t>
  </si>
  <si>
    <t>KAKONGE Fidel</t>
  </si>
  <si>
    <t>KIR 60</t>
  </si>
  <si>
    <t>MAZIMPAKA</t>
  </si>
  <si>
    <t>KIR 61</t>
  </si>
  <si>
    <t>KAMIRI Rwagatsigazi</t>
  </si>
  <si>
    <t>KIR 62</t>
  </si>
  <si>
    <t>NYIRAKAMANA Joselyne</t>
  </si>
  <si>
    <t>KIR 63</t>
  </si>
  <si>
    <t>NAGAHIRE</t>
  </si>
  <si>
    <t>KIR 64</t>
  </si>
  <si>
    <t>Abdallah NIYOMUGABO</t>
  </si>
  <si>
    <t>KIR 65</t>
  </si>
  <si>
    <t>NIZEYIMANA Protogene</t>
  </si>
  <si>
    <t>KIR 66</t>
  </si>
  <si>
    <t>SEBIGIRIMANA</t>
  </si>
  <si>
    <t>KIR 67</t>
  </si>
  <si>
    <t>BANTEGEYE Cecile</t>
  </si>
  <si>
    <t>KIR 68</t>
  </si>
  <si>
    <t>KAMPUNDU</t>
  </si>
  <si>
    <t>KIR 69</t>
  </si>
  <si>
    <t>MUNOBANYI Augustin</t>
  </si>
  <si>
    <t>KIR 70</t>
  </si>
  <si>
    <t>GAKWANDI</t>
  </si>
  <si>
    <t>KIR 71</t>
  </si>
  <si>
    <t>NGARAMBE Alphonse</t>
  </si>
  <si>
    <t>KIR 72</t>
  </si>
  <si>
    <t>TUYISHIMIRE Emmanuel</t>
  </si>
  <si>
    <t>KIR 73</t>
  </si>
  <si>
    <t>MUJAMBERE Innocent</t>
  </si>
  <si>
    <t>KIR 74</t>
  </si>
  <si>
    <t>RUZIBIZA</t>
  </si>
  <si>
    <t>KIR 75</t>
  </si>
  <si>
    <t>MANIRAGUHA Theobald</t>
  </si>
  <si>
    <t>KIR 76</t>
  </si>
  <si>
    <t>Donatile</t>
  </si>
  <si>
    <t>KIR 77</t>
  </si>
  <si>
    <t>NSABIMANA Germain</t>
  </si>
  <si>
    <t>KIR 78</t>
  </si>
  <si>
    <t>MBARUBUKEYE</t>
  </si>
  <si>
    <t>KIR 79</t>
  </si>
  <si>
    <t>SERUNTAKA</t>
  </si>
  <si>
    <t>KIR 80</t>
  </si>
  <si>
    <t>MUNYANA Betty</t>
  </si>
  <si>
    <t>KIR 81</t>
  </si>
  <si>
    <t>GAHUNGU</t>
  </si>
  <si>
    <t>KIR 82</t>
  </si>
  <si>
    <t>MUNYANKINDI Gregoire</t>
  </si>
  <si>
    <t>KIR 83</t>
  </si>
  <si>
    <t>Fred</t>
  </si>
  <si>
    <t>KIR 84</t>
  </si>
  <si>
    <t>KAMBANDA</t>
  </si>
  <si>
    <t>KIR 85</t>
  </si>
  <si>
    <t>SEKAZIGA</t>
  </si>
  <si>
    <t>KIM01</t>
  </si>
  <si>
    <t>Murambi</t>
  </si>
  <si>
    <t>KIM02</t>
  </si>
  <si>
    <t>Rwamakuba Gabriel</t>
  </si>
  <si>
    <t>KIM03</t>
  </si>
  <si>
    <t>Rukema Sipiridion</t>
  </si>
  <si>
    <t>KIM04</t>
  </si>
  <si>
    <t>Kanamugire Cyrille</t>
  </si>
  <si>
    <t>KIM05</t>
  </si>
  <si>
    <t>Ntirivamunda Justin</t>
  </si>
  <si>
    <t>KIM06</t>
  </si>
  <si>
    <t>Batamuriza Diane</t>
  </si>
  <si>
    <t>KIM07</t>
  </si>
  <si>
    <t>Sebushumba Evariste</t>
  </si>
  <si>
    <t>KIM08</t>
  </si>
  <si>
    <t>Nyamusumira</t>
  </si>
  <si>
    <t>KIM09</t>
  </si>
  <si>
    <t>Mukamparira Evline</t>
  </si>
  <si>
    <t>KIM10</t>
  </si>
  <si>
    <t>Hakizimfura Alfonse</t>
  </si>
  <si>
    <t>KIM11</t>
  </si>
  <si>
    <t>Anaclet mari Verene</t>
  </si>
  <si>
    <t>KIM12</t>
  </si>
  <si>
    <t>Karangwa Herve</t>
  </si>
  <si>
    <t>KIM13</t>
  </si>
  <si>
    <t>Mukantabana Clarisse</t>
  </si>
  <si>
    <t>KIM14</t>
  </si>
  <si>
    <t>Sindambiwe</t>
  </si>
  <si>
    <t>KIM15</t>
  </si>
  <si>
    <t>Nyiranshuti Julienne</t>
  </si>
  <si>
    <t>KIM16</t>
  </si>
  <si>
    <t>Mukagirigora</t>
  </si>
  <si>
    <t>KIM17</t>
  </si>
  <si>
    <t>Mukanteko</t>
  </si>
  <si>
    <t>KIM18</t>
  </si>
  <si>
    <t>Uzamukunda Fortunee</t>
  </si>
  <si>
    <t>KIM19</t>
  </si>
  <si>
    <t>Donatille mama fiette</t>
  </si>
  <si>
    <t>KIM20</t>
  </si>
  <si>
    <t>Nzeyimana Gracien</t>
  </si>
  <si>
    <t>KIM21</t>
  </si>
  <si>
    <t>Ntigurirwa Rongin</t>
  </si>
  <si>
    <t>KIM22</t>
  </si>
  <si>
    <t>Euvrine mama Dangari</t>
  </si>
  <si>
    <t>KIM23</t>
  </si>
  <si>
    <t>Mwitirehe Jean Paul</t>
  </si>
  <si>
    <t>KIM24</t>
  </si>
  <si>
    <t>Mukashyaka</t>
  </si>
  <si>
    <t>KIM25</t>
  </si>
  <si>
    <t>Musengamana</t>
  </si>
  <si>
    <t>KIM26</t>
  </si>
  <si>
    <t>Kamufozi Daniel</t>
  </si>
  <si>
    <t>KIM27</t>
  </si>
  <si>
    <t>Afrodis</t>
  </si>
  <si>
    <t>KIM28</t>
  </si>
  <si>
    <t>Kantarama</t>
  </si>
  <si>
    <t>KIM29</t>
  </si>
  <si>
    <t>Mukamurenzi Josee</t>
  </si>
  <si>
    <t>KIM30</t>
  </si>
  <si>
    <t>Uwimana Pacifique</t>
  </si>
  <si>
    <t>KIM31</t>
  </si>
  <si>
    <t>Bizimungu Sadic</t>
  </si>
  <si>
    <t>KIM32</t>
  </si>
  <si>
    <t>Murengerantwari</t>
  </si>
  <si>
    <t>KIM33</t>
  </si>
  <si>
    <t>Mukandori Bernadette</t>
  </si>
  <si>
    <t>KIM34</t>
  </si>
  <si>
    <t>Mukankombe</t>
  </si>
  <si>
    <t>KIM35</t>
  </si>
  <si>
    <t>Mukarubogo Odette</t>
  </si>
  <si>
    <t>KIM36</t>
  </si>
  <si>
    <t>Nyirahabimana Anna</t>
  </si>
  <si>
    <t>KIM37</t>
  </si>
  <si>
    <t>Mukankubito</t>
  </si>
  <si>
    <t>KIM38</t>
  </si>
  <si>
    <t>Ferederiko</t>
  </si>
  <si>
    <t>KIM39</t>
  </si>
  <si>
    <t>Nakereti</t>
  </si>
  <si>
    <t>KIM40</t>
  </si>
  <si>
    <t>Sibomana Vincent</t>
  </si>
  <si>
    <t>KIM41</t>
  </si>
  <si>
    <t>Niyikora</t>
  </si>
  <si>
    <t>KIM42</t>
  </si>
  <si>
    <t>Bizimana Moses</t>
  </si>
  <si>
    <t>KIM43</t>
  </si>
  <si>
    <t>Mukabutera</t>
  </si>
  <si>
    <t>KIM44</t>
  </si>
  <si>
    <t>Ingabire Francoise</t>
  </si>
  <si>
    <t>KIM45</t>
  </si>
  <si>
    <t>Manishimwe Joel</t>
  </si>
  <si>
    <t>KIM46</t>
  </si>
  <si>
    <t>Karaveri</t>
  </si>
  <si>
    <t>KIM47</t>
  </si>
  <si>
    <t>Murungirehe</t>
  </si>
  <si>
    <t>KIM48</t>
  </si>
  <si>
    <t>Nyirangwabije</t>
  </si>
  <si>
    <t>KIM49</t>
  </si>
  <si>
    <t>Nikuze</t>
  </si>
  <si>
    <t>KIM50</t>
  </si>
  <si>
    <t>Gratsiyani</t>
  </si>
  <si>
    <t>KIM51</t>
  </si>
  <si>
    <t>Uwizeyimana Janviere</t>
  </si>
  <si>
    <t>KIM52</t>
  </si>
  <si>
    <t>Ntigurirwa</t>
  </si>
  <si>
    <t>KIM53</t>
  </si>
  <si>
    <t>Faraziya</t>
  </si>
  <si>
    <t>KIM54</t>
  </si>
  <si>
    <t>Habimana Juma</t>
  </si>
  <si>
    <t>KIM55</t>
  </si>
  <si>
    <t>Rudeberi Celestin</t>
  </si>
  <si>
    <t>KIM56</t>
  </si>
  <si>
    <t>Noheri</t>
  </si>
  <si>
    <t>KIM57</t>
  </si>
  <si>
    <t>Kanyana</t>
  </si>
  <si>
    <t>KIM58</t>
  </si>
  <si>
    <t>Hakizimana Jean Pierre</t>
  </si>
  <si>
    <t>KIM59</t>
  </si>
  <si>
    <t>Mariko</t>
  </si>
  <si>
    <t>KIM60</t>
  </si>
  <si>
    <t>Muteteri Ange</t>
  </si>
  <si>
    <t>KIM61</t>
  </si>
  <si>
    <t>Munezero Manaseh</t>
  </si>
  <si>
    <t>KIM62</t>
  </si>
  <si>
    <t>Nyirinkwaya Aloys</t>
  </si>
  <si>
    <t>KIM63</t>
  </si>
  <si>
    <t>Munyabugingo Jean de Dieu</t>
  </si>
  <si>
    <t>KIM64</t>
  </si>
  <si>
    <t>Uwishema Karasira</t>
  </si>
  <si>
    <t>KIM65</t>
  </si>
  <si>
    <t>Barigira</t>
  </si>
  <si>
    <t>KIM66</t>
  </si>
  <si>
    <t>Rutagiragahu Geregori</t>
  </si>
  <si>
    <t>KIM67</t>
  </si>
  <si>
    <t>Kayiro</t>
  </si>
  <si>
    <t>KIM68</t>
  </si>
  <si>
    <t>Antoni</t>
  </si>
  <si>
    <t>KIM69</t>
  </si>
  <si>
    <t>Matabaro</t>
  </si>
  <si>
    <t>KIM70</t>
  </si>
  <si>
    <t>Nganyirimana Eric</t>
  </si>
  <si>
    <t>KIM71</t>
  </si>
  <si>
    <t>Rwabikomo Silas</t>
  </si>
  <si>
    <t>KIM72</t>
  </si>
  <si>
    <t>Butera Emmanuel</t>
  </si>
  <si>
    <t>KIM73</t>
  </si>
  <si>
    <t xml:space="preserve">Yuriyana </t>
  </si>
  <si>
    <t>KIM74</t>
  </si>
  <si>
    <t>Nyirimana Anicet</t>
  </si>
  <si>
    <t>KIM75</t>
  </si>
  <si>
    <t>Nsengumukiza James</t>
  </si>
  <si>
    <t>KIM76</t>
  </si>
  <si>
    <t>Agnes</t>
  </si>
  <si>
    <t>KIM77</t>
  </si>
  <si>
    <t>Ntihabose</t>
  </si>
  <si>
    <t>KIM78</t>
  </si>
  <si>
    <t>Sekamana</t>
  </si>
  <si>
    <t>KIM79</t>
  </si>
  <si>
    <t>Mukandori Clesia</t>
  </si>
  <si>
    <t>KIM80</t>
  </si>
  <si>
    <t>Bizimana Anathole</t>
  </si>
  <si>
    <t>KIM81</t>
  </si>
  <si>
    <t>Mukagatsinga Alphonsine</t>
  </si>
  <si>
    <t>KIM82</t>
  </si>
  <si>
    <t>Mukakigeri Eufrasie</t>
  </si>
  <si>
    <t>KIM83</t>
  </si>
  <si>
    <t>Mushimiyimana Dinah</t>
  </si>
  <si>
    <t>KIM84</t>
  </si>
  <si>
    <t>Nyirantibimenya Xaverine</t>
  </si>
  <si>
    <t>KIM85</t>
  </si>
  <si>
    <t>Nkurunziza Alexandre</t>
  </si>
  <si>
    <t>KIM86</t>
  </si>
  <si>
    <t>Catherine mama Mukabutare</t>
  </si>
  <si>
    <t>KIM87</t>
  </si>
  <si>
    <t>Kubwayo Joseph</t>
  </si>
  <si>
    <t>KIM88</t>
  </si>
  <si>
    <t>Munyankindi</t>
  </si>
  <si>
    <t>KIM89</t>
  </si>
  <si>
    <t>Nkubana Patrick</t>
  </si>
  <si>
    <t>KIM90</t>
  </si>
  <si>
    <t>Ngendahayo</t>
  </si>
  <si>
    <t>KIM91</t>
  </si>
  <si>
    <t>Kamagaju Betty</t>
  </si>
  <si>
    <t>KIM92</t>
  </si>
  <si>
    <t>Twagira Amon</t>
  </si>
  <si>
    <t>KIY 001</t>
  </si>
  <si>
    <t>KAYITESI Dianes</t>
  </si>
  <si>
    <t>KIYOVU</t>
  </si>
  <si>
    <t>KIY 002</t>
  </si>
  <si>
    <t>KIY 003</t>
  </si>
  <si>
    <t>PEGI</t>
  </si>
  <si>
    <t>KIY 004</t>
  </si>
  <si>
    <t>GASONGO Emmanuel</t>
  </si>
  <si>
    <t>KIY 005</t>
  </si>
  <si>
    <t>MUZEHE (PAPA TRESOR)</t>
  </si>
  <si>
    <t>KIY 006</t>
  </si>
  <si>
    <t>Vedaste (MUKURU)</t>
  </si>
  <si>
    <t>KIY 007</t>
  </si>
  <si>
    <t>NKURUNZIZA Fenias</t>
  </si>
  <si>
    <t>KIY 008</t>
  </si>
  <si>
    <t>MUKAMURENZI Leoncie</t>
  </si>
  <si>
    <t>KIY 009</t>
  </si>
  <si>
    <t>HABUMUREMYI Samuel</t>
  </si>
  <si>
    <t>KIY 010</t>
  </si>
  <si>
    <t>MUJAWIMANA Priscille</t>
  </si>
  <si>
    <t>KIY 011</t>
  </si>
  <si>
    <t>NIYONKURU Jean Pierre</t>
  </si>
  <si>
    <t>KIY 012</t>
  </si>
  <si>
    <t>NIYIGENA Fulgence</t>
  </si>
  <si>
    <t>KIY 013</t>
  </si>
  <si>
    <t>NIYIGENA Evode</t>
  </si>
  <si>
    <t>KIY 014</t>
  </si>
  <si>
    <t>NTURANYENABO Jean Claude</t>
  </si>
  <si>
    <t>KIY 015</t>
  </si>
  <si>
    <t>MUKANDAMAGE</t>
  </si>
  <si>
    <t>KIY 016</t>
  </si>
  <si>
    <t>SINGIRANUMWE Emmanuel</t>
  </si>
  <si>
    <t>KIY 017</t>
  </si>
  <si>
    <t>NABERAHO Theobard</t>
  </si>
  <si>
    <t>KIY 018</t>
  </si>
  <si>
    <t>NDABIKUNZE Emmanuel</t>
  </si>
  <si>
    <t>KIY 019</t>
  </si>
  <si>
    <t>SEBUSHISHI John</t>
  </si>
  <si>
    <t>KIY 020</t>
  </si>
  <si>
    <t>BUHIGIRO</t>
  </si>
  <si>
    <t>KIY 021</t>
  </si>
  <si>
    <t>HAVUGARUREMA Daniel</t>
  </si>
  <si>
    <t>KIY 022</t>
  </si>
  <si>
    <t>NDORIMANA Claver</t>
  </si>
  <si>
    <t>KIY 023</t>
  </si>
  <si>
    <t>HABIHIGWE Patrice</t>
  </si>
  <si>
    <t>KIY 024</t>
  </si>
  <si>
    <t>GATO Theogene</t>
  </si>
  <si>
    <t>KIY 025</t>
  </si>
  <si>
    <t>BUGINGO Samuel</t>
  </si>
  <si>
    <t>KIY 026</t>
  </si>
  <si>
    <t>NKUNDABAKUZE Verediana</t>
  </si>
  <si>
    <t>KIY 027</t>
  </si>
  <si>
    <t>NYIRAMANA Ayirini</t>
  </si>
  <si>
    <t>KIY 028</t>
  </si>
  <si>
    <t>HABINEZA Faustin</t>
  </si>
  <si>
    <t>KIY 029</t>
  </si>
  <si>
    <t>NZABANDORA Frank</t>
  </si>
  <si>
    <t>KIY 030</t>
  </si>
  <si>
    <t>NIYIGENA Veniste</t>
  </si>
  <si>
    <t>KIY 031</t>
  </si>
  <si>
    <t>MUKANKURANGA</t>
  </si>
  <si>
    <t>KIY 032</t>
  </si>
  <si>
    <t>MUKAKARERA Benigne</t>
  </si>
  <si>
    <t>KIY 033</t>
  </si>
  <si>
    <t>KANYANDEKWE Pierre</t>
  </si>
  <si>
    <t>KIY 034</t>
  </si>
  <si>
    <t>GAKWAYA</t>
  </si>
  <si>
    <t>KIY 035</t>
  </si>
  <si>
    <t>MPOZAYO Emmanuel</t>
  </si>
  <si>
    <t>KIY 036</t>
  </si>
  <si>
    <t>UWINEZA Jean Claude</t>
  </si>
  <si>
    <t>KIY 037</t>
  </si>
  <si>
    <t>MUKAGWEGO Jehovanis</t>
  </si>
  <si>
    <t>KIY 038</t>
  </si>
  <si>
    <t>MUZAYIRE Brigitte</t>
  </si>
  <si>
    <t>KIY 039</t>
  </si>
  <si>
    <t>KAYOMBERERA</t>
  </si>
  <si>
    <t>KIY 040</t>
  </si>
  <si>
    <t>AHIMANA Pascal</t>
  </si>
  <si>
    <t>KIY 041</t>
  </si>
  <si>
    <t>BIHOYIKI Jean</t>
  </si>
  <si>
    <t>KIY 042</t>
  </si>
  <si>
    <t>MURAGIJIMANA</t>
  </si>
  <si>
    <t>KIY 043</t>
  </si>
  <si>
    <t>HAGENIMANA Gaston</t>
  </si>
  <si>
    <t>KIY 044</t>
  </si>
  <si>
    <t>MUTAZIHANA Jean Paul</t>
  </si>
  <si>
    <t>KIY 045</t>
  </si>
  <si>
    <t>HABINEZA Paul</t>
  </si>
  <si>
    <t>KIY 046</t>
  </si>
  <si>
    <t>NSANZUMUHIRE David</t>
  </si>
  <si>
    <t>KIY 047</t>
  </si>
  <si>
    <t>NIYONSABA Primitive</t>
  </si>
  <si>
    <t>KIY 048</t>
  </si>
  <si>
    <t>HAKUZIMANA Emmanuel</t>
  </si>
  <si>
    <t>KIY 049</t>
  </si>
  <si>
    <t>BIZIMANA Willy</t>
  </si>
  <si>
    <t>KIY 050</t>
  </si>
  <si>
    <t>NYIRASAFARI Mary</t>
  </si>
  <si>
    <t>KIY 051</t>
  </si>
  <si>
    <t>MUSABYEMARIYA</t>
  </si>
  <si>
    <t>KIY 052</t>
  </si>
  <si>
    <t>MUSABENDE Valentine</t>
  </si>
  <si>
    <t>KIY 053</t>
  </si>
  <si>
    <t>NDEKERABANZI Eric</t>
  </si>
  <si>
    <t>KIY 054</t>
  </si>
  <si>
    <t>HITIMANA Alexis</t>
  </si>
  <si>
    <t>KIY 055</t>
  </si>
  <si>
    <t>Marie ( Maman CYAKWERI)</t>
  </si>
  <si>
    <t>KIY 056</t>
  </si>
  <si>
    <t>KABONEYE Jean Bosco</t>
  </si>
  <si>
    <t>KIY 057</t>
  </si>
  <si>
    <t>DUKUZUMUREMYI Gratien</t>
  </si>
  <si>
    <t>KIY 058</t>
  </si>
  <si>
    <t>GAHUTU Laurent</t>
  </si>
  <si>
    <t>KIY 059</t>
  </si>
  <si>
    <t>KAMBIBI Theresie</t>
  </si>
  <si>
    <t>KIY 060</t>
  </si>
  <si>
    <t>RUKENGERA Gabriel</t>
  </si>
  <si>
    <t>KIY 061</t>
  </si>
  <si>
    <t>BUTERA ISIDORE</t>
  </si>
  <si>
    <t>KIY 062</t>
  </si>
  <si>
    <t>NYUMBAYIRE Laurent</t>
  </si>
  <si>
    <t>KIY 063</t>
  </si>
  <si>
    <t>MURINDAHABI Martin</t>
  </si>
  <si>
    <t>KIY 064</t>
  </si>
  <si>
    <t>MUGWANEZA Jeannette</t>
  </si>
  <si>
    <t>KIY 065</t>
  </si>
  <si>
    <t>NTAMAKIRIRO Leopold</t>
  </si>
  <si>
    <t>KIY 066</t>
  </si>
  <si>
    <t>NTEZIRYAYO Anastase</t>
  </si>
  <si>
    <t>KIY 067</t>
  </si>
  <si>
    <t>NYANDWI Grace</t>
  </si>
  <si>
    <t>KIY 068</t>
  </si>
  <si>
    <t>NSENGIYUMVA Leonidas</t>
  </si>
  <si>
    <t>KIY 069</t>
  </si>
  <si>
    <t>KAYIGI Vedaste</t>
  </si>
  <si>
    <t>KIY 070</t>
  </si>
  <si>
    <t>TWAGIZIMANA Claude</t>
  </si>
  <si>
    <t>KIY 071</t>
  </si>
  <si>
    <t>HABIYAREMYE Shadrak</t>
  </si>
  <si>
    <t>KIY 072</t>
  </si>
  <si>
    <t>MUSABYIMANA Mediatrice</t>
  </si>
  <si>
    <t>KIY 073</t>
  </si>
  <si>
    <t>RUTAGONDA Anastasie</t>
  </si>
  <si>
    <t>KIY 074</t>
  </si>
  <si>
    <t>Biraso Edouard</t>
  </si>
  <si>
    <t>KIY 075</t>
  </si>
  <si>
    <t>SARATIER</t>
  </si>
  <si>
    <t>KIY 076</t>
  </si>
  <si>
    <t>BIGIRANINGOGA Silveur</t>
  </si>
  <si>
    <t>KIY 077</t>
  </si>
  <si>
    <t>NGIRAMAHIGWE Eldephonse</t>
  </si>
  <si>
    <t>KIY 078</t>
  </si>
  <si>
    <t>MURAKOZE Donacien</t>
  </si>
  <si>
    <t>KIY 079</t>
  </si>
  <si>
    <t>NDUWIMANA Claver</t>
  </si>
  <si>
    <t>KIY 080</t>
  </si>
  <si>
    <t>Salongo</t>
  </si>
  <si>
    <t>KIY 081</t>
  </si>
  <si>
    <t>KALISA</t>
  </si>
  <si>
    <t>KIY 082</t>
  </si>
  <si>
    <t>MUVUNYI Dieudonne</t>
  </si>
  <si>
    <t>KIY 083</t>
  </si>
  <si>
    <t>VUNINGOMA Enock</t>
  </si>
  <si>
    <t>KIY 084</t>
  </si>
  <si>
    <t>HABIMANA ( BWANA KWERI)</t>
  </si>
  <si>
    <t>KIY 085</t>
  </si>
  <si>
    <t>NYANURAMBO</t>
  </si>
  <si>
    <t>KIY 086</t>
  </si>
  <si>
    <t>RUSHAZI</t>
  </si>
  <si>
    <t>KIY 087</t>
  </si>
  <si>
    <t>MUZATSINDA</t>
  </si>
  <si>
    <t>KIY 088</t>
  </si>
  <si>
    <t>SITASIYO</t>
  </si>
  <si>
    <t>KIY 089</t>
  </si>
  <si>
    <t>MUKAMURENZI Catherine</t>
  </si>
  <si>
    <t>KIY 090</t>
  </si>
  <si>
    <t>KAYUMBA Viator</t>
  </si>
  <si>
    <t>KIY 091</t>
  </si>
  <si>
    <t>BARUSHA</t>
  </si>
  <si>
    <t>KIY 092</t>
  </si>
  <si>
    <t>NYAMBAZA</t>
  </si>
  <si>
    <t>KIY 093</t>
  </si>
  <si>
    <t>MUNYASHONGORE</t>
  </si>
  <si>
    <t>KIY 094</t>
  </si>
  <si>
    <t>BOUFILIDA</t>
  </si>
  <si>
    <t>KIY 095</t>
  </si>
  <si>
    <t>IYOKAREMYE</t>
  </si>
  <si>
    <t>KIY 096</t>
  </si>
  <si>
    <t>MUSIRIKARE</t>
  </si>
  <si>
    <t>KIY 097</t>
  </si>
  <si>
    <t>SEVIRINA</t>
  </si>
  <si>
    <t>KIY 098</t>
  </si>
  <si>
    <t>PERGIA</t>
  </si>
  <si>
    <t>KIY 099</t>
  </si>
  <si>
    <t>NIBYUBU</t>
  </si>
  <si>
    <t>KIY 100</t>
  </si>
  <si>
    <t>GASHUMBA Joseph</t>
  </si>
  <si>
    <t>KIY 101</t>
  </si>
  <si>
    <t>MWANGINEZA</t>
  </si>
  <si>
    <t>KIY 102</t>
  </si>
  <si>
    <t>DUSABIMANAAlphonsine</t>
  </si>
  <si>
    <t>KIY 103</t>
  </si>
  <si>
    <t>NYIRAMINANI Beatrice</t>
  </si>
  <si>
    <t>KIY 104</t>
  </si>
  <si>
    <t>GATSINZI</t>
  </si>
  <si>
    <t>KIY 105</t>
  </si>
  <si>
    <t>SEMUNGESHI</t>
  </si>
  <si>
    <t>KIY 106</t>
  </si>
  <si>
    <t>KOBENAKA</t>
  </si>
  <si>
    <t>KIY 107</t>
  </si>
  <si>
    <t>MUNDENGE Claver</t>
  </si>
  <si>
    <t>KIY 108</t>
  </si>
  <si>
    <t>KAKAUZE Berancilla</t>
  </si>
  <si>
    <t>KIY 109</t>
  </si>
  <si>
    <t>HABONABAKIJE Thomas</t>
  </si>
  <si>
    <t>KIY 110</t>
  </si>
  <si>
    <t>HAKIZIMANA Bernard</t>
  </si>
  <si>
    <t>KIY 111</t>
  </si>
  <si>
    <t>MUKANDANGA</t>
  </si>
  <si>
    <t>KIY 112</t>
  </si>
  <si>
    <t>MANIRAGUHA</t>
  </si>
  <si>
    <t>KIY 113</t>
  </si>
  <si>
    <t>NIYATEGEKA</t>
  </si>
  <si>
    <t>KIY 114</t>
  </si>
  <si>
    <t>MUKANSANGA Josephine</t>
  </si>
  <si>
    <t>KIY 115</t>
  </si>
  <si>
    <t>MUNYANTORE Gratien</t>
  </si>
  <si>
    <t>KIY 116</t>
  </si>
  <si>
    <t>MUKANGOWEJE</t>
  </si>
  <si>
    <t>KIY 117</t>
  </si>
  <si>
    <t>SURANGO</t>
  </si>
  <si>
    <t>KIY 118</t>
  </si>
  <si>
    <t>HAVUGIMANAClaude</t>
  </si>
  <si>
    <t>KIY 119</t>
  </si>
  <si>
    <t>MATAYO</t>
  </si>
  <si>
    <t>KIY 120</t>
  </si>
  <si>
    <t>NYABYENDA</t>
  </si>
  <si>
    <t>KIY 121</t>
  </si>
  <si>
    <t>PAPA HUNGU</t>
  </si>
  <si>
    <t>KIY 122</t>
  </si>
  <si>
    <t>MAMAN WIMANA</t>
  </si>
  <si>
    <t>KIY 123</t>
  </si>
  <si>
    <t>PASIYONI</t>
  </si>
  <si>
    <t>KIY 124</t>
  </si>
  <si>
    <t>PAPA ERIC</t>
  </si>
  <si>
    <t>KIY 125</t>
  </si>
  <si>
    <t>SEMPOJA</t>
  </si>
  <si>
    <t>KIY 126</t>
  </si>
  <si>
    <t>MAMAN DUHUYE</t>
  </si>
  <si>
    <t>KIY 127</t>
  </si>
  <si>
    <t>MPUVUMA</t>
  </si>
  <si>
    <t>KIY 128</t>
  </si>
  <si>
    <t>KAMALI</t>
  </si>
  <si>
    <t>KIY 129</t>
  </si>
  <si>
    <t>TWANGIRO Clement</t>
  </si>
  <si>
    <t>KIY 130</t>
  </si>
  <si>
    <t>TUYISHIMIRE Theogene</t>
  </si>
  <si>
    <t>KIY 131</t>
  </si>
  <si>
    <t>MANIRAGUHA Innocent</t>
  </si>
  <si>
    <t>KIY 132</t>
  </si>
  <si>
    <t>NYIRANUHENGENI</t>
  </si>
  <si>
    <t>KIY 133</t>
  </si>
  <si>
    <t>RUNGIGANA</t>
  </si>
  <si>
    <t>KIY 134</t>
  </si>
  <si>
    <t>GATO</t>
  </si>
  <si>
    <t>KIY 135</t>
  </si>
  <si>
    <t>MAHORO Clement</t>
  </si>
  <si>
    <t>KIY 136</t>
  </si>
  <si>
    <t>MUHORAKEYE Claudine</t>
  </si>
  <si>
    <t>KIY 137</t>
  </si>
  <si>
    <t>MURANGIJIMANA</t>
  </si>
  <si>
    <t>KIY 138</t>
  </si>
  <si>
    <t>MUTAYE</t>
  </si>
  <si>
    <t>KIY 139</t>
  </si>
  <si>
    <t>KAYUMBA Francois</t>
  </si>
  <si>
    <t>KIY 140</t>
  </si>
  <si>
    <t>MAJYAMBERE</t>
  </si>
  <si>
    <t>KIY 141</t>
  </si>
  <si>
    <t>MINANI Andres</t>
  </si>
  <si>
    <t>KIY 142</t>
  </si>
  <si>
    <t>VUGIRASHEBUJA Gracien</t>
  </si>
  <si>
    <t>KIY 143</t>
  </si>
  <si>
    <t>KANYAMUHONDA</t>
  </si>
  <si>
    <t>1550m</t>
  </si>
  <si>
    <t>KIY 144</t>
  </si>
  <si>
    <t>BIJYEZE</t>
  </si>
  <si>
    <t>260m</t>
  </si>
  <si>
    <t>KIY 145</t>
  </si>
  <si>
    <t>NSABIMANA Dieudonne</t>
  </si>
  <si>
    <t>KIY 146</t>
  </si>
  <si>
    <t>NKURUNZIZA</t>
  </si>
  <si>
    <t>KIY 147</t>
  </si>
  <si>
    <t>NSHIMIMANA Pierre</t>
  </si>
  <si>
    <t>KIY 148</t>
  </si>
  <si>
    <t>BIZIMANA Egostien</t>
  </si>
  <si>
    <t>KIY 149</t>
  </si>
  <si>
    <t>TWANGIRO</t>
  </si>
  <si>
    <t>MUN001</t>
  </si>
  <si>
    <t>Mataba</t>
  </si>
  <si>
    <t>MUN002</t>
  </si>
  <si>
    <t>Butera Venuste</t>
  </si>
  <si>
    <t>MUN003</t>
  </si>
  <si>
    <t>Cecile mama Butera</t>
  </si>
  <si>
    <t>MUN004</t>
  </si>
  <si>
    <t>Biganda</t>
  </si>
  <si>
    <t>MUN005</t>
  </si>
  <si>
    <t>Tuyishimire Eric</t>
  </si>
  <si>
    <t>MUN006</t>
  </si>
  <si>
    <t>Bugingo Jean Damascene</t>
  </si>
  <si>
    <t>MUN007</t>
  </si>
  <si>
    <t>Mukamana Claudine</t>
  </si>
  <si>
    <t>MUN008</t>
  </si>
  <si>
    <t>Gasabaringa</t>
  </si>
  <si>
    <t>MUN009</t>
  </si>
  <si>
    <t>Ndayambaje Elia</t>
  </si>
  <si>
    <t>MUN010</t>
  </si>
  <si>
    <t>Kavamahanga Ladislas</t>
  </si>
  <si>
    <t>MUN011</t>
  </si>
  <si>
    <t>Bayingana Patric</t>
  </si>
  <si>
    <t>MUN012</t>
  </si>
  <si>
    <t>Namahoro</t>
  </si>
  <si>
    <t>MUN013</t>
  </si>
  <si>
    <t>Kagabo</t>
  </si>
  <si>
    <t>MUN014</t>
  </si>
  <si>
    <t>Bugenimana Theoneste</t>
  </si>
  <si>
    <t>MUN015</t>
  </si>
  <si>
    <t>Nyirampakaniye</t>
  </si>
  <si>
    <t>MUN016</t>
  </si>
  <si>
    <t>Habanabakize Jean Damascene</t>
  </si>
  <si>
    <t>MUN017</t>
  </si>
  <si>
    <t>Nsengiyaremye Emmanuel</t>
  </si>
  <si>
    <t>MUN018</t>
  </si>
  <si>
    <t>Bigirimana Eric</t>
  </si>
  <si>
    <t>MUN019</t>
  </si>
  <si>
    <t>Bizimana Andre</t>
  </si>
  <si>
    <t>MUN020</t>
  </si>
  <si>
    <t>Kankindi Therese</t>
  </si>
  <si>
    <t>MUN021</t>
  </si>
  <si>
    <t>Rwamuhizi Viateur</t>
  </si>
  <si>
    <t>MUN022</t>
  </si>
  <si>
    <t>Gatera Jean</t>
  </si>
  <si>
    <t>MUN023</t>
  </si>
  <si>
    <t>Rutagarama Jean Bosco</t>
  </si>
  <si>
    <t>MUN024</t>
  </si>
  <si>
    <t>Nsabyemariya Colette</t>
  </si>
  <si>
    <t>MUN025</t>
  </si>
  <si>
    <t>Nkurunziza Jean Claude</t>
  </si>
  <si>
    <t>MUN026</t>
  </si>
  <si>
    <t>Habimana Jean Damascene</t>
  </si>
  <si>
    <t>MUN027</t>
  </si>
  <si>
    <t>Habimana Joseph</t>
  </si>
  <si>
    <t>MUN028</t>
  </si>
  <si>
    <t>Kayitare Jean d'Amour</t>
  </si>
  <si>
    <t>MUN029</t>
  </si>
  <si>
    <t>Baziruniha Theogene</t>
  </si>
  <si>
    <t>MUN030</t>
  </si>
  <si>
    <t>Mukarugoniza Verediana</t>
  </si>
  <si>
    <t>MUN031</t>
  </si>
  <si>
    <t>Dusabe Valens</t>
  </si>
  <si>
    <t>MUN032</t>
  </si>
  <si>
    <t>Nsengiyunva Vianey</t>
  </si>
  <si>
    <t>MUN033</t>
  </si>
  <si>
    <t>Matabaro Desire</t>
  </si>
  <si>
    <t>MUN034</t>
  </si>
  <si>
    <t>Hasabwamunyi Alphonse</t>
  </si>
  <si>
    <t>MUN035</t>
  </si>
  <si>
    <t>Iradukunda Beatrice</t>
  </si>
  <si>
    <t>MUN036</t>
  </si>
  <si>
    <t xml:space="preserve">Nsengiyunva  </t>
  </si>
  <si>
    <t>MUN037</t>
  </si>
  <si>
    <t>Nyabagabo</t>
  </si>
  <si>
    <t>MUN038</t>
  </si>
  <si>
    <t>Nsabimana Felicien</t>
  </si>
  <si>
    <t>MUN039</t>
  </si>
  <si>
    <t>Munyankiko Emmanuel</t>
  </si>
  <si>
    <t>MUN040</t>
  </si>
  <si>
    <t>Ruranga Jean Bosco</t>
  </si>
  <si>
    <t>MUN041</t>
  </si>
  <si>
    <t>Nzigihima</t>
  </si>
  <si>
    <t>MUN042</t>
  </si>
  <si>
    <t>Syriverien papa Gatungi</t>
  </si>
  <si>
    <t>MUN043</t>
  </si>
  <si>
    <t>Bapfakura</t>
  </si>
  <si>
    <t>MUN044</t>
  </si>
  <si>
    <t>Gahimbare William</t>
  </si>
  <si>
    <t>MUN045</t>
  </si>
  <si>
    <t>Rutayisire Frank</t>
  </si>
  <si>
    <t>MUN046</t>
  </si>
  <si>
    <t>Munyemana Alexis</t>
  </si>
  <si>
    <t>MUN047</t>
  </si>
  <si>
    <t>Rutaboba</t>
  </si>
  <si>
    <t>MUN048</t>
  </si>
  <si>
    <t>Hakuzimana Fred</t>
  </si>
  <si>
    <t>MUN049</t>
  </si>
  <si>
    <t>Niha papa Rwema</t>
  </si>
  <si>
    <t>MUN050</t>
  </si>
  <si>
    <t>Sanvura</t>
  </si>
  <si>
    <t>MUN051</t>
  </si>
  <si>
    <t xml:space="preserve">Butera  </t>
  </si>
  <si>
    <t>MUN052</t>
  </si>
  <si>
    <t>Mukagatare Domina</t>
  </si>
  <si>
    <t>MUN053</t>
  </si>
  <si>
    <t>Rugerinyange</t>
  </si>
  <si>
    <t>MUN054</t>
  </si>
  <si>
    <t>Niyonsenga Jean Paul</t>
  </si>
  <si>
    <t>MUN055</t>
  </si>
  <si>
    <t>Victoire mama Kanyange</t>
  </si>
  <si>
    <t>MUN056</t>
  </si>
  <si>
    <t>Munyawera Fidele</t>
  </si>
  <si>
    <t>MUN057</t>
  </si>
  <si>
    <t>Laurent papa Kabobo</t>
  </si>
  <si>
    <t>MUN058</t>
  </si>
  <si>
    <t>Nsekanabo Frederic</t>
  </si>
  <si>
    <t>MUN059</t>
  </si>
  <si>
    <t>Ngarambe Emmanuel</t>
  </si>
  <si>
    <t>MUN060</t>
  </si>
  <si>
    <t>Nteziryayo Gaspard</t>
  </si>
  <si>
    <t>MUN061</t>
  </si>
  <si>
    <t xml:space="preserve">Bizimana  </t>
  </si>
  <si>
    <t>MUN062</t>
  </si>
  <si>
    <t>Nkusi Alexandre</t>
  </si>
  <si>
    <t>MUN063</t>
  </si>
  <si>
    <t>Mukaminega Beatrice</t>
  </si>
  <si>
    <t>MUN064</t>
  </si>
  <si>
    <t>Sibomana Damien</t>
  </si>
  <si>
    <t>MUN065</t>
  </si>
  <si>
    <t>Rwabuneza Aloys</t>
  </si>
  <si>
    <t>MUN066</t>
  </si>
  <si>
    <t>Charles papa Ngamije</t>
  </si>
  <si>
    <t>MUN067</t>
  </si>
  <si>
    <t>Karani Ezekiel</t>
  </si>
  <si>
    <t>MUN068</t>
  </si>
  <si>
    <t>Mukagahamanyi Divine</t>
  </si>
  <si>
    <t>MUN069</t>
  </si>
  <si>
    <t>Ruduri</t>
  </si>
  <si>
    <t>MUN070</t>
  </si>
  <si>
    <t>Nyiragatanga</t>
  </si>
  <si>
    <t>MUN071</t>
  </si>
  <si>
    <t xml:space="preserve">Sebushumba Geome </t>
  </si>
  <si>
    <t>MUN072</t>
  </si>
  <si>
    <t>Mbarukuze Francois</t>
  </si>
  <si>
    <t>MUN073</t>
  </si>
  <si>
    <t>Habimana Eric</t>
  </si>
  <si>
    <t>MUN074</t>
  </si>
  <si>
    <t>Simoni</t>
  </si>
  <si>
    <t>MUN075</t>
  </si>
  <si>
    <t>Bizimana Alexis</t>
  </si>
  <si>
    <t>MUN076</t>
  </si>
  <si>
    <t>Semanana</t>
  </si>
  <si>
    <t>MUN077</t>
  </si>
  <si>
    <t>Mutsindashyaka Athanase</t>
  </si>
  <si>
    <t>MUN078</t>
  </si>
  <si>
    <t>Hakizimana Theoneste</t>
  </si>
  <si>
    <t>MUN079</t>
  </si>
  <si>
    <t>Niyomungeri Athanase</t>
  </si>
  <si>
    <t>MUN080</t>
  </si>
  <si>
    <t>Bigirigomwa</t>
  </si>
  <si>
    <t>MUN081</t>
  </si>
  <si>
    <t>Tuyisenge Cerverien</t>
  </si>
  <si>
    <t>MUN082</t>
  </si>
  <si>
    <t>Mukangendo Immacule</t>
  </si>
  <si>
    <t>MUN083</t>
  </si>
  <si>
    <t>Binama Damascene</t>
  </si>
  <si>
    <t>MUN084</t>
  </si>
  <si>
    <t>Icyimpaye Godence</t>
  </si>
  <si>
    <t>MUN085</t>
  </si>
  <si>
    <t>Mukamana Beatrice</t>
  </si>
  <si>
    <t>MUN086</t>
  </si>
  <si>
    <t>Mugisha Nathan</t>
  </si>
  <si>
    <t>MUN087</t>
  </si>
  <si>
    <t>Kamuzinzi Apolinaire</t>
  </si>
  <si>
    <t>MUN088</t>
  </si>
  <si>
    <t>Nshinzimana Titi</t>
  </si>
  <si>
    <t>MUN089</t>
  </si>
  <si>
    <t>Tuyizere Emmanuel</t>
  </si>
  <si>
    <t>MUN090</t>
  </si>
  <si>
    <t>Mukagahigi Suzane</t>
  </si>
  <si>
    <t>MUN091</t>
  </si>
  <si>
    <t>Twahirwa Frank</t>
  </si>
  <si>
    <t>MUN092</t>
  </si>
  <si>
    <t>Rwamuhizi Jean de Dieu</t>
  </si>
  <si>
    <t>MUN093</t>
  </si>
  <si>
    <t>John Habimana Anastase</t>
  </si>
  <si>
    <t>MUN094</t>
  </si>
  <si>
    <t>Mureramanzi Aloys</t>
  </si>
  <si>
    <t>MUN095</t>
  </si>
  <si>
    <t>Uwizeyimana</t>
  </si>
  <si>
    <t>MUN096</t>
  </si>
  <si>
    <t>Nyirabukware Donathe</t>
  </si>
  <si>
    <t>MUN097</t>
  </si>
  <si>
    <t>Uwimana Yahaya</t>
  </si>
  <si>
    <t>MUN098</t>
  </si>
  <si>
    <t>Nyiraminani</t>
  </si>
  <si>
    <t>MUN099</t>
  </si>
  <si>
    <t>Zisegeri</t>
  </si>
  <si>
    <t>MUN100</t>
  </si>
  <si>
    <t>Kamari Anasthase</t>
  </si>
  <si>
    <t>MUN101</t>
  </si>
  <si>
    <t>Ntaganda Elia</t>
  </si>
  <si>
    <t>MUN102</t>
  </si>
  <si>
    <t>Dansila mama Mutoni</t>
  </si>
  <si>
    <t>MUN103</t>
  </si>
  <si>
    <t>Rwabuneza</t>
  </si>
  <si>
    <t>MUN104</t>
  </si>
  <si>
    <t>Ndaberetse Paci</t>
  </si>
  <si>
    <t>MUN105</t>
  </si>
  <si>
    <t>Hitimana Frank</t>
  </si>
  <si>
    <t>MUN106</t>
  </si>
  <si>
    <t>Jado Byukusenge Judia</t>
  </si>
  <si>
    <t>MUN107</t>
  </si>
  <si>
    <t>Gasangwa</t>
  </si>
  <si>
    <t>MUN108</t>
  </si>
  <si>
    <t>Ngoboka</t>
  </si>
  <si>
    <t>MUG01</t>
  </si>
  <si>
    <t>Agacyamo</t>
  </si>
  <si>
    <t>MUG02</t>
  </si>
  <si>
    <t>Kagugu Emmanuel</t>
  </si>
  <si>
    <t>MUG03</t>
  </si>
  <si>
    <t>MUCYOWAYO Merchior</t>
  </si>
  <si>
    <t>MUG04</t>
  </si>
  <si>
    <t>Musabyimana Clementine</t>
  </si>
  <si>
    <t>MUG05</t>
  </si>
  <si>
    <t>Rusanganwa Dejambrine</t>
  </si>
  <si>
    <t>MUG06</t>
  </si>
  <si>
    <t>HAHIRABO Merchiade</t>
  </si>
  <si>
    <t>MUG07</t>
  </si>
  <si>
    <t>Habiyaremye Antoine</t>
  </si>
  <si>
    <t>MUG08</t>
  </si>
  <si>
    <t>Kayitare</t>
  </si>
  <si>
    <t>MUG09</t>
  </si>
  <si>
    <t>Mugarura Martin</t>
  </si>
  <si>
    <t>MUG10</t>
  </si>
  <si>
    <t>KARIMAHABOMBYE Popoli</t>
  </si>
  <si>
    <t>MUG11</t>
  </si>
  <si>
    <t>Damiyani Dusenge</t>
  </si>
  <si>
    <t>MUG12</t>
  </si>
  <si>
    <t>Muhoza</t>
  </si>
  <si>
    <t>MUG13</t>
  </si>
  <si>
    <t>Theoneste papa Boyi</t>
  </si>
  <si>
    <t>MUG14</t>
  </si>
  <si>
    <t>Mugabo Sara</t>
  </si>
  <si>
    <t>MUG15</t>
  </si>
  <si>
    <t>Habiyaremye Oscar</t>
  </si>
  <si>
    <t>MUG16</t>
  </si>
  <si>
    <t>MINANI Polline</t>
  </si>
  <si>
    <t>MUG17</t>
  </si>
  <si>
    <t>SIBOMANA Jean</t>
  </si>
  <si>
    <t>MUG18</t>
  </si>
  <si>
    <t>Mujawamariya Anna</t>
  </si>
  <si>
    <t>MUG19</t>
  </si>
  <si>
    <t>KABYINAHARI Marceline</t>
  </si>
  <si>
    <t>MUG20</t>
  </si>
  <si>
    <t>KIRABABURIYE Meranie</t>
  </si>
  <si>
    <t>MUG21</t>
  </si>
  <si>
    <t>Habimana Eliezel</t>
  </si>
  <si>
    <t>MUG22</t>
  </si>
  <si>
    <t>Bizimana Jean Baptise</t>
  </si>
  <si>
    <t>MUG23</t>
  </si>
  <si>
    <t>Papa Irakoze</t>
  </si>
  <si>
    <t>MUG24</t>
  </si>
  <si>
    <t>Kamuhanda</t>
  </si>
  <si>
    <t>MUG25</t>
  </si>
  <si>
    <t>Buregeya Andrew</t>
  </si>
  <si>
    <t>MUG26</t>
  </si>
  <si>
    <t>Twagira papa Zungu</t>
  </si>
  <si>
    <t>MUG27</t>
  </si>
  <si>
    <t>Fideli</t>
  </si>
  <si>
    <t>MUG28</t>
  </si>
  <si>
    <t xml:space="preserve">Rusanganwa  </t>
  </si>
  <si>
    <t>MUG29</t>
  </si>
  <si>
    <t>Apolinarie Kanyonjo</t>
  </si>
  <si>
    <t>MUG30</t>
  </si>
  <si>
    <t>Harindintwari Emmanuel</t>
  </si>
  <si>
    <t>MUG31</t>
  </si>
  <si>
    <t>Kanyundo</t>
  </si>
  <si>
    <t>MUG32</t>
  </si>
  <si>
    <t>Mudahogora Agnes</t>
  </si>
  <si>
    <t>MUG33</t>
  </si>
  <si>
    <t>Bureliya</t>
  </si>
  <si>
    <t>MUG34</t>
  </si>
  <si>
    <t>Mutabaruka Jean Damascene</t>
  </si>
  <si>
    <t>MUG35</t>
  </si>
  <si>
    <t>Rukundo Eric</t>
  </si>
  <si>
    <t>MUG36</t>
  </si>
  <si>
    <t>Karema Benson</t>
  </si>
  <si>
    <t>MUG37</t>
  </si>
  <si>
    <t>Emmanuel Murisa</t>
  </si>
  <si>
    <t>MUG38</t>
  </si>
  <si>
    <t>Buhacye</t>
  </si>
  <si>
    <t>MUG39</t>
  </si>
  <si>
    <t>Masengesho Alex</t>
  </si>
  <si>
    <t>MUG40</t>
  </si>
  <si>
    <t>Murangira</t>
  </si>
  <si>
    <t>MUG41</t>
  </si>
  <si>
    <t>Munyaneza Alexandre</t>
  </si>
  <si>
    <t>MUG42</t>
  </si>
  <si>
    <t>HABUMUREMYI Naphtalie</t>
  </si>
  <si>
    <t>MUG43</t>
  </si>
  <si>
    <t>NZAMWITA Speciose</t>
  </si>
  <si>
    <t>MUG44</t>
  </si>
  <si>
    <t>Mathilde mama Eric</t>
  </si>
  <si>
    <t>MUG45</t>
  </si>
  <si>
    <t>NZOYISABA Odette</t>
  </si>
  <si>
    <t>MUG46</t>
  </si>
  <si>
    <t>MUKANDANZI Kermezia</t>
  </si>
  <si>
    <t>MUG47</t>
  </si>
  <si>
    <t>HARINDIMANA Nastasie</t>
  </si>
  <si>
    <t>MUG48</t>
  </si>
  <si>
    <t>HABONAYO Florene</t>
  </si>
  <si>
    <t>MUG49</t>
  </si>
  <si>
    <t>Byiringiro Emmanuel</t>
  </si>
  <si>
    <t>MUG50</t>
  </si>
  <si>
    <t>Hategeka papa Gisubizo</t>
  </si>
  <si>
    <t>MUG51</t>
  </si>
  <si>
    <t>Manuel Niyonshuti</t>
  </si>
  <si>
    <t>MUG52</t>
  </si>
  <si>
    <t>NJEBARIKANUYE Ephreum</t>
  </si>
  <si>
    <t>MUG53</t>
  </si>
  <si>
    <t>Iradukunda John</t>
  </si>
  <si>
    <t>MUG54</t>
  </si>
  <si>
    <t>IYAMUMPAYE Darlene</t>
  </si>
  <si>
    <t>MUG55</t>
  </si>
  <si>
    <t>NTAKIMURUTA Marie</t>
  </si>
  <si>
    <t>MUG56</t>
  </si>
  <si>
    <t>Muteteri Kidahirima</t>
  </si>
  <si>
    <t>MUG57</t>
  </si>
  <si>
    <t>NTAKARUTIMANA Floribert</t>
  </si>
  <si>
    <t>MUG58</t>
  </si>
  <si>
    <t>NIYOMPANO Moise</t>
  </si>
  <si>
    <t>MUG59</t>
  </si>
  <si>
    <t>ZIRIKANINKUNDA Aron</t>
  </si>
  <si>
    <t>MUG60</t>
  </si>
  <si>
    <t>GWIZA Josephine</t>
  </si>
  <si>
    <t>MUG61</t>
  </si>
  <si>
    <t>SHIMIYIMANA Jean Claude</t>
  </si>
  <si>
    <t>MUG62</t>
  </si>
  <si>
    <t>NTAWUYIRUTA Victor</t>
  </si>
  <si>
    <t>MUG63</t>
  </si>
  <si>
    <t>YAMUREMYE Antoinete</t>
  </si>
  <si>
    <t>MUG64</t>
  </si>
  <si>
    <t>Muhorakeye Nadine</t>
  </si>
  <si>
    <t>MUG65</t>
  </si>
  <si>
    <t>KAMANA Anastasie</t>
  </si>
  <si>
    <t>MUG66</t>
  </si>
  <si>
    <t>Gatare Joseph</t>
  </si>
  <si>
    <t>MUG67</t>
  </si>
  <si>
    <t>KANYAMBO Josiane</t>
  </si>
  <si>
    <t>MUG68</t>
  </si>
  <si>
    <t>UWAMARIYA Claire</t>
  </si>
  <si>
    <t>MUG69</t>
  </si>
  <si>
    <t>KANKINDI Jovitte</t>
  </si>
  <si>
    <t>MUG70</t>
  </si>
  <si>
    <t>NDAYISABA Odette</t>
  </si>
  <si>
    <t>MUG71</t>
  </si>
  <si>
    <t>Claude papa Elisa</t>
  </si>
  <si>
    <t>MUG72</t>
  </si>
  <si>
    <t>KWIZERA Jeanine</t>
  </si>
  <si>
    <t>MUG73</t>
  </si>
  <si>
    <t>KARIWABO Meranie</t>
  </si>
  <si>
    <t>MUG74</t>
  </si>
  <si>
    <t>Sindikubwabo John</t>
  </si>
  <si>
    <t>MUA01</t>
  </si>
  <si>
    <t>Sibomana yakobo</t>
  </si>
  <si>
    <t>MUA02</t>
  </si>
  <si>
    <t xml:space="preserve">Nizeyimana </t>
  </si>
  <si>
    <t>MUA03</t>
  </si>
  <si>
    <t>Valens papa Manishimwe</t>
  </si>
  <si>
    <t>MUA04</t>
  </si>
  <si>
    <t>Niyomugabo Claude</t>
  </si>
  <si>
    <t>MUA05</t>
  </si>
  <si>
    <t>Nshimyumuremyi Viateur</t>
  </si>
  <si>
    <t>MUA06</t>
  </si>
  <si>
    <t>Rukundo Fred</t>
  </si>
  <si>
    <t>MUA07</t>
  </si>
  <si>
    <t>Karema</t>
  </si>
  <si>
    <t>MUA08</t>
  </si>
  <si>
    <t>Ndangare</t>
  </si>
  <si>
    <t>MUA09</t>
  </si>
  <si>
    <t>Mukagasana</t>
  </si>
  <si>
    <t>MUA10</t>
  </si>
  <si>
    <t>Nsanzimana Jean Bosco</t>
  </si>
  <si>
    <t>MUA11</t>
  </si>
  <si>
    <t>Nyirabuguzi</t>
  </si>
  <si>
    <t>MUA12</t>
  </si>
  <si>
    <t>Kamari</t>
  </si>
  <si>
    <t>MUA13</t>
  </si>
  <si>
    <t>NZABANDORA Hermes</t>
  </si>
  <si>
    <t>MUA14</t>
  </si>
  <si>
    <t>Bugingo</t>
  </si>
  <si>
    <t>MUA15</t>
  </si>
  <si>
    <t>Tuyishimire</t>
  </si>
  <si>
    <t>MUA16</t>
  </si>
  <si>
    <t>Mbarukuze</t>
  </si>
  <si>
    <t>MUA17</t>
  </si>
  <si>
    <t>Habimana Obed</t>
  </si>
  <si>
    <t>MUA18</t>
  </si>
  <si>
    <t>Rwamurango William</t>
  </si>
  <si>
    <t>MUA19</t>
  </si>
  <si>
    <t>NDARUSANZE Elias</t>
  </si>
  <si>
    <t>MUA20</t>
  </si>
  <si>
    <t>Ndayambaje Jean Bosco</t>
  </si>
  <si>
    <t>MUA21</t>
  </si>
  <si>
    <t>Nsengiyunva</t>
  </si>
  <si>
    <t>MUA22</t>
  </si>
  <si>
    <t>Mukandori Immaculee</t>
  </si>
  <si>
    <t>MUA23</t>
  </si>
  <si>
    <t>Mugwaneza Evelyn</t>
  </si>
  <si>
    <t>MUA24</t>
  </si>
  <si>
    <t>Subuhumba</t>
  </si>
  <si>
    <t>MUA25</t>
  </si>
  <si>
    <t>NTIHANABAYO Charles</t>
  </si>
  <si>
    <t>MUA26</t>
  </si>
  <si>
    <t>Semana Anathase</t>
  </si>
  <si>
    <t>MUA27</t>
  </si>
  <si>
    <t>Ndaberetse</t>
  </si>
  <si>
    <t>MUA28</t>
  </si>
  <si>
    <t>Ntaganda</t>
  </si>
  <si>
    <t>MUA29</t>
  </si>
  <si>
    <t>Aloys papa Rwabuneza</t>
  </si>
  <si>
    <t>MUA30</t>
  </si>
  <si>
    <t>Bayingana</t>
  </si>
  <si>
    <t>MUA31</t>
  </si>
  <si>
    <t>Mateso Jean Damascene</t>
  </si>
  <si>
    <t>MUA32</t>
  </si>
  <si>
    <t>Daphrose mama Florense</t>
  </si>
  <si>
    <t>MUA33</t>
  </si>
  <si>
    <t>MUSANIWABO Melose</t>
  </si>
  <si>
    <t>MUA34</t>
  </si>
  <si>
    <t>MPFAYOKURERA Audace</t>
  </si>
  <si>
    <t>MUA35</t>
  </si>
  <si>
    <t>Petronille mama Mukesha</t>
  </si>
  <si>
    <t>MUA36</t>
  </si>
  <si>
    <t>Nkuranga Pascal</t>
  </si>
  <si>
    <t>MUA37</t>
  </si>
  <si>
    <t>NDARIBIKE John</t>
  </si>
  <si>
    <t>MUA38</t>
  </si>
  <si>
    <t>Rutayisire Fred</t>
  </si>
  <si>
    <t>MUA39</t>
  </si>
  <si>
    <t>NIJYENAHAGEZE Lysette</t>
  </si>
  <si>
    <t>MUA40</t>
  </si>
  <si>
    <t>NZOHABONAYO Pascasie</t>
  </si>
  <si>
    <t>MUA41</t>
  </si>
  <si>
    <t>Mbarushimana Julien</t>
  </si>
  <si>
    <t>MUA42</t>
  </si>
  <si>
    <t>Muteteri Joy</t>
  </si>
  <si>
    <t>MUA43</t>
  </si>
  <si>
    <t>Twagira</t>
  </si>
  <si>
    <t>MUA44</t>
  </si>
  <si>
    <t>Maritini</t>
  </si>
  <si>
    <t>MUA45</t>
  </si>
  <si>
    <t>BAPFUBUSA Diomedie</t>
  </si>
  <si>
    <t>MUA46</t>
  </si>
  <si>
    <t>Kadogo</t>
  </si>
  <si>
    <t>MUA47</t>
  </si>
  <si>
    <t>Siborurema Leonard</t>
  </si>
  <si>
    <t>MUA48</t>
  </si>
  <si>
    <t>Gakiraneza</t>
  </si>
  <si>
    <t>MUA49</t>
  </si>
  <si>
    <t>MUHOZA Etienne</t>
  </si>
  <si>
    <t>MUA50</t>
  </si>
  <si>
    <t>HARERIMANA Eric</t>
  </si>
  <si>
    <t>MUA51</t>
  </si>
  <si>
    <t>Uwiragiye Joselyn</t>
  </si>
  <si>
    <t>MUA52</t>
  </si>
  <si>
    <t>NDIHOKUBWAYO Marie rose</t>
  </si>
  <si>
    <t>MUA53</t>
  </si>
  <si>
    <t>MPUMUKEKO Josianne</t>
  </si>
  <si>
    <t>MUA54</t>
  </si>
  <si>
    <t>Kazungu Claver</t>
  </si>
  <si>
    <t>MUA55</t>
  </si>
  <si>
    <t>Sirasi p.Sebahungu</t>
  </si>
  <si>
    <t>MUA56</t>
  </si>
  <si>
    <t>Majyuri</t>
  </si>
  <si>
    <t>MUA57</t>
  </si>
  <si>
    <t>Tuyishime Jean Pierre</t>
  </si>
  <si>
    <t>MUA58</t>
  </si>
  <si>
    <t>Kabanza</t>
  </si>
  <si>
    <t>MUA59</t>
  </si>
  <si>
    <t>Mukaminega</t>
  </si>
  <si>
    <t>MUA60</t>
  </si>
  <si>
    <t>Mukandayisenga Chantal</t>
  </si>
  <si>
    <t>MUA61</t>
  </si>
  <si>
    <t>NIGARURA Pascale</t>
  </si>
  <si>
    <t>MUA62</t>
  </si>
  <si>
    <t>NZOMUKUNDA Emilienne</t>
  </si>
  <si>
    <t>MUA63</t>
  </si>
  <si>
    <t>Alphonse Gisubizo</t>
  </si>
  <si>
    <t>MUA64</t>
  </si>
  <si>
    <t>KAZOVIYO Annicet</t>
  </si>
  <si>
    <t>MUA65</t>
  </si>
  <si>
    <t>Nkusi Alexis</t>
  </si>
  <si>
    <t>MUA66</t>
  </si>
  <si>
    <t>MANITUNGA Claude</t>
  </si>
  <si>
    <t>MUA67</t>
  </si>
  <si>
    <t>KAMARIZA Claudiane</t>
  </si>
  <si>
    <t>MUA68</t>
  </si>
  <si>
    <t>Uwiduhaye Clemence</t>
  </si>
  <si>
    <t>MUA69</t>
  </si>
  <si>
    <t>Bizimana Bernard</t>
  </si>
  <si>
    <t>MUA70</t>
  </si>
  <si>
    <t>VAYONZE Fabrice</t>
  </si>
  <si>
    <t>MUA71</t>
  </si>
  <si>
    <t>Hakizimana Gregory</t>
  </si>
  <si>
    <t>MUA72</t>
  </si>
  <si>
    <t>NTAWABIMAZE Jerome</t>
  </si>
  <si>
    <t>MUA73</t>
  </si>
  <si>
    <t>Mukabutare</t>
  </si>
  <si>
    <t>MUA74</t>
  </si>
  <si>
    <t>Mutuyimana Sandrine</t>
  </si>
  <si>
    <t>MUA75</t>
  </si>
  <si>
    <t>NZAMWITA Didace</t>
  </si>
  <si>
    <t>MUA76</t>
  </si>
  <si>
    <t>Bajyinama</t>
  </si>
  <si>
    <t>MUA77</t>
  </si>
  <si>
    <t>Nsengiyunva p.Nshuti</t>
  </si>
  <si>
    <t>MUA78</t>
  </si>
  <si>
    <t>HABIYAREMYE Remy</t>
  </si>
  <si>
    <t>MUA79</t>
  </si>
  <si>
    <t>Gikongoro</t>
  </si>
  <si>
    <t>MUA80</t>
  </si>
  <si>
    <t>Sibomana Jean deDieu</t>
  </si>
  <si>
    <t>MUA81</t>
  </si>
  <si>
    <t>Viana</t>
  </si>
  <si>
    <t>MUA82</t>
  </si>
  <si>
    <t>SIJENAHAGEZE Museveni</t>
  </si>
  <si>
    <t>MUA83</t>
  </si>
  <si>
    <t>Sebahungu</t>
  </si>
  <si>
    <t>MUA84</t>
  </si>
  <si>
    <t>Kanyeshyamba</t>
  </si>
  <si>
    <t>MUA85</t>
  </si>
  <si>
    <t>Sarigoma Sarisi</t>
  </si>
  <si>
    <t>MUT 001</t>
  </si>
  <si>
    <t>MUTAGAHOGA Evergiste</t>
  </si>
  <si>
    <t>KARENGE</t>
  </si>
  <si>
    <t>MUTARAMA</t>
  </si>
  <si>
    <t>MUT 002</t>
  </si>
  <si>
    <t>NKUBANA Pierre</t>
  </si>
  <si>
    <t>MUT 003</t>
  </si>
  <si>
    <t>BIZIMANA Jean Marie Vianney</t>
  </si>
  <si>
    <t>MUT 004</t>
  </si>
  <si>
    <t>BAMENYA Jemus</t>
  </si>
  <si>
    <t>MUT 005</t>
  </si>
  <si>
    <t>BUGENIMANA Louise</t>
  </si>
  <si>
    <t>MUT 006</t>
  </si>
  <si>
    <t>MUHOZA Bosco</t>
  </si>
  <si>
    <t>MUT 007</t>
  </si>
  <si>
    <t>NYIRASHURI</t>
  </si>
  <si>
    <t>MUT 008</t>
  </si>
  <si>
    <t>GATABAZI</t>
  </si>
  <si>
    <t>MUT 009</t>
  </si>
  <si>
    <t>NYIRAMANZI Anita</t>
  </si>
  <si>
    <t>MUT 010</t>
  </si>
  <si>
    <t>MURWANASHYAKA Eric</t>
  </si>
  <si>
    <t>MUT 011</t>
  </si>
  <si>
    <t>KAMPORORO Mary</t>
  </si>
  <si>
    <t>MUT 012</t>
  </si>
  <si>
    <t>MILINDI</t>
  </si>
  <si>
    <t>MUT 013</t>
  </si>
  <si>
    <t>MUT 014</t>
  </si>
  <si>
    <t>NYIRINGANGO</t>
  </si>
  <si>
    <t>MUT 015</t>
  </si>
  <si>
    <t>KARONKANO Charles</t>
  </si>
  <si>
    <t>MUT 016</t>
  </si>
  <si>
    <t>RUBAGUMYA</t>
  </si>
  <si>
    <t>MUT 017</t>
  </si>
  <si>
    <t>MUKAHIGIRO</t>
  </si>
  <si>
    <t>MUT 018</t>
  </si>
  <si>
    <t>MUKANKUSI Agnes</t>
  </si>
  <si>
    <t>MUT 019</t>
  </si>
  <si>
    <t>SIMBIZI Silas</t>
  </si>
  <si>
    <t>MUT 020</t>
  </si>
  <si>
    <t>NZABONIMPA</t>
  </si>
  <si>
    <t>MUT 021</t>
  </si>
  <si>
    <t>MUVARA Edouard</t>
  </si>
  <si>
    <t>MUT 022</t>
  </si>
  <si>
    <t>ICYIMPAYE Solange</t>
  </si>
  <si>
    <t>MUT 023</t>
  </si>
  <si>
    <t>KABAGWIRA</t>
  </si>
  <si>
    <t>MUT 024</t>
  </si>
  <si>
    <t>MUKARUGWIZA Claudine</t>
  </si>
  <si>
    <t>MUT 025</t>
  </si>
  <si>
    <t>KANKINDI Rose</t>
  </si>
  <si>
    <t>MUT 026</t>
  </si>
  <si>
    <t>RUSHOZINTORE</t>
  </si>
  <si>
    <t>MUT 027</t>
  </si>
  <si>
    <t>Emmanuel( papa Mediatrice)</t>
  </si>
  <si>
    <t>MUT 028</t>
  </si>
  <si>
    <t>Dusabimana Ignace</t>
  </si>
  <si>
    <t>MUT 029</t>
  </si>
  <si>
    <t>Bernard ( Papa Boy) MAHIRANE</t>
  </si>
  <si>
    <t>GITOKI</t>
  </si>
  <si>
    <t>BUKOMA</t>
  </si>
  <si>
    <t>BUKOMANE</t>
  </si>
  <si>
    <t>MUT 030</t>
  </si>
  <si>
    <t>NTAGARA</t>
  </si>
  <si>
    <t>MUT 031</t>
  </si>
  <si>
    <t>KAMANZI Egide</t>
  </si>
  <si>
    <t>MUT 032</t>
  </si>
  <si>
    <t>SEZIBERA</t>
  </si>
  <si>
    <t>MUT 033</t>
  </si>
  <si>
    <t>KABERUKA</t>
  </si>
  <si>
    <t>MUT 034</t>
  </si>
  <si>
    <t>PAPA MUCYO</t>
  </si>
  <si>
    <t>MUT 035</t>
  </si>
  <si>
    <t>NDAYAMBAJE Emmanuel</t>
  </si>
  <si>
    <t>MUT 036</t>
  </si>
  <si>
    <t>NIZEYIMANA Antoine</t>
  </si>
  <si>
    <t>MUT 037</t>
  </si>
  <si>
    <t>MURERA Leodomir</t>
  </si>
  <si>
    <t>MUT 038</t>
  </si>
  <si>
    <t>NSHIMIYIMANA Daniel</t>
  </si>
  <si>
    <t>MUT 039</t>
  </si>
  <si>
    <t>KAYUMBA Martin</t>
  </si>
  <si>
    <t>MUT 040</t>
  </si>
  <si>
    <t>TURATSINZE Francois</t>
  </si>
  <si>
    <t>MUT 041</t>
  </si>
  <si>
    <t>Sylidion</t>
  </si>
  <si>
    <t>MUT 042</t>
  </si>
  <si>
    <t>BARUHUKIYEHE</t>
  </si>
  <si>
    <t>MUT 043</t>
  </si>
  <si>
    <t>BARAGAHORANA Pacifique</t>
  </si>
  <si>
    <t>MUT 044</t>
  </si>
  <si>
    <t>MUSABYIMANA Ignace</t>
  </si>
  <si>
    <t>MUT 045</t>
  </si>
  <si>
    <t>MAMAN Sarah</t>
  </si>
  <si>
    <t>MUT 046</t>
  </si>
  <si>
    <t>UWAMARIYA Jeannette</t>
  </si>
  <si>
    <t>MUT 047</t>
  </si>
  <si>
    <t>MUGENZI</t>
  </si>
  <si>
    <t>MUT 048</t>
  </si>
  <si>
    <t>NKURUNZIZA Moise</t>
  </si>
  <si>
    <t>MUT 049</t>
  </si>
  <si>
    <t>GITIFU</t>
  </si>
  <si>
    <t>MUT 050</t>
  </si>
  <si>
    <t>MUKAGATARE</t>
  </si>
  <si>
    <t>MUT 051</t>
  </si>
  <si>
    <t>NYIRABUSERUKA</t>
  </si>
  <si>
    <t>MUT 052</t>
  </si>
  <si>
    <t>BAZIMAZIKI Sylvestre</t>
  </si>
  <si>
    <t>MUT 053</t>
  </si>
  <si>
    <t>MUKANTAGARA</t>
  </si>
  <si>
    <t>MUT 054</t>
  </si>
  <si>
    <t>NGABONZIZA Francois</t>
  </si>
  <si>
    <t>MUT 055</t>
  </si>
  <si>
    <t>KABANDA John</t>
  </si>
  <si>
    <t>MUT 056</t>
  </si>
  <si>
    <t>DUSABUMUREMYI Constantin</t>
  </si>
  <si>
    <t>MUT 057</t>
  </si>
  <si>
    <t>MUKARUKATSA</t>
  </si>
  <si>
    <t>MUT 058</t>
  </si>
  <si>
    <t>NYIRAMUGWERA</t>
  </si>
  <si>
    <t>MUT 059</t>
  </si>
  <si>
    <t>MUGISHA</t>
  </si>
  <si>
    <t>MUT 060</t>
  </si>
  <si>
    <t>NDAGIJIMANA Cyprien</t>
  </si>
  <si>
    <t>MUT 061</t>
  </si>
  <si>
    <t>NYIRANSEKARIJE Angelique</t>
  </si>
  <si>
    <t>MUT 062</t>
  </si>
  <si>
    <t>MISAGO John</t>
  </si>
  <si>
    <t>MUT 063</t>
  </si>
  <si>
    <t>BIZIMANA Prudence</t>
  </si>
  <si>
    <t>MUT 064</t>
  </si>
  <si>
    <t>NIRERE</t>
  </si>
  <si>
    <t>MUT 065</t>
  </si>
  <si>
    <t>NSENGIYUMVA Godfrey</t>
  </si>
  <si>
    <t>MUT 066</t>
  </si>
  <si>
    <t>BARAGAHORANA</t>
  </si>
  <si>
    <t>MUT 067</t>
  </si>
  <si>
    <t>MUHAWENIMANA Rosine</t>
  </si>
  <si>
    <t>MUT 068</t>
  </si>
  <si>
    <t>RWAMANYWA</t>
  </si>
  <si>
    <t>MUT 069</t>
  </si>
  <si>
    <t>RUSHIGAJIKI</t>
  </si>
  <si>
    <t>KABINGO</t>
  </si>
  <si>
    <t>MUT 070</t>
  </si>
  <si>
    <t>HIRANA Hassan</t>
  </si>
  <si>
    <t>MUT 071</t>
  </si>
  <si>
    <t>NDUHUNGIRE</t>
  </si>
  <si>
    <t>MUT 072</t>
  </si>
  <si>
    <t>UWAMAHORO Jaqueline</t>
  </si>
  <si>
    <t>MUT 073</t>
  </si>
  <si>
    <t>NIZEYIMANA Thomas</t>
  </si>
  <si>
    <t>MUT 074</t>
  </si>
  <si>
    <t>MUSABYIMANA Innocent</t>
  </si>
  <si>
    <t>MUT 075</t>
  </si>
  <si>
    <t>BUKEBA Freud</t>
  </si>
  <si>
    <t>MUT 076</t>
  </si>
  <si>
    <t>NGABOTSINZE Epimaque</t>
  </si>
  <si>
    <t>MUT 077</t>
  </si>
  <si>
    <t>RWABUKWISI Emmanuel</t>
  </si>
  <si>
    <t>MUT 078</t>
  </si>
  <si>
    <t>GATABAZI Yahaya</t>
  </si>
  <si>
    <t>MUT 079</t>
  </si>
  <si>
    <t>HAKIZIMANA Radislas</t>
  </si>
  <si>
    <t>MUT 080</t>
  </si>
  <si>
    <t>RUKIRUMUKUBA Emmy</t>
  </si>
  <si>
    <t>MUT 081</t>
  </si>
  <si>
    <t>NDAZIGOMVYE Aloys</t>
  </si>
  <si>
    <t>MUT 082</t>
  </si>
  <si>
    <t>PAPA MBAZEMUSIMA</t>
  </si>
  <si>
    <t>MUT 083</t>
  </si>
  <si>
    <t>MANIRARORA Straton</t>
  </si>
  <si>
    <t>MUT 084</t>
  </si>
  <si>
    <t>NYIRANDEGEYA Agnes</t>
  </si>
  <si>
    <t>MUT 085</t>
  </si>
  <si>
    <t>MPAHIRANO</t>
  </si>
  <si>
    <t>MUT 086</t>
  </si>
  <si>
    <t>KANDEGWA Agnes</t>
  </si>
  <si>
    <t>MUT 087</t>
  </si>
  <si>
    <t>NYIRAHABIMANA Veronique</t>
  </si>
  <si>
    <t>MUT 088</t>
  </si>
  <si>
    <t>FURAHA Elie</t>
  </si>
  <si>
    <t>MUT 089</t>
  </si>
  <si>
    <t>MUSHIMIYIMANA Rosine</t>
  </si>
  <si>
    <t>MUT 090</t>
  </si>
  <si>
    <t>ZIRAHIRA Fidele</t>
  </si>
  <si>
    <t>437m</t>
  </si>
  <si>
    <t>MUT 091</t>
  </si>
  <si>
    <t>MUKAMANA Penus</t>
  </si>
  <si>
    <t>MUT 092</t>
  </si>
  <si>
    <t>NYIRAMINANI Saidoti</t>
  </si>
  <si>
    <t>MUT 093</t>
  </si>
  <si>
    <t>KIJNANA (PAPA Rose)</t>
  </si>
  <si>
    <t>MUT 094</t>
  </si>
  <si>
    <t>MUGABO(MUSIRAMU)</t>
  </si>
  <si>
    <t>MUT 095</t>
  </si>
  <si>
    <t>NDAYISABA Emmanuel</t>
  </si>
  <si>
    <t>MUT 096</t>
  </si>
  <si>
    <t>BARTHAZAR (PAPA Lambert)</t>
  </si>
  <si>
    <t>MUT 097</t>
  </si>
  <si>
    <t>NYIRAHABIMANA Ancilla</t>
  </si>
  <si>
    <t>MUT 098</t>
  </si>
  <si>
    <t>GASANA Samuel</t>
  </si>
  <si>
    <t>MUT 099</t>
  </si>
  <si>
    <t>NSHIMIYIMANA Samuel</t>
  </si>
  <si>
    <t>MUT 100</t>
  </si>
  <si>
    <t>NIYOMUGABO</t>
  </si>
  <si>
    <t>MUT 101</t>
  </si>
  <si>
    <t>RWIBASIRA Weloisie</t>
  </si>
  <si>
    <t>MUT 102</t>
  </si>
  <si>
    <t>UWINGINZE Hasson</t>
  </si>
  <si>
    <t>MUT 103</t>
  </si>
  <si>
    <t>UWIMANA Celestin</t>
  </si>
  <si>
    <t>MUT 104</t>
  </si>
  <si>
    <t>NGIRANEZA Patrilicia</t>
  </si>
  <si>
    <t>MUT 105</t>
  </si>
  <si>
    <t>NARANGO(BUZUKONGIRA Evonie)</t>
  </si>
  <si>
    <t>MUT 106</t>
  </si>
  <si>
    <t>NZABAGARURA Jean Marie Vianney</t>
  </si>
  <si>
    <t>MUT 107</t>
  </si>
  <si>
    <t>SEMUDAGARO</t>
  </si>
  <si>
    <t>MUT 108</t>
  </si>
  <si>
    <t>NYIRANDORIMANA Dacilla</t>
  </si>
  <si>
    <t>MUT 109</t>
  </si>
  <si>
    <t>RUVUGWAHA Peter</t>
  </si>
  <si>
    <t>MUT 110</t>
  </si>
  <si>
    <t>SEBUDAGI Charles</t>
  </si>
  <si>
    <t>MUT 111</t>
  </si>
  <si>
    <t>NTEZIRYAYO Jean Claude</t>
  </si>
  <si>
    <t>MUT 112</t>
  </si>
  <si>
    <t>MUKANKUSI Emmenitta</t>
  </si>
  <si>
    <t>MUT 113</t>
  </si>
  <si>
    <t>GASHUMBA Faustin</t>
  </si>
  <si>
    <t>MUT 114</t>
  </si>
  <si>
    <t>KIMENYO</t>
  </si>
  <si>
    <t>MUT 115</t>
  </si>
  <si>
    <t>KANAMUNGIRE Jean</t>
  </si>
  <si>
    <t>MUT 116</t>
  </si>
  <si>
    <t>MUDACYOGORA Emais</t>
  </si>
  <si>
    <t>MUT 117</t>
  </si>
  <si>
    <t>MUNYAKAYONZA</t>
  </si>
  <si>
    <t>MUT 118</t>
  </si>
  <si>
    <t>KAMIRE</t>
  </si>
  <si>
    <t>MUT 119</t>
  </si>
  <si>
    <t>NDUNGUTSE Jean Damascene</t>
  </si>
  <si>
    <t>MUT 120</t>
  </si>
  <si>
    <t>MUNYABONGISHA Homudun</t>
  </si>
  <si>
    <t>MUT 121</t>
  </si>
  <si>
    <t>UWANYIRINGIRA Denyse</t>
  </si>
  <si>
    <t>MUT 122</t>
  </si>
  <si>
    <t>NTAWIHISHIMANA Theophile</t>
  </si>
  <si>
    <t>MUT 123</t>
  </si>
  <si>
    <t>MUNYABUGINGO</t>
  </si>
  <si>
    <t>MUT 124</t>
  </si>
  <si>
    <t>MBAHONGERIKI Claudine</t>
  </si>
  <si>
    <t>MUT 125</t>
  </si>
  <si>
    <t>UKIZINKUBA</t>
  </si>
  <si>
    <t>NGA 01</t>
  </si>
  <si>
    <t>MBANDA</t>
  </si>
  <si>
    <t>NGARAMA</t>
  </si>
  <si>
    <t>NGA 02</t>
  </si>
  <si>
    <t>GASIGWA</t>
  </si>
  <si>
    <t>NGA 03</t>
  </si>
  <si>
    <t>BIBI</t>
  </si>
  <si>
    <t>NGA 04</t>
  </si>
  <si>
    <t>Maman BWANTARA</t>
  </si>
  <si>
    <t>NGA 05</t>
  </si>
  <si>
    <t>BIZIMUNGU Alex</t>
  </si>
  <si>
    <t>NGA 06</t>
  </si>
  <si>
    <t>NDORINGOMA Daniel</t>
  </si>
  <si>
    <t>NGA 07</t>
  </si>
  <si>
    <t>Petero NKUKIRA</t>
  </si>
  <si>
    <t>NGA 08</t>
  </si>
  <si>
    <t>KAKARI</t>
  </si>
  <si>
    <t>NGA 09</t>
  </si>
  <si>
    <t>MUSHAYIJA</t>
  </si>
  <si>
    <t>NGA 10</t>
  </si>
  <si>
    <t>Maman MUSHAYIJA</t>
  </si>
  <si>
    <t>NGA 11</t>
  </si>
  <si>
    <t>RUSATSI</t>
  </si>
  <si>
    <t>NGA 12</t>
  </si>
  <si>
    <t>MUREKEZI</t>
  </si>
  <si>
    <t>NGA 13</t>
  </si>
  <si>
    <t>NIYIREGEKA Hassan</t>
  </si>
  <si>
    <t>NGA 14</t>
  </si>
  <si>
    <t>KARANGARI</t>
  </si>
  <si>
    <t>NGA 15</t>
  </si>
  <si>
    <t>KARAHA</t>
  </si>
  <si>
    <t>NGA 16</t>
  </si>
  <si>
    <t>GASASIRA Athanase</t>
  </si>
  <si>
    <t>NGA 17</t>
  </si>
  <si>
    <t>MUKAGASHIGI Mariyana</t>
  </si>
  <si>
    <t>NGA 18</t>
  </si>
  <si>
    <t>UWAYISENGA Samuel</t>
  </si>
  <si>
    <t>NGA 19</t>
  </si>
  <si>
    <t>RUKUNDO</t>
  </si>
  <si>
    <t>NGA 20</t>
  </si>
  <si>
    <t>KAREKEZI</t>
  </si>
  <si>
    <t>NGA 21</t>
  </si>
  <si>
    <t>HAKIZIMANA Thadee</t>
  </si>
  <si>
    <t>NGA 22</t>
  </si>
  <si>
    <t>SIKUBWAYO Jason</t>
  </si>
  <si>
    <t>NGA 23</t>
  </si>
  <si>
    <t>RUGANIRA J. d'Amour</t>
  </si>
  <si>
    <t>NGA 24</t>
  </si>
  <si>
    <t>NSANZIFURA Innocent</t>
  </si>
  <si>
    <t>NGA 25</t>
  </si>
  <si>
    <t>MUGENZI Edouard</t>
  </si>
  <si>
    <t>NGA 26</t>
  </si>
  <si>
    <t>NYIRANDIKUBWIMANA</t>
  </si>
  <si>
    <t>NGA 27</t>
  </si>
  <si>
    <t>RUHITAMO Rukundo</t>
  </si>
  <si>
    <t>NGA 28</t>
  </si>
  <si>
    <t>NIYONZIMA Samuel</t>
  </si>
  <si>
    <t>1km</t>
  </si>
  <si>
    <t>NYABIKIKI</t>
  </si>
  <si>
    <t>NGA 29</t>
  </si>
  <si>
    <t>MUKANDAYISENGA Josee</t>
  </si>
  <si>
    <t>NGA 30</t>
  </si>
  <si>
    <t>KAVUTSE Peter</t>
  </si>
  <si>
    <t>NGA 31</t>
  </si>
  <si>
    <t>HAVUGIMANA Jean Bosco</t>
  </si>
  <si>
    <t>NGA 32</t>
  </si>
  <si>
    <t>NGABONZIZA Gilbert</t>
  </si>
  <si>
    <t>NGA 33</t>
  </si>
  <si>
    <t>BASATSINDA Vianney</t>
  </si>
  <si>
    <t>NGA 34</t>
  </si>
  <si>
    <t>RUTAGEGWA Afrodis</t>
  </si>
  <si>
    <t>NGA 35</t>
  </si>
  <si>
    <t>KAVUTSE Nyandwi</t>
  </si>
  <si>
    <t>NGA 36</t>
  </si>
  <si>
    <t>MABWIRE</t>
  </si>
  <si>
    <t>NGA 37</t>
  </si>
  <si>
    <t>SAMAYILE Athanase</t>
  </si>
  <si>
    <t>NGA 38</t>
  </si>
  <si>
    <t>NIZIYE Syprien</t>
  </si>
  <si>
    <t>NGA 39</t>
  </si>
  <si>
    <t>KANYAREGWE Aimable</t>
  </si>
  <si>
    <t>NGA 40</t>
  </si>
  <si>
    <t>TUYISHIMIRE Evariste</t>
  </si>
  <si>
    <t>NGA 41</t>
  </si>
  <si>
    <t>NIYONSENGA</t>
  </si>
  <si>
    <t>NGA 42</t>
  </si>
  <si>
    <t>Claudine</t>
  </si>
  <si>
    <t>NGA 43</t>
  </si>
  <si>
    <t>DUKUNZIMANA Jean Claude</t>
  </si>
  <si>
    <t>NGA 44</t>
  </si>
  <si>
    <t>MIZEGWA</t>
  </si>
  <si>
    <t>NGA 45</t>
  </si>
  <si>
    <t>MUKUNDWA Ancelme</t>
  </si>
  <si>
    <t>NGA 46</t>
  </si>
  <si>
    <t>KARIMWABO Viator</t>
  </si>
  <si>
    <t>NGA 47</t>
  </si>
  <si>
    <t>SHYIRAMBERE Eugene</t>
  </si>
  <si>
    <t>NGA 48</t>
  </si>
  <si>
    <t>MUKURARINDA Authase</t>
  </si>
  <si>
    <t>NGA 49</t>
  </si>
  <si>
    <t>MUTABAZI Jean de Dieu</t>
  </si>
  <si>
    <t>NGA 50</t>
  </si>
  <si>
    <t>GAFARANGA Jean Claude</t>
  </si>
  <si>
    <t>NGA 51</t>
  </si>
  <si>
    <t>NYIRANDEGEYA Odda</t>
  </si>
  <si>
    <t>NGA 52</t>
  </si>
  <si>
    <t>GASASIRA Jean Yves</t>
  </si>
  <si>
    <t>NGA 53</t>
  </si>
  <si>
    <t>NYIRAMBANGISHA</t>
  </si>
  <si>
    <t>NGA 54</t>
  </si>
  <si>
    <t>MUKAKARERA Marie Anne</t>
  </si>
  <si>
    <t>NGA 55</t>
  </si>
  <si>
    <t>MUKANDANI Josephine</t>
  </si>
  <si>
    <t>NGA 56</t>
  </si>
  <si>
    <t>Andre(Papa MAHANE)</t>
  </si>
  <si>
    <t>NGA 57</t>
  </si>
  <si>
    <t>MUKARWEGO Josephine</t>
  </si>
  <si>
    <t>NGA 58</t>
  </si>
  <si>
    <t>NGARAMBE ( Papa MUGISHA)</t>
  </si>
  <si>
    <t>NGA 59</t>
  </si>
  <si>
    <t>NTAHOBARI Pascal</t>
  </si>
  <si>
    <t>2km</t>
  </si>
  <si>
    <t>NGA 60</t>
  </si>
  <si>
    <t>KAMPOZI Simeon</t>
  </si>
  <si>
    <t>NGA 61</t>
  </si>
  <si>
    <t>GASHABIZI Innocent</t>
  </si>
  <si>
    <t>NGA 62</t>
  </si>
  <si>
    <t>NYIRAHABINEZA Betty</t>
  </si>
  <si>
    <t>NGA 63</t>
  </si>
  <si>
    <t>(Papa RUKUNDO) Forde</t>
  </si>
  <si>
    <t>NGA 64</t>
  </si>
  <si>
    <t>Innocent</t>
  </si>
  <si>
    <t>1.5km</t>
  </si>
  <si>
    <t>NGA 65</t>
  </si>
  <si>
    <t>NYANGAMBARE Gedeon</t>
  </si>
  <si>
    <t>NGA 66</t>
  </si>
  <si>
    <t>MUNYENGOGA Faustin</t>
  </si>
  <si>
    <t>NGA 67</t>
  </si>
  <si>
    <t>NGA 68</t>
  </si>
  <si>
    <t>MPANGARITSENIMANA</t>
  </si>
  <si>
    <t>NGA 69</t>
  </si>
  <si>
    <t>NKETAYABAGABO</t>
  </si>
  <si>
    <t>NGA 70</t>
  </si>
  <si>
    <t>NTABANGANYIMANA J.Bosco</t>
  </si>
  <si>
    <t>NGA 71</t>
  </si>
  <si>
    <t>MUKANDANZI Donathe</t>
  </si>
  <si>
    <t>NGA 72</t>
  </si>
  <si>
    <t>YAKUNIZE Elina</t>
  </si>
  <si>
    <t>NGA 73</t>
  </si>
  <si>
    <t>HAKIZIMANA J.Marie Vianney</t>
  </si>
  <si>
    <t>NGA 74</t>
  </si>
  <si>
    <t>HAKIZIMANA</t>
  </si>
  <si>
    <t>NGA 75</t>
  </si>
  <si>
    <t>HAVUMIRANGIRO Anisept</t>
  </si>
  <si>
    <t>NGA 76</t>
  </si>
  <si>
    <t>MUKANDUTIYE Genereuse</t>
  </si>
  <si>
    <t>NGA 77</t>
  </si>
  <si>
    <t>TWAKINKABAZI J.Marie Vianney</t>
  </si>
  <si>
    <t>NGA 78</t>
  </si>
  <si>
    <t>RWABUZISONI Celestin</t>
  </si>
  <si>
    <t>NGA 79</t>
  </si>
  <si>
    <t>HABUMUREMYI</t>
  </si>
  <si>
    <t>NGA 80</t>
  </si>
  <si>
    <t>MUKAHINZIRA Veneranda</t>
  </si>
  <si>
    <t>NGA 81</t>
  </si>
  <si>
    <t>MUKAMANA</t>
  </si>
  <si>
    <t>NGA 82</t>
  </si>
  <si>
    <t>NZABANDORA Patrick</t>
  </si>
  <si>
    <t>GANDIKA Cyubahiro</t>
  </si>
  <si>
    <t>BIHINGA</t>
  </si>
  <si>
    <t>TWAHIGWA Theoneste</t>
  </si>
  <si>
    <t>MUGWANASHYAKA</t>
  </si>
  <si>
    <t>Godi ( Papa BUHINDIRI)</t>
  </si>
  <si>
    <t>KAMUHINGIRE</t>
  </si>
  <si>
    <t>MUTESA</t>
  </si>
  <si>
    <t>MUKASINE Chantal</t>
  </si>
  <si>
    <t>NIYONSABA Jean Pierre</t>
  </si>
  <si>
    <t>GAHIMA</t>
  </si>
  <si>
    <t>BUSHAYIJA</t>
  </si>
  <si>
    <t>GATEGABONDO</t>
  </si>
  <si>
    <t>MUNYANTORE</t>
  </si>
  <si>
    <t>SENGABO Damien</t>
  </si>
  <si>
    <t>MUSONERA Silas</t>
  </si>
  <si>
    <t>HITIMANA Pacifique</t>
  </si>
  <si>
    <t>NYIRAMINANI Suzanne</t>
  </si>
  <si>
    <t>BAHUFITE Sam</t>
  </si>
  <si>
    <t>MUTETERI</t>
  </si>
  <si>
    <t>NTAHOGWAGIYE</t>
  </si>
  <si>
    <t>NSHOKEYINKA Gaetan</t>
  </si>
  <si>
    <t>NKUBIRI Emmanuel</t>
  </si>
  <si>
    <t>Assemblee de Dieu NGARAMA</t>
  </si>
  <si>
    <t>UWITONZE</t>
  </si>
  <si>
    <t>MUKANDENGO Athanasie</t>
  </si>
  <si>
    <t>BAYINGANA Elias</t>
  </si>
  <si>
    <t>KALISA Dominique</t>
  </si>
  <si>
    <t>RUKWAGO Vincent</t>
  </si>
  <si>
    <t>MUKESHIMANA Angelique</t>
  </si>
  <si>
    <t>KARAMUZI Fred</t>
  </si>
  <si>
    <t>MUKAGASANA Belacilla</t>
  </si>
  <si>
    <t>NDORIBITSE</t>
  </si>
  <si>
    <t>SINAYOBYE Jado</t>
  </si>
  <si>
    <t>NYIRARUGENDO Dative</t>
  </si>
  <si>
    <t>KANYANZOVU</t>
  </si>
  <si>
    <t>KAZUNGU</t>
  </si>
  <si>
    <t>MAMAN Valens</t>
  </si>
  <si>
    <t>MUGABO Eugene</t>
  </si>
  <si>
    <t>RUTAZIGWA Gaspar</t>
  </si>
  <si>
    <t>MWIMUKA</t>
  </si>
  <si>
    <t>SENDANGUYE Vincent</t>
  </si>
  <si>
    <t>DUSENGIMANA Frank</t>
  </si>
  <si>
    <t>NIHANABAYO Eva</t>
  </si>
  <si>
    <t>TEGERA Amadi</t>
  </si>
  <si>
    <t>NUNU David</t>
  </si>
  <si>
    <t>KADENDE Willy</t>
  </si>
  <si>
    <t>SEBAGABO</t>
  </si>
  <si>
    <t>NIYOMUGABO Jean Paul</t>
  </si>
  <si>
    <t>KANYANGOGA Karori</t>
  </si>
  <si>
    <t>SHAKA Simon</t>
  </si>
  <si>
    <t>MUGABO John</t>
  </si>
  <si>
    <t>BIKORIMANA</t>
  </si>
  <si>
    <t>TUYIZERE</t>
  </si>
  <si>
    <t>MBARUSHIMANA Jeanne</t>
  </si>
  <si>
    <t>NSENGIYUMVA Pascal</t>
  </si>
  <si>
    <t>MUNYENGAMBE Francois</t>
  </si>
  <si>
    <t>HAKIZIMANA Joseph</t>
  </si>
  <si>
    <t>KANGORO Esperance</t>
  </si>
  <si>
    <t>AYINKAMIYE Esperance</t>
  </si>
  <si>
    <t>HABIMANA Fabrice</t>
  </si>
  <si>
    <t>NKURIKIYIMANA Innocent</t>
  </si>
  <si>
    <t>NSHIMIYIMANA Jean Luc</t>
  </si>
  <si>
    <t>NSANZIMFURA Emmanuel</t>
  </si>
  <si>
    <t>NYIRAVAKURE Donathile</t>
  </si>
  <si>
    <t>MUKESHIMANA Francine</t>
  </si>
  <si>
    <t>TWAYIGIZE Vianney</t>
  </si>
  <si>
    <t>HAKUZWEYEZU Jerome</t>
  </si>
  <si>
    <t>NZAMURAMBAHO Obed</t>
  </si>
  <si>
    <t>KANANI Emmanuel</t>
  </si>
  <si>
    <t>MULINDA Sam</t>
  </si>
  <si>
    <t>NZIYUMVIRA Juvenal</t>
  </si>
  <si>
    <t>NYB 001</t>
  </si>
  <si>
    <t>NTAGANDA Evariste</t>
  </si>
  <si>
    <t>NYB 002</t>
  </si>
  <si>
    <t>NSENGIYUMVA Samuel</t>
  </si>
  <si>
    <t>NYB 003</t>
  </si>
  <si>
    <t>MUJYAMBERE Anaclet</t>
  </si>
  <si>
    <t>NYB 004</t>
  </si>
  <si>
    <t>NDAYISEYE Pierre</t>
  </si>
  <si>
    <t>NYB 005</t>
  </si>
  <si>
    <t>NKIRANUYE Wellars</t>
  </si>
  <si>
    <t>NYB 006</t>
  </si>
  <si>
    <t>MUGABARIGIRA Emmanuel</t>
  </si>
  <si>
    <t>NYB 007</t>
  </si>
  <si>
    <t>BAGUMA Emmanuel</t>
  </si>
  <si>
    <t>NYB 008</t>
  </si>
  <si>
    <t>BAGUMA Robert</t>
  </si>
  <si>
    <t>NYB 009</t>
  </si>
  <si>
    <t>NDAGIJIMANA Jean Pierre</t>
  </si>
  <si>
    <t>NYB 010</t>
  </si>
  <si>
    <t>BARIGIRA Jean Claude</t>
  </si>
  <si>
    <t>NYB 011</t>
  </si>
  <si>
    <t>BAHIGA Emmanuel</t>
  </si>
  <si>
    <t>NYB 012</t>
  </si>
  <si>
    <t>HABIMANA Kevin</t>
  </si>
  <si>
    <t>NYB 013</t>
  </si>
  <si>
    <t>MUDAHERANWA Frank</t>
  </si>
  <si>
    <t>NYB 014</t>
  </si>
  <si>
    <t>BIZIMANA Gilbert</t>
  </si>
  <si>
    <t>NYB 015</t>
  </si>
  <si>
    <t>NDAYISENGA</t>
  </si>
  <si>
    <t>NYB 016</t>
  </si>
  <si>
    <t>BICAMUMPAKA</t>
  </si>
  <si>
    <t>NYB 017</t>
  </si>
  <si>
    <t>MUHIRE George</t>
  </si>
  <si>
    <t>NYB 018</t>
  </si>
  <si>
    <t>BAGIRUWIGIZE</t>
  </si>
  <si>
    <t>NYB 019</t>
  </si>
  <si>
    <t>NSENGIYUMVA Evariste</t>
  </si>
  <si>
    <t>NYB 020</t>
  </si>
  <si>
    <t>KANYARUKIGA Claver</t>
  </si>
  <si>
    <t>NYB 021</t>
  </si>
  <si>
    <t>NTIHABOSE Anastase</t>
  </si>
  <si>
    <t>NYB 022</t>
  </si>
  <si>
    <t>NDACYAYISENGA Charlotte</t>
  </si>
  <si>
    <t>NYB 023</t>
  </si>
  <si>
    <t>BAGABURIRUHAZE Theoneste</t>
  </si>
  <si>
    <t>NYB 024</t>
  </si>
  <si>
    <t>TWAGIRAMUNGU</t>
  </si>
  <si>
    <t>NYB 025</t>
  </si>
  <si>
    <t>MUNYANKUMBURWA Felicien</t>
  </si>
  <si>
    <t>NYB 026</t>
  </si>
  <si>
    <t>BAGENUKWABO Gerard</t>
  </si>
  <si>
    <t>NYB 027</t>
  </si>
  <si>
    <t>MUKAMAKOMBE Josephine</t>
  </si>
  <si>
    <t>NYB 028</t>
  </si>
  <si>
    <t>NTAMUKUNZI Claude</t>
  </si>
  <si>
    <t>NYB 029</t>
  </si>
  <si>
    <t>NZABAKURIKIZA Augustin</t>
  </si>
  <si>
    <t>NYB 030</t>
  </si>
  <si>
    <t>BIZIMUNGU Francois</t>
  </si>
  <si>
    <t>NYB 031</t>
  </si>
  <si>
    <t>MUZIRANKONI Joyce</t>
  </si>
  <si>
    <t>NYB 032</t>
  </si>
  <si>
    <t>NDABAKUNDA Eliazar</t>
  </si>
  <si>
    <t>NYB 033</t>
  </si>
  <si>
    <t>MUKAGWIZA Esther</t>
  </si>
  <si>
    <t>NYB 034</t>
  </si>
  <si>
    <t>BIZUMUTIMA Alphonse</t>
  </si>
  <si>
    <t>NYB 035</t>
  </si>
  <si>
    <t>NKURUNZI Celestin</t>
  </si>
  <si>
    <t>NYB 036</t>
  </si>
  <si>
    <t>NTEZIYAREMYE George</t>
  </si>
  <si>
    <t>NYB 037</t>
  </si>
  <si>
    <t>TURATSINZE Evariste</t>
  </si>
  <si>
    <t>NYB 038</t>
  </si>
  <si>
    <t>NDORI Fabien</t>
  </si>
  <si>
    <t>NYB 039</t>
  </si>
  <si>
    <t>NTAWANGUWE John</t>
  </si>
  <si>
    <t>NYB 040</t>
  </si>
  <si>
    <t>TUGIREMUNGU</t>
  </si>
  <si>
    <t>NYB 041</t>
  </si>
  <si>
    <t>NTONONE Antoine</t>
  </si>
  <si>
    <t>NYB 042</t>
  </si>
  <si>
    <t>NIWEMUGENI Emmelite</t>
  </si>
  <si>
    <t>NYB 043</t>
  </si>
  <si>
    <t>BASAZA Jean</t>
  </si>
  <si>
    <t>NYB 044</t>
  </si>
  <si>
    <t>HITIMANA</t>
  </si>
  <si>
    <t>NYB 045</t>
  </si>
  <si>
    <t>HAKIZIMANA Venantie</t>
  </si>
  <si>
    <t>NYB 046</t>
  </si>
  <si>
    <t>BAZATSINDA</t>
  </si>
  <si>
    <t>NYB 047</t>
  </si>
  <si>
    <t>MASO Charles</t>
  </si>
  <si>
    <t>NYB 048</t>
  </si>
  <si>
    <t>TABARO</t>
  </si>
  <si>
    <t>NYB 049</t>
  </si>
  <si>
    <t>TUMWINE Samuel</t>
  </si>
  <si>
    <t>NYB 050</t>
  </si>
  <si>
    <t>KABURAME Theoneste</t>
  </si>
  <si>
    <t>NYB 051</t>
  </si>
  <si>
    <t>MUKANKUBANA Nadia</t>
  </si>
  <si>
    <t>NYB 052</t>
  </si>
  <si>
    <t>NIYONSENGA Samuel</t>
  </si>
  <si>
    <t>NYB 053</t>
  </si>
  <si>
    <t>NAYIGIZIKI Fabien</t>
  </si>
  <si>
    <t>NYB 054</t>
  </si>
  <si>
    <t>NKURIKIYE Mugwiza</t>
  </si>
  <si>
    <t>NYB 055</t>
  </si>
  <si>
    <t>MUKAMABANO Esperance</t>
  </si>
  <si>
    <t>NYB 056</t>
  </si>
  <si>
    <t>BAGIRUBWIRA Jean de Dieu</t>
  </si>
  <si>
    <t>NYB 057</t>
  </si>
  <si>
    <t>HAKIZIMANA Angeline</t>
  </si>
  <si>
    <t>NYB 058</t>
  </si>
  <si>
    <t>KAMATAMU Martha</t>
  </si>
  <si>
    <t>NYB 059</t>
  </si>
  <si>
    <t>MUNYAMBONERA Amiel</t>
  </si>
  <si>
    <t>NYB 060</t>
  </si>
  <si>
    <t>MUNYANSHONGORE Ananias</t>
  </si>
  <si>
    <t>NYB 061</t>
  </si>
  <si>
    <t>TUYISENGE Wellas</t>
  </si>
  <si>
    <t>NYB 062</t>
  </si>
  <si>
    <t>KABAHARIYE Jean Baptiste</t>
  </si>
  <si>
    <t>NYB 063</t>
  </si>
  <si>
    <t>NYB 064</t>
  </si>
  <si>
    <t>MUHOZA Jean de Dieu</t>
  </si>
  <si>
    <t>NYB 065</t>
  </si>
  <si>
    <t>BUTOYI Pascal</t>
  </si>
  <si>
    <t>NYB 066</t>
  </si>
  <si>
    <t>MINANI Obed</t>
  </si>
  <si>
    <t>NYB 067</t>
  </si>
  <si>
    <t>NZIYUMVIRA Jean Damascen</t>
  </si>
  <si>
    <t>NYB 068</t>
  </si>
  <si>
    <t>GASHUMBA Samuel</t>
  </si>
  <si>
    <t>NYB 069</t>
  </si>
  <si>
    <t>NIKORA Claude</t>
  </si>
  <si>
    <t>NYB 070</t>
  </si>
  <si>
    <t>SERUGENDO Emmanuel</t>
  </si>
  <si>
    <t>NYB 071</t>
  </si>
  <si>
    <t>BYABASAYIJA</t>
  </si>
  <si>
    <t>NYB 072</t>
  </si>
  <si>
    <t>NGENDAHIMANA Innocent</t>
  </si>
  <si>
    <t>NYB 073</t>
  </si>
  <si>
    <t>NYIRAMATWA Dancilla</t>
  </si>
  <si>
    <t>NYB 074</t>
  </si>
  <si>
    <t>KANYAMIHINGA Phocas</t>
  </si>
  <si>
    <t>NYB 075</t>
  </si>
  <si>
    <t>MUKANDEKEJE M.Josephine</t>
  </si>
  <si>
    <t>NYB 076</t>
  </si>
  <si>
    <t>NDAYAMBAJE Etienne</t>
  </si>
  <si>
    <t>NYB 077</t>
  </si>
  <si>
    <t>IHIMANA Vedaste</t>
  </si>
  <si>
    <t>NYB 078</t>
  </si>
  <si>
    <t>NYIRABAHUTU Ayisha</t>
  </si>
  <si>
    <t>NYB 079</t>
  </si>
  <si>
    <t>RUKABIKA Philippe</t>
  </si>
  <si>
    <t>NYB 080</t>
  </si>
  <si>
    <t>MUKANTWARI Godeleva</t>
  </si>
  <si>
    <t>NYB 081</t>
  </si>
  <si>
    <t>HARERIMANA Innocent</t>
  </si>
  <si>
    <t>NYB 082</t>
  </si>
  <si>
    <t>MVUYEKURE Faustin</t>
  </si>
  <si>
    <t>NYB 083</t>
  </si>
  <si>
    <t>MIHAHA Daniel</t>
  </si>
  <si>
    <t>NYB 084</t>
  </si>
  <si>
    <t>SOFORI Berchimus</t>
  </si>
  <si>
    <t>NYB 085</t>
  </si>
  <si>
    <t>IZABAYO Theogene</t>
  </si>
  <si>
    <t>NYB 086</t>
  </si>
  <si>
    <t>NDAYISABA Alfred</t>
  </si>
  <si>
    <t>NYB 087</t>
  </si>
  <si>
    <t>KANIMBA Rajabu</t>
  </si>
  <si>
    <t>NYB 088</t>
  </si>
  <si>
    <t>MUTAGONDA Etienne</t>
  </si>
  <si>
    <t>NYB 089</t>
  </si>
  <si>
    <t>GASERYO</t>
  </si>
  <si>
    <t>NYB 090</t>
  </si>
  <si>
    <t>HABIMANA Antoine</t>
  </si>
  <si>
    <t>NYB 091</t>
  </si>
  <si>
    <t>URUNYUZEMUNSI Emmanuel</t>
  </si>
  <si>
    <t>NYB 092</t>
  </si>
  <si>
    <t>NDAYISABA Charles</t>
  </si>
  <si>
    <t>NYB 093</t>
  </si>
  <si>
    <t>MUKESHIMANA George</t>
  </si>
  <si>
    <t>NYB 094</t>
  </si>
  <si>
    <t>KAGIMBANGABO</t>
  </si>
  <si>
    <t>NYB 095</t>
  </si>
  <si>
    <t>NGENDEMBEMA</t>
  </si>
  <si>
    <t>NYB 096</t>
  </si>
  <si>
    <t>TWAGIRAMUNGU Emmanuel</t>
  </si>
  <si>
    <t>NYB 097</t>
  </si>
  <si>
    <t>HABAMENSHI Damascen</t>
  </si>
  <si>
    <t>NYB 098</t>
  </si>
  <si>
    <t>SENDEGEYA Jean Claude</t>
  </si>
  <si>
    <t>NYB 099</t>
  </si>
  <si>
    <t>NDIKUKWIMA Augustin</t>
  </si>
  <si>
    <t>NYB 100</t>
  </si>
  <si>
    <t>NDAYISABA Theoneste</t>
  </si>
  <si>
    <t>NYB 101</t>
  </si>
  <si>
    <t>MUGWANASHYA</t>
  </si>
  <si>
    <t>NYB 102</t>
  </si>
  <si>
    <t>BUCYOMA</t>
  </si>
  <si>
    <t>NYB 103</t>
  </si>
  <si>
    <t>NZOMUTUMA Jean Bosco</t>
  </si>
  <si>
    <t>NYB 104</t>
  </si>
  <si>
    <t>UWIRAGIYE Providence</t>
  </si>
  <si>
    <t>NYB 105</t>
  </si>
  <si>
    <t>KADAGE Jean Damascen</t>
  </si>
  <si>
    <t>NYB 106</t>
  </si>
  <si>
    <t>BIHAYIKI Jeremy</t>
  </si>
  <si>
    <t>NYB 107</t>
  </si>
  <si>
    <t>NZAMUYE Samuel</t>
  </si>
  <si>
    <t>NYB 108</t>
  </si>
  <si>
    <t>NKURADUSENGE</t>
  </si>
  <si>
    <t>NYB 109</t>
  </si>
  <si>
    <t>NDAYISHIMIYE William</t>
  </si>
  <si>
    <t>NYB 110</t>
  </si>
  <si>
    <t>TWAGIRAYEZU Faustin</t>
  </si>
  <si>
    <t>NYB 111</t>
  </si>
  <si>
    <t>IYAKASENYE Emmanuel</t>
  </si>
  <si>
    <t>NYB 112</t>
  </si>
  <si>
    <t>NTAMBAZIMANA Faustin</t>
  </si>
  <si>
    <t>NYB 113</t>
  </si>
  <si>
    <t>TWIRIKUMWE Anisept</t>
  </si>
  <si>
    <t>NYB 114</t>
  </si>
  <si>
    <t>UWANENGE Beatrice</t>
  </si>
  <si>
    <t>NYB 115</t>
  </si>
  <si>
    <t>MURWANASHYAKA Clement</t>
  </si>
  <si>
    <t>NYB 116</t>
  </si>
  <si>
    <t>DUSABE Edige</t>
  </si>
  <si>
    <t>NYB 117</t>
  </si>
  <si>
    <t>HABIMANA Ignace</t>
  </si>
  <si>
    <t>NYB 118</t>
  </si>
  <si>
    <t>MUKAKWIYE</t>
  </si>
  <si>
    <t>NYB 119</t>
  </si>
  <si>
    <t>HANGANYIMANA</t>
  </si>
  <si>
    <t>NYB 120</t>
  </si>
  <si>
    <t>NDINGANIRE</t>
  </si>
  <si>
    <t>NYB 121</t>
  </si>
  <si>
    <t>NYIRAHATEGEKIMANA</t>
  </si>
  <si>
    <t>NYB 122</t>
  </si>
  <si>
    <t>KAYIJOMAHE</t>
  </si>
  <si>
    <t>NYB 123</t>
  </si>
  <si>
    <t>BURANDAKAYE</t>
  </si>
  <si>
    <t>NYB 124</t>
  </si>
  <si>
    <t>HARANGINIMANA</t>
  </si>
  <si>
    <t>NYB 125</t>
  </si>
  <si>
    <t>KANAMUNGIRE Patrick</t>
  </si>
  <si>
    <t>NYB 126</t>
  </si>
  <si>
    <t>UWIMANA Yvonne</t>
  </si>
  <si>
    <t>NYB 127</t>
  </si>
  <si>
    <t>GASHUMBA</t>
  </si>
  <si>
    <t>NYB 128</t>
  </si>
  <si>
    <t>MJOKOKA</t>
  </si>
  <si>
    <t>NYB 129</t>
  </si>
  <si>
    <t>MAMAN MULISA</t>
  </si>
  <si>
    <t>NYB 130</t>
  </si>
  <si>
    <t>MAMAN KABATORE</t>
  </si>
  <si>
    <t>NYB 131</t>
  </si>
  <si>
    <t>MPUNGIREHE Siriyake</t>
  </si>
  <si>
    <t>NYB 132</t>
  </si>
  <si>
    <t>KARANI</t>
  </si>
  <si>
    <t>NYB 133</t>
  </si>
  <si>
    <t>Alias</t>
  </si>
  <si>
    <t>NYB 134</t>
  </si>
  <si>
    <t>NSENGIYUMVA Jamil</t>
  </si>
  <si>
    <t>NYB 135</t>
  </si>
  <si>
    <t>GACYIGA</t>
  </si>
  <si>
    <t>NYB 136</t>
  </si>
  <si>
    <t>NSENGIYUMVA(Papa MUJARO)</t>
  </si>
  <si>
    <t>NYB 137</t>
  </si>
  <si>
    <t>USUBIJWE Innocent</t>
  </si>
  <si>
    <t>NYB 138</t>
  </si>
  <si>
    <t>NZOBAKURIKIZA (Papa Theoneste)</t>
  </si>
  <si>
    <t>NYB 139</t>
  </si>
  <si>
    <t>HABIMANA BIKATE</t>
  </si>
  <si>
    <t>NYB 140</t>
  </si>
  <si>
    <t>NTAMABYARIRO Ester</t>
  </si>
  <si>
    <t>NYB 141</t>
  </si>
  <si>
    <t>BAMURINEZA Petronia</t>
  </si>
  <si>
    <t>NYK 001</t>
  </si>
  <si>
    <t>KABAYIZA Jean Bosco</t>
  </si>
  <si>
    <t>GAKENKE</t>
  </si>
  <si>
    <t>NYAKAGARAMA</t>
  </si>
  <si>
    <t>NYK 002</t>
  </si>
  <si>
    <t>RUTABANA Daniel</t>
  </si>
  <si>
    <t>NYK 003</t>
  </si>
  <si>
    <t>NDWANYISHYAKA Jean Baptiste</t>
  </si>
  <si>
    <t>NYK 004</t>
  </si>
  <si>
    <t>NUBUHORO Emmanuel</t>
  </si>
  <si>
    <t>NYK 005</t>
  </si>
  <si>
    <t>RWAKAYIRO Elias</t>
  </si>
  <si>
    <t>NYK 006</t>
  </si>
  <si>
    <t>GASHAYIJA Emmanuel</t>
  </si>
  <si>
    <t>NYK 007</t>
  </si>
  <si>
    <t>UWIMANA Jean pierre</t>
  </si>
  <si>
    <t>NYK 008</t>
  </si>
  <si>
    <t>NIYIGABA Donat</t>
  </si>
  <si>
    <t>NYK 009</t>
  </si>
  <si>
    <t>MAGURU Joseph</t>
  </si>
  <si>
    <t>NYK 010</t>
  </si>
  <si>
    <t>HABYARA Basiree</t>
  </si>
  <si>
    <t>NYK 011</t>
  </si>
  <si>
    <t>HAKUZIMANA Elias</t>
  </si>
  <si>
    <t>NYK 012</t>
  </si>
  <si>
    <t>MUKAGASANA Anatalie</t>
  </si>
  <si>
    <t>NYK 013</t>
  </si>
  <si>
    <t>NKURANGA Thomas</t>
  </si>
  <si>
    <t>NYK 014</t>
  </si>
  <si>
    <t>KABENDEGERI Damien</t>
  </si>
  <si>
    <t>NYK 015</t>
  </si>
  <si>
    <t>KANYAGWANDA Francois</t>
  </si>
  <si>
    <t>NYK 016</t>
  </si>
  <si>
    <t>NSENGIYUMVA Aboudu</t>
  </si>
  <si>
    <t>NYK 017</t>
  </si>
  <si>
    <t>MUNYANKUSI Andres</t>
  </si>
  <si>
    <t>NYK 018</t>
  </si>
  <si>
    <t>BUTARE Pierre</t>
  </si>
  <si>
    <t>NYK 019</t>
  </si>
  <si>
    <t>NKUNDIRYAYO Vincent</t>
  </si>
  <si>
    <t>NYK 020</t>
  </si>
  <si>
    <t>CYURINYANA Julienne</t>
  </si>
  <si>
    <t>NYK 021</t>
  </si>
  <si>
    <t>GASIRABO Jean de Dieu</t>
  </si>
  <si>
    <t>NYK 022</t>
  </si>
  <si>
    <t>GASASIRA Augustin</t>
  </si>
  <si>
    <t>NYK 023</t>
  </si>
  <si>
    <t>GATANA Gaetan</t>
  </si>
  <si>
    <t>NYK 024</t>
  </si>
  <si>
    <t>NKURUNZIZA Godefry</t>
  </si>
  <si>
    <t>NYK 025</t>
  </si>
  <si>
    <t>SAMUGABO Andre</t>
  </si>
  <si>
    <t>NYK 026</t>
  </si>
  <si>
    <t>NTAGANZWA Willy</t>
  </si>
  <si>
    <t>NYK 027</t>
  </si>
  <si>
    <t>NTIRABAGENZI Xaverine</t>
  </si>
  <si>
    <t>NYK 028</t>
  </si>
  <si>
    <t>NGABONZIZA Jean Bosco</t>
  </si>
  <si>
    <t>NYK 029</t>
  </si>
  <si>
    <t>KANTARAMA Sarah</t>
  </si>
  <si>
    <t>NYK 030</t>
  </si>
  <si>
    <t>DUSINGIZIMANA Claude</t>
  </si>
  <si>
    <t>NYK 031</t>
  </si>
  <si>
    <t>NGARAMBE Joseph</t>
  </si>
  <si>
    <t>NYK 032</t>
  </si>
  <si>
    <t>MUKARUGWIZA Ananciata</t>
  </si>
  <si>
    <t>NYK 033</t>
  </si>
  <si>
    <t>BAGWANEZA Claudine</t>
  </si>
  <si>
    <t>NYK 034</t>
  </si>
  <si>
    <t>NTABANA Jean Pierre</t>
  </si>
  <si>
    <t>NYK 035</t>
  </si>
  <si>
    <t>PAPA NDUNGUTSE</t>
  </si>
  <si>
    <t>NYK 036</t>
  </si>
  <si>
    <t>BUGINGO Emmanuel</t>
  </si>
  <si>
    <t>NYK 037</t>
  </si>
  <si>
    <t>HIGIRO John</t>
  </si>
  <si>
    <t>NYK 038</t>
  </si>
  <si>
    <t>NSABIMANA Francois</t>
  </si>
  <si>
    <t>NYK 039</t>
  </si>
  <si>
    <t>MUTETERI Esperence</t>
  </si>
  <si>
    <t>NYK 040</t>
  </si>
  <si>
    <t>MUNYAZIKWIYE Charles</t>
  </si>
  <si>
    <t>NYK 041</t>
  </si>
  <si>
    <t>NKIZIMIHIGO John</t>
  </si>
  <si>
    <t>NYK 042</t>
  </si>
  <si>
    <t>UWIRAGIYE Patrice</t>
  </si>
  <si>
    <t>NYK 043</t>
  </si>
  <si>
    <t>HAKIZIMANA Fabien</t>
  </si>
  <si>
    <t>NYK 044</t>
  </si>
  <si>
    <t>BUREGEYA Emmanuel</t>
  </si>
  <si>
    <t>NYK 045</t>
  </si>
  <si>
    <t>SEBAZUNGU Joseph</t>
  </si>
  <si>
    <t>NYK 046</t>
  </si>
  <si>
    <t>MUKABAGIRE Josephine</t>
  </si>
  <si>
    <t>NYK 047</t>
  </si>
  <si>
    <t>NYINAWABAHIZI</t>
  </si>
  <si>
    <t>NYK 048</t>
  </si>
  <si>
    <t>670m</t>
  </si>
  <si>
    <t>NYK 049</t>
  </si>
  <si>
    <t>MUKAGAHAMANYI Leoncie</t>
  </si>
  <si>
    <t>NYK 050</t>
  </si>
  <si>
    <t>NIYONSENGA Jean de Dieu</t>
  </si>
  <si>
    <t>NYK 051</t>
  </si>
  <si>
    <t>NSENGIYUMVA Joel</t>
  </si>
  <si>
    <t>NYK 052</t>
  </si>
  <si>
    <t>BANGUWIHA Fenias</t>
  </si>
  <si>
    <t>NYK 053</t>
  </si>
  <si>
    <t>UWIMANA Zawudiya</t>
  </si>
  <si>
    <t>NYK 054</t>
  </si>
  <si>
    <t>MUZATSINDA Assuman</t>
  </si>
  <si>
    <t>NYK 055</t>
  </si>
  <si>
    <t>MUNYABUGO Charles</t>
  </si>
  <si>
    <t>NYK 056</t>
  </si>
  <si>
    <t>NYIRABWICINKANGA Zeno</t>
  </si>
  <si>
    <t>NYK 057</t>
  </si>
  <si>
    <t>HABIMANA Emmy</t>
  </si>
  <si>
    <t>NYK 058</t>
  </si>
  <si>
    <t>MUKAMAZIMPAKA Marisiya</t>
  </si>
  <si>
    <t>NYK 059</t>
  </si>
  <si>
    <t>NDAYISABA Fred</t>
  </si>
  <si>
    <t>NYK 060</t>
  </si>
  <si>
    <t>NZITABAKUZE Samuel</t>
  </si>
  <si>
    <t>NYK 061</t>
  </si>
  <si>
    <t>MUKANYANGEZI Drocelle</t>
  </si>
  <si>
    <t>NYK 062</t>
  </si>
  <si>
    <t>HABINEZA Charles</t>
  </si>
  <si>
    <t>NYK 063</t>
  </si>
  <si>
    <t>NSIMIYIMANA Moses</t>
  </si>
  <si>
    <t>NYK 064</t>
  </si>
  <si>
    <t>MIGISHA William</t>
  </si>
  <si>
    <t>NYK 065</t>
  </si>
  <si>
    <t>GATSINZI Vincent</t>
  </si>
  <si>
    <t>NYK 066</t>
  </si>
  <si>
    <t>MUNYAKAZI Innocent</t>
  </si>
  <si>
    <t>NYK 067</t>
  </si>
  <si>
    <t>KAMPIRE Jeanne</t>
  </si>
  <si>
    <t>NYK 068</t>
  </si>
  <si>
    <t>MURWANASHYA Emmanuel</t>
  </si>
  <si>
    <t>NYK 069</t>
  </si>
  <si>
    <t>MUNYANSHONGORE Faustin</t>
  </si>
  <si>
    <t>NYK 070</t>
  </si>
  <si>
    <t>TWIZERIMANA Peruth</t>
  </si>
  <si>
    <t>NYK 071</t>
  </si>
  <si>
    <t>SIBOMANA Jean Damascene</t>
  </si>
  <si>
    <t>NYK 072</t>
  </si>
  <si>
    <t>MUSHINZIMANA Clemence</t>
  </si>
  <si>
    <t>NYK 073</t>
  </si>
  <si>
    <t>KAGINA Ladislas</t>
  </si>
  <si>
    <t>NYK 074</t>
  </si>
  <si>
    <t>GATERA Jean Bosco</t>
  </si>
  <si>
    <t>NYK 075</t>
  </si>
  <si>
    <t>MUKANGALAMBE Hilarie</t>
  </si>
  <si>
    <t>NYK 076</t>
  </si>
  <si>
    <t>KAZAYIRE Edissa</t>
  </si>
  <si>
    <t>NYK 077</t>
  </si>
  <si>
    <t>MUKANSANGA Denyse</t>
  </si>
  <si>
    <t>NYK 078</t>
  </si>
  <si>
    <t>GAKWISI Francois</t>
  </si>
  <si>
    <t>NYK 079</t>
  </si>
  <si>
    <t>KAGOYIRE Speciose</t>
  </si>
  <si>
    <t>NYK 080</t>
  </si>
  <si>
    <t>MUKAHIGIRO Elevanie</t>
  </si>
  <si>
    <t>NYK 081</t>
  </si>
  <si>
    <t>HARERIMANA Jean Damascen</t>
  </si>
  <si>
    <t>NYK 082</t>
  </si>
  <si>
    <t>RUSIZANA Samuel</t>
  </si>
  <si>
    <t>NYK 083</t>
  </si>
  <si>
    <t>SEKAZIGA J.M.V</t>
  </si>
  <si>
    <t>NYK 084</t>
  </si>
  <si>
    <t>MUHIMPUNDU Betty</t>
  </si>
  <si>
    <t>NYK 085</t>
  </si>
  <si>
    <t>BARIBESHYA Francois</t>
  </si>
  <si>
    <t>NYK 086</t>
  </si>
  <si>
    <t>BAZIRASA Claver</t>
  </si>
  <si>
    <t>NYK 087</t>
  </si>
  <si>
    <t>MUTABAZI Yusufu</t>
  </si>
  <si>
    <t>NYK 088</t>
  </si>
  <si>
    <t>KAYIZERE Immaculee</t>
  </si>
  <si>
    <t>NYK 089</t>
  </si>
  <si>
    <t>MUGENZI Fabien</t>
  </si>
  <si>
    <t>NYK 090</t>
  </si>
  <si>
    <t>MUKANTAMBARA Suzanne</t>
  </si>
  <si>
    <t>NYK 091</t>
  </si>
  <si>
    <t>MUKAGASANA Veneranda</t>
  </si>
  <si>
    <t>NYK 092</t>
  </si>
  <si>
    <t>HARELINGABO Syvain</t>
  </si>
  <si>
    <t>NYK 093</t>
  </si>
  <si>
    <t>MUDAHERANWA Callixte</t>
  </si>
  <si>
    <t>NYK 094</t>
  </si>
  <si>
    <t>NTIRABAGENZI Seraphine</t>
  </si>
  <si>
    <t>NYK 095</t>
  </si>
  <si>
    <t>HABUMUGISHA Claudine</t>
  </si>
  <si>
    <t>NYK 096</t>
  </si>
  <si>
    <t>NSHIMIYIMANA Elia</t>
  </si>
  <si>
    <t>NYK 097</t>
  </si>
  <si>
    <t>HABIMANA Sadi</t>
  </si>
  <si>
    <t>NYK 098</t>
  </si>
  <si>
    <t>NYK 099</t>
  </si>
  <si>
    <t>RWAKUKONBIZI Kenirani</t>
  </si>
  <si>
    <t>NYK 100</t>
  </si>
  <si>
    <t>MUTUMINKA Speciosa</t>
  </si>
  <si>
    <t>NYK 101</t>
  </si>
  <si>
    <t>NDEKEZI Andre</t>
  </si>
  <si>
    <t>NYK 102</t>
  </si>
  <si>
    <t>BUHINGINA Francois</t>
  </si>
  <si>
    <t>NYK 103</t>
  </si>
  <si>
    <t>NKANAGOKA Emmanuel</t>
  </si>
  <si>
    <t>NYK 104</t>
  </si>
  <si>
    <t>NYININGABO Vositha</t>
  </si>
  <si>
    <t>NYK 105</t>
  </si>
  <si>
    <t>ZANINKA Vestine</t>
  </si>
  <si>
    <t>NYK 106</t>
  </si>
  <si>
    <t>NDAGIJIMANA Vincent</t>
  </si>
  <si>
    <t>NYK 107</t>
  </si>
  <si>
    <t>HABIYAKANE Faustin</t>
  </si>
  <si>
    <t>NYK 108</t>
  </si>
  <si>
    <t>SIMBAVUNA Francois</t>
  </si>
  <si>
    <t>NYK 109</t>
  </si>
  <si>
    <t>BUREGEYA Donata</t>
  </si>
  <si>
    <t>NYK 110</t>
  </si>
  <si>
    <t>TURINYENIMANA Joseph</t>
  </si>
  <si>
    <t>NYK 111</t>
  </si>
  <si>
    <t>NTEGEYE James</t>
  </si>
  <si>
    <t>NYK 112</t>
  </si>
  <si>
    <t>DUSABIMANA Vestine</t>
  </si>
  <si>
    <t>NYK 113</t>
  </si>
  <si>
    <t>MUKANYONGA Ferediana</t>
  </si>
  <si>
    <t>NYK 114</t>
  </si>
  <si>
    <t>NKUSI Augustin</t>
  </si>
  <si>
    <t>NYK 115</t>
  </si>
  <si>
    <t>AKIMANA Thereza</t>
  </si>
  <si>
    <t>NYK 116</t>
  </si>
  <si>
    <t>UWIMANA Betty</t>
  </si>
  <si>
    <t>NYK 117</t>
  </si>
  <si>
    <t>NDAMUSABIYE Faustine</t>
  </si>
  <si>
    <t>NYK 118</t>
  </si>
  <si>
    <t>KAMUSAGI Thenoza</t>
  </si>
  <si>
    <t>NYK 119</t>
  </si>
  <si>
    <t>GAKWERERE Faustine</t>
  </si>
  <si>
    <t>NYK 120</t>
  </si>
  <si>
    <t>NDAYISENGA Evariste</t>
  </si>
  <si>
    <t>NYK 121</t>
  </si>
  <si>
    <t>NTAGONDA Jean Vianne</t>
  </si>
  <si>
    <t>NYK 122</t>
  </si>
  <si>
    <t>SINDIKUBWABA Moise</t>
  </si>
  <si>
    <t>NYK 123</t>
  </si>
  <si>
    <t>NKURUNZIZA Adrien</t>
  </si>
  <si>
    <t>NYK 124</t>
  </si>
  <si>
    <t>GAKANA Jean</t>
  </si>
  <si>
    <t>NYK 125</t>
  </si>
  <si>
    <t>HANINDIMANA Emmanuel</t>
  </si>
  <si>
    <t>NYK 126</t>
  </si>
  <si>
    <t>MUBONYENEZA Innocent</t>
  </si>
  <si>
    <t>NYK 127</t>
  </si>
  <si>
    <t>NGENDAMBIZI Jean</t>
  </si>
  <si>
    <t>NYK 128</t>
  </si>
  <si>
    <t>NIRINGIYIMANA Clement</t>
  </si>
  <si>
    <t>NYK 129</t>
  </si>
  <si>
    <t>RUBOGOZI  Meoneste</t>
  </si>
  <si>
    <t>NYK 130</t>
  </si>
  <si>
    <t>MUKANDANGA Florence</t>
  </si>
  <si>
    <t>NYK 131</t>
  </si>
  <si>
    <t>MBONIGABA Theoniste</t>
  </si>
  <si>
    <t>NYK 132</t>
  </si>
  <si>
    <t>MUZOTSINDA Emmanuel</t>
  </si>
  <si>
    <t>NYK 133</t>
  </si>
  <si>
    <t>RUROHA James</t>
  </si>
  <si>
    <t>NYK 134</t>
  </si>
  <si>
    <t>MUSABYEYEZU Clotte</t>
  </si>
  <si>
    <t>NYK 135</t>
  </si>
  <si>
    <t>MUKASOBANUKA Jeanette</t>
  </si>
  <si>
    <t>NYK 136</t>
  </si>
  <si>
    <t>MUKAGAKWISI Patricia</t>
  </si>
  <si>
    <t>NYK 137</t>
  </si>
  <si>
    <t>MUKANDEKEZI Melania</t>
  </si>
  <si>
    <t>NYK 138</t>
  </si>
  <si>
    <t>NIKUZE Vestine</t>
  </si>
  <si>
    <t>NYK 139</t>
  </si>
  <si>
    <t>NDAHINE John</t>
  </si>
  <si>
    <t>NYK 140</t>
  </si>
  <si>
    <t>NYIRADENDA Della</t>
  </si>
  <si>
    <t>NYK 141</t>
  </si>
  <si>
    <t>MUKAMUSONI Emmanitte</t>
  </si>
  <si>
    <t>NYK 142</t>
  </si>
  <si>
    <t>GATSINZI Jean</t>
  </si>
  <si>
    <t>NYK 143</t>
  </si>
  <si>
    <t>NIYIGIZI Constence</t>
  </si>
  <si>
    <t>NYK 144</t>
  </si>
  <si>
    <t>MUKESHIMANA Chantal</t>
  </si>
  <si>
    <t>NYK 145</t>
  </si>
  <si>
    <t>TURATSINZE Augustin</t>
  </si>
  <si>
    <t>NYK 146</t>
  </si>
  <si>
    <t>NSABABERA Augustin</t>
  </si>
  <si>
    <t>NYK 147</t>
  </si>
  <si>
    <t>RWANGABO Augustin</t>
  </si>
  <si>
    <t>NYK 148</t>
  </si>
  <si>
    <t>MUKARUSHEMA Fatuma</t>
  </si>
  <si>
    <t>NYK 149</t>
  </si>
  <si>
    <t>TABARA Andre</t>
  </si>
  <si>
    <t>NYK 150</t>
  </si>
  <si>
    <t>MUKESHIMANA Eric</t>
  </si>
  <si>
    <t>NYK 151</t>
  </si>
  <si>
    <t>NTANURA Etienne</t>
  </si>
  <si>
    <t>NYK 152</t>
  </si>
  <si>
    <t>NYK 153</t>
  </si>
  <si>
    <t>MUZOTSINDA Selemon</t>
  </si>
  <si>
    <t>NYK 154</t>
  </si>
  <si>
    <t>FURAHA Andre</t>
  </si>
  <si>
    <t>NYK 155</t>
  </si>
  <si>
    <t>NTAGIRANKABO Pierre</t>
  </si>
  <si>
    <t>NYK 156</t>
  </si>
  <si>
    <t>MURASIRA Jacque</t>
  </si>
  <si>
    <t>NYK 157</t>
  </si>
  <si>
    <t>MUKARWEZA Sophia</t>
  </si>
  <si>
    <t>NYK 158</t>
  </si>
  <si>
    <t>BUHUNGIRO Damascen</t>
  </si>
  <si>
    <t>NYK 159</t>
  </si>
  <si>
    <t>KABANGIRO Exoda</t>
  </si>
  <si>
    <t>NYK 160</t>
  </si>
  <si>
    <t>HABIMANA Saidi</t>
  </si>
  <si>
    <t>NYK 161</t>
  </si>
  <si>
    <t>YANKURIJE Odette</t>
  </si>
  <si>
    <t>NYK 162</t>
  </si>
  <si>
    <t>SUGIRA Jean Pierre</t>
  </si>
  <si>
    <t>NYK 163</t>
  </si>
  <si>
    <t>MUGENDANEZA Penuth</t>
  </si>
  <si>
    <t>NYK 164</t>
  </si>
  <si>
    <t>ALFREDI</t>
  </si>
  <si>
    <t>NYK 165</t>
  </si>
  <si>
    <t>MUJAWIYERA Saphine</t>
  </si>
  <si>
    <t>NYK 166</t>
  </si>
  <si>
    <t>Issa</t>
  </si>
  <si>
    <t>NYK 167</t>
  </si>
  <si>
    <t>RUFITIMIGAMBI Daniel</t>
  </si>
  <si>
    <t>NYK 168</t>
  </si>
  <si>
    <t>NYIRABANYIBUTSA Felicita</t>
  </si>
  <si>
    <t>NYK 169</t>
  </si>
  <si>
    <t>MUKAMPOZIMAKA Laurence</t>
  </si>
  <si>
    <t>NYK 170</t>
  </si>
  <si>
    <t>MANISHIMWE Jacques</t>
  </si>
  <si>
    <t>NYK 171</t>
  </si>
  <si>
    <t>MUKANKUBITA</t>
  </si>
  <si>
    <t>NYK 172</t>
  </si>
  <si>
    <t>NYIRANGENZI Budenciane</t>
  </si>
  <si>
    <t>NYK 173</t>
  </si>
  <si>
    <t>SEMANA Jean Damascen</t>
  </si>
  <si>
    <t>NYK 174</t>
  </si>
  <si>
    <t>NKUNZIMANA Faustin</t>
  </si>
  <si>
    <t>NYK 175</t>
  </si>
  <si>
    <t>AUGUSTINE</t>
  </si>
  <si>
    <t>NYK 176</t>
  </si>
  <si>
    <t>NKUSI Daniel</t>
  </si>
  <si>
    <t>NYK 177</t>
  </si>
  <si>
    <t>MBONUSHIMA Emmanuel</t>
  </si>
  <si>
    <t>NYK 178</t>
  </si>
  <si>
    <t>NDAYISHIMIYE Samuel</t>
  </si>
  <si>
    <t>NYK 179</t>
  </si>
  <si>
    <t>NSABIMANA Jonas</t>
  </si>
  <si>
    <t>NYK 180</t>
  </si>
  <si>
    <t>Jean Marie Vianney</t>
  </si>
  <si>
    <t>NYK 181</t>
  </si>
  <si>
    <t>NYK 182</t>
  </si>
  <si>
    <t>MUREKANGUNZE Mary</t>
  </si>
  <si>
    <t>NYK 183</t>
  </si>
  <si>
    <t>RUHOGANIRA Eustache</t>
  </si>
  <si>
    <t>NYK 184</t>
  </si>
  <si>
    <t>RUTAYISIRE Vital</t>
  </si>
  <si>
    <t>NYK 185</t>
  </si>
  <si>
    <t>NYIRANDAMA Theresia</t>
  </si>
  <si>
    <t>NYK 186</t>
  </si>
  <si>
    <t>NTAWIZERUNDI Theoneste</t>
  </si>
  <si>
    <t>NYK 187</t>
  </si>
  <si>
    <t>GAKUBA Laurent</t>
  </si>
  <si>
    <t>NYK 188</t>
  </si>
  <si>
    <t>MUSHIMIMANA Francoise</t>
  </si>
  <si>
    <t>NYK 189</t>
  </si>
  <si>
    <t>RUTAGENGURA Wilson</t>
  </si>
  <si>
    <t>NYK 190</t>
  </si>
  <si>
    <t>MUKABASAMINYENI</t>
  </si>
  <si>
    <t>NYK 191</t>
  </si>
  <si>
    <t>MUJYANAMA Jean de Dieu</t>
  </si>
  <si>
    <t>NYK 192</t>
  </si>
  <si>
    <t>GUSENGA Emmanuel</t>
  </si>
  <si>
    <t>NYK 193</t>
  </si>
  <si>
    <t>HAKIZIMANA Evariste</t>
  </si>
  <si>
    <t>NYK 194</t>
  </si>
  <si>
    <t>BUKEMBA Jean Pierre</t>
  </si>
  <si>
    <t>NYK 195</t>
  </si>
  <si>
    <t>KAREKEZI Charles</t>
  </si>
  <si>
    <t>NYK 196</t>
  </si>
  <si>
    <t>NZABANDORA Emmanuel</t>
  </si>
  <si>
    <t>NYK 197</t>
  </si>
  <si>
    <t>BISETSA Elias</t>
  </si>
  <si>
    <t>NYK 198</t>
  </si>
  <si>
    <t>MBONIGA Emmanuel</t>
  </si>
  <si>
    <t>NYK 199</t>
  </si>
  <si>
    <t>NTAKIRENDE Vincent</t>
  </si>
  <si>
    <t>NYK 200</t>
  </si>
  <si>
    <t>KABERUKA Eric</t>
  </si>
  <si>
    <t>NYK 201</t>
  </si>
  <si>
    <t>BIMENYIMANA Daiel</t>
  </si>
  <si>
    <t>NYK 202</t>
  </si>
  <si>
    <t>MUKABUGINGO Annociata</t>
  </si>
  <si>
    <t>NYK 203</t>
  </si>
  <si>
    <t>NZABANDORA</t>
  </si>
  <si>
    <t>NYK 204</t>
  </si>
  <si>
    <t>CYABIDEDE Emmanuel</t>
  </si>
  <si>
    <t>NYK 205</t>
  </si>
  <si>
    <t>NZAMUKWEREKA Xavier</t>
  </si>
  <si>
    <t>NYK 206</t>
  </si>
  <si>
    <t>GATETE Didace</t>
  </si>
  <si>
    <t>NYK 207</t>
  </si>
  <si>
    <t>NTAGANDA Thacien</t>
  </si>
  <si>
    <t>NYK 208</t>
  </si>
  <si>
    <t>GABARINGA Polinaliyo</t>
  </si>
  <si>
    <t>NYK 209</t>
  </si>
  <si>
    <t>NIYONSHIMA Lambert</t>
  </si>
  <si>
    <t>NYK 210</t>
  </si>
  <si>
    <t>KEBUKAYINI Viviane</t>
  </si>
  <si>
    <t>NYK 211</t>
  </si>
  <si>
    <t>BIGENIMANA John</t>
  </si>
  <si>
    <t>NYK 212</t>
  </si>
  <si>
    <t>NYIRAMBIZA</t>
  </si>
  <si>
    <t>NYK 213</t>
  </si>
  <si>
    <t>MUKAKIBANZA Ancilla</t>
  </si>
  <si>
    <t>NYK 214</t>
  </si>
  <si>
    <t>SEMBEBA Claver</t>
  </si>
  <si>
    <t>NYK 215</t>
  </si>
  <si>
    <t>SEBUTEGANYA John</t>
  </si>
  <si>
    <t>NYT 01</t>
  </si>
  <si>
    <t>RWANDENZI PETERO Celestin</t>
  </si>
  <si>
    <t>MATUNGURU</t>
  </si>
  <si>
    <t>NYAMATA</t>
  </si>
  <si>
    <t>NYT 02</t>
  </si>
  <si>
    <t>NYANDAGAZI Claudien</t>
  </si>
  <si>
    <t>NYT 03</t>
  </si>
  <si>
    <t>NSIZEBICITSE Pierre Celestin</t>
  </si>
  <si>
    <t>NYT 04</t>
  </si>
  <si>
    <t>KARUYONGA Vestine</t>
  </si>
  <si>
    <t>NYT 05</t>
  </si>
  <si>
    <t>HABYARIMANA J.Baptiste</t>
  </si>
  <si>
    <t>NYT 06</t>
  </si>
  <si>
    <t>MUNYANKINDI Emmanuel</t>
  </si>
  <si>
    <t>NYT 07</t>
  </si>
  <si>
    <t>NTAGOZERA Vincent</t>
  </si>
  <si>
    <t>NYT 08</t>
  </si>
  <si>
    <t>GWIJE Thadee</t>
  </si>
  <si>
    <t>NYT 09</t>
  </si>
  <si>
    <t>UWIMBABAZI Francine</t>
  </si>
  <si>
    <t>NYT 10</t>
  </si>
  <si>
    <t>RUTEBUKA Antoine</t>
  </si>
  <si>
    <t>NYT 11</t>
  </si>
  <si>
    <t>MWUMVANEZA Ferdinand</t>
  </si>
  <si>
    <t>NYT 12</t>
  </si>
  <si>
    <t>KABONABONA Emmanuel</t>
  </si>
  <si>
    <t>NYT 13</t>
  </si>
  <si>
    <t>MUNYARUGERO Boniface</t>
  </si>
  <si>
    <t>NYT 14</t>
  </si>
  <si>
    <t>AYIGWANDA Jean</t>
  </si>
  <si>
    <t>NYT 15</t>
  </si>
  <si>
    <t>NDAMUKUNDA Boniface</t>
  </si>
  <si>
    <t>NYT 16</t>
  </si>
  <si>
    <t>HABIYAKARE Jean Damascen</t>
  </si>
  <si>
    <t>NYT 17</t>
  </si>
  <si>
    <t>NYIRAHABUFITE Devota</t>
  </si>
  <si>
    <t>NYT 18</t>
  </si>
  <si>
    <t>NEMEYINKIKO Theogene</t>
  </si>
  <si>
    <t>NYT 19</t>
  </si>
  <si>
    <t>KAMPORORO Jen</t>
  </si>
  <si>
    <t>NYT 20</t>
  </si>
  <si>
    <t>KARANGWA Alfred</t>
  </si>
  <si>
    <t>NYT 21</t>
  </si>
  <si>
    <t>KAMBAYIRE Patricie</t>
  </si>
  <si>
    <t>NYT 22</t>
  </si>
  <si>
    <t>KAKUZE Klenia</t>
  </si>
  <si>
    <t>NYT 23</t>
  </si>
  <si>
    <t>NZABONIMPA Syprien</t>
  </si>
  <si>
    <t>NYT 24</t>
  </si>
  <si>
    <t>NIZEYIMANA Peter</t>
  </si>
  <si>
    <t>NYT 25</t>
  </si>
  <si>
    <t>TWAGIRIMANA Jean</t>
  </si>
  <si>
    <t>NYT 26</t>
  </si>
  <si>
    <t>KAMURENZI Alphonsine</t>
  </si>
  <si>
    <t>NYT 27</t>
  </si>
  <si>
    <t>NIYONSABA Epimaque</t>
  </si>
  <si>
    <t>NYT 28</t>
  </si>
  <si>
    <t>NSANGANDE Camir</t>
  </si>
  <si>
    <t>NYT 29</t>
  </si>
  <si>
    <t>BUSHYOYO Paul</t>
  </si>
  <si>
    <t>NYT 30</t>
  </si>
  <si>
    <t>UWIZEYIMANA Dancille</t>
  </si>
  <si>
    <t>NYT 31</t>
  </si>
  <si>
    <t>NIYONSABA Marcel</t>
  </si>
  <si>
    <t>NYT 32</t>
  </si>
  <si>
    <t>NIYONSENGA Innocent</t>
  </si>
  <si>
    <t>NYT 33</t>
  </si>
  <si>
    <t>SROMBA</t>
  </si>
  <si>
    <t>NYT 34</t>
  </si>
  <si>
    <t>MUNYANKUBURA</t>
  </si>
  <si>
    <t>NYT 35</t>
  </si>
  <si>
    <t>NYIRAZIHAWE</t>
  </si>
  <si>
    <t>NYT 36</t>
  </si>
  <si>
    <t>MUKANDEKEZI Ruth</t>
  </si>
  <si>
    <t>NYT 37</t>
  </si>
  <si>
    <t>HARERIMANA Frederique</t>
  </si>
  <si>
    <t>NYT 38</t>
  </si>
  <si>
    <t>NYIRAMASHURI</t>
  </si>
  <si>
    <t>NYT 39</t>
  </si>
  <si>
    <t>NSANZIMANA Athanase</t>
  </si>
  <si>
    <t>NYT 40</t>
  </si>
  <si>
    <t>NYIRANDATIRA</t>
  </si>
  <si>
    <t>NYT 41</t>
  </si>
  <si>
    <t>NZABAKIRIRAHE</t>
  </si>
  <si>
    <t>NYT 42</t>
  </si>
  <si>
    <t>NSABIMANA Jean Bosco</t>
  </si>
  <si>
    <t>NYT 43</t>
  </si>
  <si>
    <t>HABIYAREMYE Bebjamin</t>
  </si>
  <si>
    <t>NYT 44</t>
  </si>
  <si>
    <t>GAKIRE Aimable</t>
  </si>
  <si>
    <t>NYT 45</t>
  </si>
  <si>
    <t>BAGARABAZA Thadee</t>
  </si>
  <si>
    <t>NYT 46</t>
  </si>
  <si>
    <t>NYIRAMATABARO Theophile</t>
  </si>
  <si>
    <t>NYT 47</t>
  </si>
  <si>
    <t>MUSENGIMANA</t>
  </si>
  <si>
    <t>NYT 48</t>
  </si>
  <si>
    <t>MUKACYUBAHIRO Josiane</t>
  </si>
  <si>
    <t>NYT 49</t>
  </si>
  <si>
    <t>MANIRAKIZA Emeryne</t>
  </si>
  <si>
    <t>NYT 50</t>
  </si>
  <si>
    <t>UWIZEYIMANA Jacquerine</t>
  </si>
  <si>
    <t>NYT 51</t>
  </si>
  <si>
    <t>KARAHANYUZE Claude</t>
  </si>
  <si>
    <t>NYT 52</t>
  </si>
  <si>
    <t>CYAHINDA Yollande</t>
  </si>
  <si>
    <t>NYT 53</t>
  </si>
  <si>
    <t>KUBWAMAHIGWE Cyprien</t>
  </si>
  <si>
    <t>NYT 54</t>
  </si>
  <si>
    <t>KAMIKAZI Benie</t>
  </si>
  <si>
    <t>NYT 55</t>
  </si>
  <si>
    <t>MUNYABUHORO David</t>
  </si>
  <si>
    <t>NYT 56</t>
  </si>
  <si>
    <t>MWARIKAZI Lucie</t>
  </si>
  <si>
    <t>NYT 57</t>
  </si>
  <si>
    <t>KARASIRA Frederique</t>
  </si>
  <si>
    <t>NYT 58</t>
  </si>
  <si>
    <t>BAZIRAMWABO Theoneste</t>
  </si>
  <si>
    <t>NYT 59</t>
  </si>
  <si>
    <t>BATERA Mathieu</t>
  </si>
  <si>
    <t>NYT 60</t>
  </si>
  <si>
    <t>NSABYIMANA Jacqueline</t>
  </si>
  <si>
    <t>NYT 61</t>
  </si>
  <si>
    <t>NGENDAHAYO Fredianne</t>
  </si>
  <si>
    <t>NYT 62</t>
  </si>
  <si>
    <t>NSENGIYAREMYE Marc</t>
  </si>
  <si>
    <t>NYT 63</t>
  </si>
  <si>
    <t>MUKONOGONA Venuste</t>
  </si>
  <si>
    <t>NYT 64</t>
  </si>
  <si>
    <t>MUKANOGONA Marie</t>
  </si>
  <si>
    <t>NYT 65</t>
  </si>
  <si>
    <t>GATONOZI</t>
  </si>
  <si>
    <t>NYT 66</t>
  </si>
  <si>
    <t>KAJORA Mari</t>
  </si>
  <si>
    <t>NYT 67</t>
  </si>
  <si>
    <t>NZOBOREGWA Boniface</t>
  </si>
  <si>
    <t>NYT 68</t>
  </si>
  <si>
    <t>MPFIZI Kazimile</t>
  </si>
  <si>
    <t>NYT 69</t>
  </si>
  <si>
    <t>NYIRARUDODO</t>
  </si>
  <si>
    <t>NYT 70</t>
  </si>
  <si>
    <t>HABINSHUTI Jean Bosco</t>
  </si>
  <si>
    <t>NYT 71</t>
  </si>
  <si>
    <t>KAMARIZA Regine</t>
  </si>
  <si>
    <t>NYT 72</t>
  </si>
  <si>
    <t>BIKIRANIYINKA</t>
  </si>
  <si>
    <t>NYT 73</t>
  </si>
  <si>
    <t>HABINEZA Emmanuel</t>
  </si>
  <si>
    <t>NYT 74</t>
  </si>
  <si>
    <t>NYIRAKAJE</t>
  </si>
  <si>
    <t>NYT 75</t>
  </si>
  <si>
    <t>MUKAKARAGWA Beatrice</t>
  </si>
  <si>
    <t>NYT 76</t>
  </si>
  <si>
    <t>MUSHIMIYIMANA Claire</t>
  </si>
  <si>
    <t>NYT 77</t>
  </si>
  <si>
    <t>MUKAMANA Patricia</t>
  </si>
  <si>
    <t>NYT 78</t>
  </si>
  <si>
    <t>HAKIZIMANA Costante</t>
  </si>
  <si>
    <t>NYT 79</t>
  </si>
  <si>
    <t>GASIRIKARE Vincent</t>
  </si>
  <si>
    <t>NYT 80</t>
  </si>
  <si>
    <t>GAHONGAYIRE Florence</t>
  </si>
  <si>
    <t>NYT 81</t>
  </si>
  <si>
    <t>KARAMAGA Ezziel</t>
  </si>
  <si>
    <t>NYT 82</t>
  </si>
  <si>
    <t>SHEMA Yusufu</t>
  </si>
  <si>
    <t>NYT 83</t>
  </si>
  <si>
    <t>KARAHOMUHUTA</t>
  </si>
  <si>
    <t>NYT 84</t>
  </si>
  <si>
    <t>MUTONIWASE Godelieve</t>
  </si>
  <si>
    <t>NYT 85</t>
  </si>
  <si>
    <t>MUJAWAMARIYA Marie</t>
  </si>
  <si>
    <t>NYT 86</t>
  </si>
  <si>
    <t>TUYIZERE Herve</t>
  </si>
  <si>
    <t>NYT 87</t>
  </si>
  <si>
    <t>RUGIGANA Nestor</t>
  </si>
  <si>
    <t>NYT 88</t>
  </si>
  <si>
    <t>BAGWANEZA Feleste</t>
  </si>
  <si>
    <t>NYT 89</t>
  </si>
  <si>
    <t>SIBOMANA Renovat</t>
  </si>
  <si>
    <t>NYT 90</t>
  </si>
  <si>
    <t>BAVUMIRAGIRA Evariste</t>
  </si>
  <si>
    <t>NYM 001</t>
  </si>
  <si>
    <t>SINDIKUBWABO Ildephonse</t>
  </si>
  <si>
    <t>NYM 002</t>
  </si>
  <si>
    <t>NSABIMANA Innocent</t>
  </si>
  <si>
    <t>NYM 003</t>
  </si>
  <si>
    <t>USHINZINTEGE Alphonse</t>
  </si>
  <si>
    <t>NYM 004</t>
  </si>
  <si>
    <t>IRATWIBUKA Frederic</t>
  </si>
  <si>
    <t>NYM 005</t>
  </si>
  <si>
    <t>MUHASHYI Dominique</t>
  </si>
  <si>
    <t>NYM 006</t>
  </si>
  <si>
    <t>HABINSHUTI Didas</t>
  </si>
  <si>
    <t>NYM 007</t>
  </si>
  <si>
    <t>NYIRAMAJYAMBERE Gaudence</t>
  </si>
  <si>
    <t>NYM 008</t>
  </si>
  <si>
    <t>DUSHIMIMANA Cedric</t>
  </si>
  <si>
    <t>NYM 009</t>
  </si>
  <si>
    <t>HAVUGIMANA Cluadien</t>
  </si>
  <si>
    <t>NYM 010</t>
  </si>
  <si>
    <t>NDAGIJIMANA Jean Claude</t>
  </si>
  <si>
    <t>NYM 011</t>
  </si>
  <si>
    <t>MUSENGAMANA Michel</t>
  </si>
  <si>
    <t>KAGUGU</t>
  </si>
  <si>
    <t>NYM 012</t>
  </si>
  <si>
    <t>BEYATA( Ma Soeur)</t>
  </si>
  <si>
    <t>NYM 013</t>
  </si>
  <si>
    <t>HABIYAKARE</t>
  </si>
  <si>
    <t>NYM 014</t>
  </si>
  <si>
    <t>NKORIBISANZWE Pierre</t>
  </si>
  <si>
    <t>NYM 015</t>
  </si>
  <si>
    <t>GASHIRABAKE</t>
  </si>
  <si>
    <t>NYM 016</t>
  </si>
  <si>
    <t>Appolinarie ( Maman TURINZWENIMANA)</t>
  </si>
  <si>
    <t>NYM 017</t>
  </si>
  <si>
    <t>NZAKUZIMANA</t>
  </si>
  <si>
    <t>NYM 018</t>
  </si>
  <si>
    <t>Marc ( papa Egide)</t>
  </si>
  <si>
    <t>NYM 019</t>
  </si>
  <si>
    <t>Teodomir (papa Givens)</t>
  </si>
  <si>
    <t>NYM 020</t>
  </si>
  <si>
    <t>KABARAGA Celestin</t>
  </si>
  <si>
    <t>NYM 021</t>
  </si>
  <si>
    <t>KAGUGU Damascene</t>
  </si>
  <si>
    <t>NYM 022</t>
  </si>
  <si>
    <t>NIZEYIMENA</t>
  </si>
  <si>
    <t>NYM 023</t>
  </si>
  <si>
    <t>GASAGURE Philemon</t>
  </si>
  <si>
    <t>NYM 024</t>
  </si>
  <si>
    <t>HATEGEKIMANA Felicien</t>
  </si>
  <si>
    <t>NYM 025</t>
  </si>
  <si>
    <t>UWIZEYIMANA Faustin</t>
  </si>
  <si>
    <t>NYM 026</t>
  </si>
  <si>
    <t>NYIRANTEZIMANA Dativa</t>
  </si>
  <si>
    <t>NYM 027</t>
  </si>
  <si>
    <t>SIBORUREMA Samuel</t>
  </si>
  <si>
    <t>NYM 028</t>
  </si>
  <si>
    <t>BIZIMANA Martin</t>
  </si>
  <si>
    <t>NYM 029</t>
  </si>
  <si>
    <t>MUKARUNYANA Nina</t>
  </si>
  <si>
    <t>NYM 030</t>
  </si>
  <si>
    <t>NZABANDORA Pacal</t>
  </si>
  <si>
    <t>NYM 031</t>
  </si>
  <si>
    <t>Lucien(Papa NGEDEYE)</t>
  </si>
  <si>
    <t>NYM 032</t>
  </si>
  <si>
    <t>SIBOMANA(Papa UWINEZA)</t>
  </si>
  <si>
    <t>NYM 033</t>
  </si>
  <si>
    <t>Maman NSHUTI</t>
  </si>
  <si>
    <t>NYM 034</t>
  </si>
  <si>
    <t>NSABIMANA Ildephonse</t>
  </si>
  <si>
    <t>NYM 035</t>
  </si>
  <si>
    <t>MUKARUGWIZA Dinah</t>
  </si>
  <si>
    <t>NYM 036</t>
  </si>
  <si>
    <t>MVUYEKURE</t>
  </si>
  <si>
    <t>NYM 037</t>
  </si>
  <si>
    <t>NSANZIMANA Etienne</t>
  </si>
  <si>
    <t>NYM 038</t>
  </si>
  <si>
    <t>MUNYENKURAZO</t>
  </si>
  <si>
    <t>NYM 039</t>
  </si>
  <si>
    <t>MUKESHIMANA Florence</t>
  </si>
  <si>
    <t>NYM 040</t>
  </si>
  <si>
    <t>TWIZEYIMANA</t>
  </si>
  <si>
    <t>NYM 041</t>
  </si>
  <si>
    <t>MBABARIYE Raphael</t>
  </si>
  <si>
    <t>NYM 042</t>
  </si>
  <si>
    <t>RWITARE</t>
  </si>
  <si>
    <t>NYM 043</t>
  </si>
  <si>
    <t>Julienne( Maman Anatole)</t>
  </si>
  <si>
    <t>NYM 044</t>
  </si>
  <si>
    <t>NTAMUHANGA</t>
  </si>
  <si>
    <t>NYM 045</t>
  </si>
  <si>
    <t>NZAVUGANKIZE Antoine</t>
  </si>
  <si>
    <t>NYM 046</t>
  </si>
  <si>
    <t>MUNYANEZA Etienne</t>
  </si>
  <si>
    <t>NYM 047</t>
  </si>
  <si>
    <t>MBARUSHIMANA Leandre</t>
  </si>
  <si>
    <t>NYM 048</t>
  </si>
  <si>
    <t>AHOBANGEZE</t>
  </si>
  <si>
    <t>NYM 049</t>
  </si>
  <si>
    <t>KAGWANA Didas</t>
  </si>
  <si>
    <t>NYM 050</t>
  </si>
  <si>
    <t>DUSHIMIRIMANA</t>
  </si>
  <si>
    <t>NYM 051</t>
  </si>
  <si>
    <t>BARAKAGENDANA Pascasie</t>
  </si>
  <si>
    <t>NYM 052</t>
  </si>
  <si>
    <t>NSABAMAKORO Didas</t>
  </si>
  <si>
    <t>NYM 053</t>
  </si>
  <si>
    <t>NDEMEYE Sebunyamanza</t>
  </si>
  <si>
    <t>NYM 054</t>
  </si>
  <si>
    <t>MUKAMUSONI Dativa</t>
  </si>
  <si>
    <t>NYM 055</t>
  </si>
  <si>
    <t>NTACYOBITWAYE</t>
  </si>
  <si>
    <t>NYM 056</t>
  </si>
  <si>
    <t>GATABAZI Saver</t>
  </si>
  <si>
    <t>NYM 057</t>
  </si>
  <si>
    <t>NTAMBERA</t>
  </si>
  <si>
    <t>NYM 058</t>
  </si>
  <si>
    <t>NTIRANGIRE</t>
  </si>
  <si>
    <t>NYM 059</t>
  </si>
  <si>
    <t>MURENZI</t>
  </si>
  <si>
    <t>NYM 060</t>
  </si>
  <si>
    <t>NDAGIJIMANA Gaston</t>
  </si>
  <si>
    <t>NYM 061</t>
  </si>
  <si>
    <t>(papa KADOGO) Tersphor</t>
  </si>
  <si>
    <t>NYM 062</t>
  </si>
  <si>
    <t>MUKABUTORE</t>
  </si>
  <si>
    <t>NYM 063</t>
  </si>
  <si>
    <t>NZIMURINDA Desire</t>
  </si>
  <si>
    <t>NYM 064</t>
  </si>
  <si>
    <t>KAZIMIRE (Papa Francois)</t>
  </si>
  <si>
    <t>NYM 065</t>
  </si>
  <si>
    <t>HABIMANA Alphonse</t>
  </si>
  <si>
    <t>NYM 066</t>
  </si>
  <si>
    <t>NIBAGWIRE Violette</t>
  </si>
  <si>
    <t>NYM 067</t>
  </si>
  <si>
    <t>NGIRAMAHIGWE( Papa NIRINGIYE)</t>
  </si>
  <si>
    <t>NYM 068</t>
  </si>
  <si>
    <t>MURORERA ( Papa Joc)</t>
  </si>
  <si>
    <t>NYM 069</t>
  </si>
  <si>
    <t>Donathe (Papa MUGISHA)</t>
  </si>
  <si>
    <t>NYM 070</t>
  </si>
  <si>
    <t>KAYUMBA Jovus</t>
  </si>
  <si>
    <t>NYM 071</t>
  </si>
  <si>
    <t>RUTAYISIRE (Papa Boly)</t>
  </si>
  <si>
    <t>NYM 072</t>
  </si>
  <si>
    <t>RUSAGARA Simon</t>
  </si>
  <si>
    <t>NYM 073</t>
  </si>
  <si>
    <t>NTIBARIKURE Berchimus</t>
  </si>
  <si>
    <t>NYM 074</t>
  </si>
  <si>
    <t>KIMENYI Jean Remy</t>
  </si>
  <si>
    <t>NYM 075</t>
  </si>
  <si>
    <t>KARASIRA Innocent</t>
  </si>
  <si>
    <t>NYM 076</t>
  </si>
  <si>
    <t>KABAGWIRA Ephrasie</t>
  </si>
  <si>
    <t>NYM 077</t>
  </si>
  <si>
    <t>RUTERA Francois</t>
  </si>
  <si>
    <t>NYM 078</t>
  </si>
  <si>
    <t>NYABUTSITSI Sosthene</t>
  </si>
  <si>
    <t>NYM 079</t>
  </si>
  <si>
    <t>RUKAMASO</t>
  </si>
  <si>
    <t>NYM 080</t>
  </si>
  <si>
    <t>HOJUMPUBUZIMA Sylile</t>
  </si>
  <si>
    <t>NYM 081</t>
  </si>
  <si>
    <t>MUKAGATETE Francine</t>
  </si>
  <si>
    <t>NYM 082</t>
  </si>
  <si>
    <t>BUSUNGU Elevanie</t>
  </si>
  <si>
    <t>NYM 083</t>
  </si>
  <si>
    <t>MUSABYIMANA Marie Esther</t>
  </si>
  <si>
    <t>NYM 084</t>
  </si>
  <si>
    <t>TUYIZERE Brigitte</t>
  </si>
  <si>
    <t>NYM 085</t>
  </si>
  <si>
    <t>BATAMURIZA Chantal</t>
  </si>
  <si>
    <t>NYM 086</t>
  </si>
  <si>
    <t>Maman SUGIRA</t>
  </si>
  <si>
    <t>NYM 087</t>
  </si>
  <si>
    <t>RUZOTOHA Sylvie</t>
  </si>
  <si>
    <t>NYM 088</t>
  </si>
  <si>
    <t>KAGITONI</t>
  </si>
  <si>
    <t>NYM 089</t>
  </si>
  <si>
    <t>MPUKAMUGWIZA Sarah</t>
  </si>
  <si>
    <t>NYM 090</t>
  </si>
  <si>
    <t>NSABIMANA Calixte</t>
  </si>
  <si>
    <t>NYM 091</t>
  </si>
  <si>
    <t>MUKAGATORE Jeanne</t>
  </si>
  <si>
    <t>NYM 092</t>
  </si>
  <si>
    <t>BIRAMAKOTI</t>
  </si>
  <si>
    <t>NYM 093</t>
  </si>
  <si>
    <t>NZABAHIMANA Angelique</t>
  </si>
  <si>
    <t>NYM 094</t>
  </si>
  <si>
    <t>MPUREBUCYE Damascen</t>
  </si>
  <si>
    <t>NYM 095</t>
  </si>
  <si>
    <t>NDAYISABA ( Papa Alice)</t>
  </si>
  <si>
    <t>NYM 096</t>
  </si>
  <si>
    <t>BATAMURIZA</t>
  </si>
  <si>
    <t>NYM 097</t>
  </si>
  <si>
    <t>GASHUMBA Augustin</t>
  </si>
  <si>
    <t>NYM 098</t>
  </si>
  <si>
    <t>(Papa MUGISHA) Evariste</t>
  </si>
  <si>
    <t>NYM 099</t>
  </si>
  <si>
    <t>MPUNYENSANGO Thomas</t>
  </si>
  <si>
    <t>NYM 100</t>
  </si>
  <si>
    <t>NDAYAMBAJE Hubert</t>
  </si>
  <si>
    <t>NYM 101</t>
  </si>
  <si>
    <t>CHUBAHIRO(Papa Gisukiza)</t>
  </si>
  <si>
    <t>NYM 102</t>
  </si>
  <si>
    <t>Seraphine (Maman IRADUKUNDA)</t>
  </si>
  <si>
    <t>NYM 103</t>
  </si>
  <si>
    <t>NIRANGIRE(Maman MUNYANEZA)</t>
  </si>
  <si>
    <t>NYM 104</t>
  </si>
  <si>
    <t>MUKANDORERO Venatsia</t>
  </si>
  <si>
    <t>NYM 105</t>
  </si>
  <si>
    <t>NDAHAYA(Papa Eric)</t>
  </si>
  <si>
    <t>NYM 106</t>
  </si>
  <si>
    <t>(Papa Alice) Celestin</t>
  </si>
  <si>
    <t>NDAYAMBAJE Adrien</t>
  </si>
  <si>
    <t>MUKARUGWIZA</t>
  </si>
  <si>
    <t>SEBAHIRE Michael</t>
  </si>
  <si>
    <t>NYIRANSABIMANA Sylvie</t>
  </si>
  <si>
    <t>NIKOBATUYE Nepomuscene</t>
  </si>
  <si>
    <t>KARURANGA Gaetan</t>
  </si>
  <si>
    <t>NTIVUGURUZWA Charles</t>
  </si>
  <si>
    <t>BUSUNGU</t>
  </si>
  <si>
    <t>HAKIZIMANA Pacifique</t>
  </si>
  <si>
    <t>UWAMUNGU Alivera</t>
  </si>
  <si>
    <t>NSANZIMFURA Leopold</t>
  </si>
  <si>
    <t>GACAMUMAKUBA J.Claude</t>
  </si>
  <si>
    <t>RUZABARANDE</t>
  </si>
  <si>
    <t>MUKAGATETE</t>
  </si>
  <si>
    <t>HAGUMUBUZIMA Cyrilde</t>
  </si>
  <si>
    <t>NIKOMBABONA Simeon</t>
  </si>
  <si>
    <t>UGIRUMURENGERA J.Bosco</t>
  </si>
  <si>
    <t>RUHITAMO Sylvain</t>
  </si>
  <si>
    <t>GABUTSITSI Tite</t>
  </si>
  <si>
    <t>NZASABA Jean Damascene</t>
  </si>
  <si>
    <t>BUCECE NTIRENGANYA</t>
  </si>
  <si>
    <t>MUKAKIGERI Seraphine</t>
  </si>
  <si>
    <t>NKUNZURWANDA Sileas</t>
  </si>
  <si>
    <t>MUKANDAYISENGA Agnes</t>
  </si>
  <si>
    <t>TWAHIRWA Claudine</t>
  </si>
  <si>
    <t>MUTSINZI Pontien</t>
  </si>
  <si>
    <t>MUNYENSANGA Theogene</t>
  </si>
  <si>
    <t>HABINSHUTI Jean de Dieu</t>
  </si>
  <si>
    <t>TWIZEYE Didace</t>
  </si>
  <si>
    <t>MBONIMPA Epimaque</t>
  </si>
  <si>
    <t>GAHAKWA POLLOTASE</t>
  </si>
  <si>
    <t>TORERO Vincent</t>
  </si>
  <si>
    <t>HAKIZIMANA Theogene</t>
  </si>
  <si>
    <t>MPAWENIMANA J.Damascene</t>
  </si>
  <si>
    <t>MUNYUZANGABO J.Pierre</t>
  </si>
  <si>
    <t>MUKUNZI Bonaventure</t>
  </si>
  <si>
    <t>ZIMURINDA Desire</t>
  </si>
  <si>
    <t>UWUSHIZWINTEGE Alphonse</t>
  </si>
  <si>
    <t>BAYISENGE Casmile</t>
  </si>
  <si>
    <t>MUKANDORERRO Venacia</t>
  </si>
  <si>
    <t>NSHIMIYIMANA Marc</t>
  </si>
  <si>
    <t>MPAWENIMANA Eric</t>
  </si>
  <si>
    <t>NTIBARWIRA Valiete</t>
  </si>
  <si>
    <t>KIMENYI Vincent</t>
  </si>
  <si>
    <t>SIMPUNGA Epimaque</t>
  </si>
  <si>
    <t>RENZAHO Charles</t>
  </si>
  <si>
    <t>RUGANDA James</t>
  </si>
  <si>
    <t>UWUMURORERA J. Pierre</t>
  </si>
  <si>
    <t>MUNYANKURAZA Joseph</t>
  </si>
  <si>
    <t>BATAMURIZA Marie</t>
  </si>
  <si>
    <t>KAGWANA Didace</t>
  </si>
  <si>
    <t>DUSHIMIMANA Poncien</t>
  </si>
  <si>
    <t>NGIRAMAHIRWE Ildephonse</t>
  </si>
  <si>
    <t>NIYONSENGA Janvier</t>
  </si>
  <si>
    <t>MUKASINE Epiphanie</t>
  </si>
  <si>
    <t>MUSENGAMANA Deo</t>
  </si>
  <si>
    <t>NZAMUYE Cassien</t>
  </si>
  <si>
    <t>MANIRIHO Sylvain</t>
  </si>
  <si>
    <t>NTABAHIRWA Telesphore</t>
  </si>
  <si>
    <t>MUKANKUNDIYE Emerta</t>
  </si>
  <si>
    <t>SUGIRA Jean Bosco</t>
  </si>
  <si>
    <t>RUGENDO Theogene</t>
  </si>
  <si>
    <t>NZABANTERA Laban</t>
  </si>
  <si>
    <t>BIZIMANA Innocent</t>
  </si>
  <si>
    <t>BARAYAVUGA Angelique</t>
  </si>
  <si>
    <t>NKIRIYE Felix</t>
  </si>
  <si>
    <t>GAHONGAYIRE Jesca</t>
  </si>
  <si>
    <t>KAYUMBA James</t>
  </si>
  <si>
    <t>GASASIRA Joseph</t>
  </si>
  <si>
    <t>HARELIMANA Emmanuel</t>
  </si>
  <si>
    <t>MANIRARORA Donathie</t>
  </si>
  <si>
    <t xml:space="preserve">TWAGIRAYEZU Dominique </t>
  </si>
  <si>
    <t>UWIZEYIMANA Liberate</t>
  </si>
  <si>
    <t>SIBOMANA Felicien</t>
  </si>
  <si>
    <t>NYIRAMAJAMBERE Budeciana</t>
  </si>
  <si>
    <t>KARIYENZA Jacqueline</t>
  </si>
  <si>
    <t>Fiacre</t>
  </si>
  <si>
    <t>UWUGIRUMUFASHA</t>
  </si>
  <si>
    <t>MUGENZI Moussa</t>
  </si>
  <si>
    <t>TWAGIRIMANA Leodomile</t>
  </si>
  <si>
    <t>SEKAMANA David</t>
  </si>
  <si>
    <t>MUSAVYIMANA Ladisylas</t>
  </si>
  <si>
    <t>MUGEMA Epimack</t>
  </si>
  <si>
    <t>RUTABAGISHA Evaliste</t>
  </si>
  <si>
    <t>DUSABIMANA Yves</t>
  </si>
  <si>
    <t>NYIRABAYAZANA</t>
  </si>
  <si>
    <t>REB 01</t>
  </si>
  <si>
    <t>NYIRANGWABIJE Gaudence</t>
  </si>
  <si>
    <t>BUGARAMA</t>
  </si>
  <si>
    <t>REBERO</t>
  </si>
  <si>
    <t>REB 02</t>
  </si>
  <si>
    <t>MURWANASHYAKA Leonald</t>
  </si>
  <si>
    <t>REB 03</t>
  </si>
  <si>
    <t>TUYISHIMIRE Samuel</t>
  </si>
  <si>
    <t>REB 04</t>
  </si>
  <si>
    <t>BIGIRABAGABO Patrick</t>
  </si>
  <si>
    <t>REB 05</t>
  </si>
  <si>
    <t>GASASIRA Hubert</t>
  </si>
  <si>
    <t>REB 06</t>
  </si>
  <si>
    <t>NIYONZIMA</t>
  </si>
  <si>
    <t>REB 07</t>
  </si>
  <si>
    <t>GAKWISI</t>
  </si>
  <si>
    <t>REB 08</t>
  </si>
  <si>
    <t>HARELIMANA Marcel</t>
  </si>
  <si>
    <t>REB 09</t>
  </si>
  <si>
    <t>AYABAGABO Hubert</t>
  </si>
  <si>
    <t>REB 10</t>
  </si>
  <si>
    <t>NINJYIMBERE Francois</t>
  </si>
  <si>
    <t>REB 11</t>
  </si>
  <si>
    <t>NKUSI Gratien</t>
  </si>
  <si>
    <t>REB 12</t>
  </si>
  <si>
    <t>KARYANGO</t>
  </si>
  <si>
    <t>REB 13</t>
  </si>
  <si>
    <t>MAHORO Bedi</t>
  </si>
  <si>
    <t>REB 14</t>
  </si>
  <si>
    <t>TWIZEYUMUREMYI Obed</t>
  </si>
  <si>
    <t>REB 15</t>
  </si>
  <si>
    <t>NSENGIYUMVA Anastahase</t>
  </si>
  <si>
    <t>REB 16</t>
  </si>
  <si>
    <t>MUNYESHURI</t>
  </si>
  <si>
    <t>REB 17</t>
  </si>
  <si>
    <t>GATONDE</t>
  </si>
  <si>
    <t>REB 18</t>
  </si>
  <si>
    <t>UWUMUKIZA Alexie</t>
  </si>
  <si>
    <t>REB 19</t>
  </si>
  <si>
    <t>RWAKIBIBI</t>
  </si>
  <si>
    <t>REB 20</t>
  </si>
  <si>
    <t>NSENGIYUMVA Laurien</t>
  </si>
  <si>
    <t>REB 21</t>
  </si>
  <si>
    <t>Mediatrice (Maman IRADUKUNDA)</t>
  </si>
  <si>
    <t>REB 22</t>
  </si>
  <si>
    <t>Djuma KAVUTSE</t>
  </si>
  <si>
    <t>REB 23</t>
  </si>
  <si>
    <t>DIDIRI</t>
  </si>
  <si>
    <t>REB 24</t>
  </si>
  <si>
    <t>NTEGIRIJE</t>
  </si>
  <si>
    <t>REB 25</t>
  </si>
  <si>
    <t>DUSABIMBABAZI Eric</t>
  </si>
  <si>
    <t>REB 26</t>
  </si>
  <si>
    <t>BISANA Francois</t>
  </si>
  <si>
    <t>REB 27</t>
  </si>
  <si>
    <t>RWABAHUNGU Tito</t>
  </si>
  <si>
    <t>REB 28</t>
  </si>
  <si>
    <t>BUTARATAZA</t>
  </si>
  <si>
    <t>REB 29</t>
  </si>
  <si>
    <t>SEBAHIRE Boniface</t>
  </si>
  <si>
    <t>REB 30</t>
  </si>
  <si>
    <t>AKIMANA (Madame Charkes)</t>
  </si>
  <si>
    <t>REB 31</t>
  </si>
  <si>
    <t>MFIZI</t>
  </si>
  <si>
    <t>REB 32</t>
  </si>
  <si>
    <t>Ancille( Maman RUKUNDO)</t>
  </si>
  <si>
    <t>REB 33</t>
  </si>
  <si>
    <t>Evalide (Papa Fils)</t>
  </si>
  <si>
    <t>REB 34</t>
  </si>
  <si>
    <t>NGOGA</t>
  </si>
  <si>
    <t>REB 35</t>
  </si>
  <si>
    <t>RWABAHUNGU</t>
  </si>
  <si>
    <t>REB 36</t>
  </si>
  <si>
    <t>Eugenie ( Maman KECURU)</t>
  </si>
  <si>
    <t>REB 37</t>
  </si>
  <si>
    <t>DUSHIMIRE Marie Claire</t>
  </si>
  <si>
    <t>REB 38</t>
  </si>
  <si>
    <t>BAYUNDO</t>
  </si>
  <si>
    <t>REB 39</t>
  </si>
  <si>
    <t>SEMINEGA Frank</t>
  </si>
  <si>
    <t>REB 40</t>
  </si>
  <si>
    <t>RWABIRINDA</t>
  </si>
  <si>
    <t>REB 41</t>
  </si>
  <si>
    <t>BIREKERAHO Sylvestre</t>
  </si>
  <si>
    <t>REB 42</t>
  </si>
  <si>
    <t>MURINDWA Nelson</t>
  </si>
  <si>
    <t>REB 43</t>
  </si>
  <si>
    <t>Appolinaire( Papa Ange)</t>
  </si>
  <si>
    <t>REB 44</t>
  </si>
  <si>
    <t>Maman Kazungu</t>
  </si>
  <si>
    <t>REB 45</t>
  </si>
  <si>
    <t>MINANI</t>
  </si>
  <si>
    <t>REB 46</t>
  </si>
  <si>
    <t>UWUBAHIMANA Solange</t>
  </si>
  <si>
    <t>REB 47</t>
  </si>
  <si>
    <t>BAWIGIRIRE</t>
  </si>
  <si>
    <t>REB 48</t>
  </si>
  <si>
    <t>NKUSI</t>
  </si>
  <si>
    <t>REB 49</t>
  </si>
  <si>
    <t>Verene</t>
  </si>
  <si>
    <t>REB 50</t>
  </si>
  <si>
    <t>NKUNDABAGENZI Jean Paul</t>
  </si>
  <si>
    <t>REB 51</t>
  </si>
  <si>
    <t>NZABANA Jean Claude</t>
  </si>
  <si>
    <t>REB 52</t>
  </si>
  <si>
    <t>BAGIRIWABO Didasione</t>
  </si>
  <si>
    <t>REB 53</t>
  </si>
  <si>
    <t>MUKAMUHUTU Gracien</t>
  </si>
  <si>
    <t>REB 54</t>
  </si>
  <si>
    <t>NTIGWANOKOYE Sarah</t>
  </si>
  <si>
    <t>REB 55</t>
  </si>
  <si>
    <t>MUNZANEZA</t>
  </si>
  <si>
    <t>REB 56</t>
  </si>
  <si>
    <t>GAPFIZI Emmanuel</t>
  </si>
  <si>
    <t>REB 57</t>
  </si>
  <si>
    <t>MUGORE</t>
  </si>
  <si>
    <t>REB 58</t>
  </si>
  <si>
    <t>MURUSHABANDI Francois</t>
  </si>
  <si>
    <t>REB 59</t>
  </si>
  <si>
    <t>SIBOMANA Jean Pierre</t>
  </si>
  <si>
    <t>REB 60</t>
  </si>
  <si>
    <t>MUKAKAJANO Anasthasie</t>
  </si>
  <si>
    <t>REB 61</t>
  </si>
  <si>
    <t>NKUBITWA Fidele</t>
  </si>
  <si>
    <t>REB 62</t>
  </si>
  <si>
    <t>MUJAWAMARIYA Marie Rose</t>
  </si>
  <si>
    <t>REB 63</t>
  </si>
  <si>
    <t>MUTSINDASHYAKA Theoneste</t>
  </si>
  <si>
    <t>REB 64</t>
  </si>
  <si>
    <t>NGIRAMPZURUVUGO</t>
  </si>
  <si>
    <t>REB 65</t>
  </si>
  <si>
    <t>NSENGIYUMVA John</t>
  </si>
  <si>
    <t>REB 66</t>
  </si>
  <si>
    <t>HABYARIMANA Elias</t>
  </si>
  <si>
    <t>REB 67</t>
  </si>
  <si>
    <t>HISHAMUNDA</t>
  </si>
  <si>
    <t>REB 68</t>
  </si>
  <si>
    <t>RWONGANINDA</t>
  </si>
  <si>
    <t>REB 69</t>
  </si>
  <si>
    <t>RWAMUCYO John</t>
  </si>
  <si>
    <t>REB 70</t>
  </si>
  <si>
    <t>NTERENSHI Patrick</t>
  </si>
  <si>
    <t>REB 71</t>
  </si>
  <si>
    <t>Jacqueline</t>
  </si>
  <si>
    <t>REB 72</t>
  </si>
  <si>
    <t>NSENGIYUMVA Nepo</t>
  </si>
  <si>
    <t>REB 73</t>
  </si>
  <si>
    <t>MUREKATETE Agnes</t>
  </si>
  <si>
    <t>REB 74</t>
  </si>
  <si>
    <t>MUKANTAGANZWA Claudine</t>
  </si>
  <si>
    <t>REB 75</t>
  </si>
  <si>
    <t>HIRANA</t>
  </si>
  <si>
    <t>REB 76</t>
  </si>
  <si>
    <t>NSHIMIYE</t>
  </si>
  <si>
    <t>REB 77</t>
  </si>
  <si>
    <t>GASHOBERO Michel</t>
  </si>
  <si>
    <t>REB 78</t>
  </si>
  <si>
    <t>MUTUPIJeanne</t>
  </si>
  <si>
    <t>REB 79</t>
  </si>
  <si>
    <t>GAKARA</t>
  </si>
  <si>
    <t>REB 80</t>
  </si>
  <si>
    <t>NIYITEGEKA Aimable</t>
  </si>
  <si>
    <t>REB 81</t>
  </si>
  <si>
    <t>NYIRATAMBE</t>
  </si>
  <si>
    <t>REB 82</t>
  </si>
  <si>
    <t>HABINEZA</t>
  </si>
  <si>
    <t>REB 83</t>
  </si>
  <si>
    <t>Angelina(Maman Gasaro)</t>
  </si>
  <si>
    <t>REB 84</t>
  </si>
  <si>
    <t>MBARUSHIMANA Gilles</t>
  </si>
  <si>
    <t>REB 85</t>
  </si>
  <si>
    <t>NYAMIRAMA</t>
  </si>
  <si>
    <t>REB 86</t>
  </si>
  <si>
    <t>NSHIMIYIMANA Marcel</t>
  </si>
  <si>
    <t>REB 87</t>
  </si>
  <si>
    <t>KANYAMUHUNGO Felicien</t>
  </si>
  <si>
    <t>REB 88</t>
  </si>
  <si>
    <t>Florien( Papa KIBANGA)</t>
  </si>
  <si>
    <t>REB 89</t>
  </si>
  <si>
    <t>SIBOMANA</t>
  </si>
  <si>
    <t>REB 90</t>
  </si>
  <si>
    <t>(Maman Patron) Beota</t>
  </si>
  <si>
    <t>REB 91</t>
  </si>
  <si>
    <t>BANUSHA(MUMPUMU)</t>
  </si>
  <si>
    <t>REB 92</t>
  </si>
  <si>
    <t>NIKUZE Marie Rose</t>
  </si>
  <si>
    <t>REB 93</t>
  </si>
  <si>
    <t>MPUJAWINGOMA Claudine</t>
  </si>
  <si>
    <t>REB 94</t>
  </si>
  <si>
    <t>MUKAMINEGO</t>
  </si>
  <si>
    <t>REB 95</t>
  </si>
  <si>
    <t>MPUNYANDINDA Theophile</t>
  </si>
  <si>
    <t>REB 96</t>
  </si>
  <si>
    <t>MPUHURWA</t>
  </si>
  <si>
    <t>REB 97</t>
  </si>
  <si>
    <t>NTIHABOSE Alex</t>
  </si>
  <si>
    <t>REB 98</t>
  </si>
  <si>
    <t>Maman IRANGENA(Clautilde)</t>
  </si>
  <si>
    <t>REB 99</t>
  </si>
  <si>
    <t>Maman AYINKAMIYE</t>
  </si>
  <si>
    <t>REB 100</t>
  </si>
  <si>
    <t>BAVUMIRANGIRA Berchimus</t>
  </si>
  <si>
    <t>REB 101</t>
  </si>
  <si>
    <t>HABIMANA Bosco</t>
  </si>
  <si>
    <t>REB 102</t>
  </si>
  <si>
    <t>KANAMUNGIRE</t>
  </si>
  <si>
    <t>RUG 01</t>
  </si>
  <si>
    <t>SAFARI William</t>
  </si>
  <si>
    <t>KIBORARA</t>
  </si>
  <si>
    <t>RUGANDO</t>
  </si>
  <si>
    <t>RUG 02</t>
  </si>
  <si>
    <t>MADAMU Madaleine</t>
  </si>
  <si>
    <t>RUG 03</t>
  </si>
  <si>
    <t>NYANKARAGATA</t>
  </si>
  <si>
    <t>RUG 04</t>
  </si>
  <si>
    <t>BIZIMANA Josaphat</t>
  </si>
  <si>
    <t>RUG 05</t>
  </si>
  <si>
    <t>MUNYANEZA Baptiste</t>
  </si>
  <si>
    <t>RUG 06</t>
  </si>
  <si>
    <t>MUKANTAGARA Eugenie</t>
  </si>
  <si>
    <t>RUG 07</t>
  </si>
  <si>
    <t>MUNYANEZA Jean Baptiste</t>
  </si>
  <si>
    <t>RUG 08</t>
  </si>
  <si>
    <t>KWIZERA Emmanuel</t>
  </si>
  <si>
    <t>RUG 09</t>
  </si>
  <si>
    <t>RUFUKU John</t>
  </si>
  <si>
    <t>RUG 10</t>
  </si>
  <si>
    <t>HABIMANA Mathias</t>
  </si>
  <si>
    <t>RUG 11</t>
  </si>
  <si>
    <t>MUNYAZIKWIYE Ignace</t>
  </si>
  <si>
    <t>RUG 12</t>
  </si>
  <si>
    <t>MUKAMUHOZA Eugenie</t>
  </si>
  <si>
    <t>RUG 13</t>
  </si>
  <si>
    <t>NDACYAYISENGA Celestin</t>
  </si>
  <si>
    <t>RUG 14</t>
  </si>
  <si>
    <t>UWIDUHAYE Clementine</t>
  </si>
  <si>
    <t>RUG 15</t>
  </si>
  <si>
    <t>NEMEYE Jean damascen</t>
  </si>
  <si>
    <t>RUG 16</t>
  </si>
  <si>
    <t>MUKARUSHEMA Angelique</t>
  </si>
  <si>
    <t>RUG 17</t>
  </si>
  <si>
    <t>MUSABYIMANA Ernestine</t>
  </si>
  <si>
    <t>RUG 18</t>
  </si>
  <si>
    <t>MUSANGANO Bartheremy</t>
  </si>
  <si>
    <t>RUG 19</t>
  </si>
  <si>
    <t>MWISENEZA Deo</t>
  </si>
  <si>
    <t>RUG 20</t>
  </si>
  <si>
    <t>MUNYAMANA Innocent</t>
  </si>
  <si>
    <t>RUG 21</t>
  </si>
  <si>
    <t>NSHIMIYIMANA Eric</t>
  </si>
  <si>
    <t>RUG 22</t>
  </si>
  <si>
    <t>MANIRAGENA Beatrice</t>
  </si>
  <si>
    <t>RUG 23</t>
  </si>
  <si>
    <t>MUKAMUKWENDE Drocelle</t>
  </si>
  <si>
    <t>RUG 24</t>
  </si>
  <si>
    <t>NYIRAROMBA Xaverine</t>
  </si>
  <si>
    <t>RUG 25</t>
  </si>
  <si>
    <t>NTAHONKIRIYE Vianey</t>
  </si>
  <si>
    <t>RUG 26</t>
  </si>
  <si>
    <t>MUGABE Dany</t>
  </si>
  <si>
    <t>RUG 27</t>
  </si>
  <si>
    <t>SERUGANDE Godefrey</t>
  </si>
  <si>
    <t>RUG 28</t>
  </si>
  <si>
    <t>MUSONERA Levear</t>
  </si>
  <si>
    <t>RUG 29</t>
  </si>
  <si>
    <t>MUNYANYINDI Claver</t>
  </si>
  <si>
    <t>RUG 30</t>
  </si>
  <si>
    <t>NTAKIRUTIMANA Marcellin</t>
  </si>
  <si>
    <t>RUG 31</t>
  </si>
  <si>
    <t>MUNYANGEYO Servirne</t>
  </si>
  <si>
    <t>RUG 32</t>
  </si>
  <si>
    <t>MUSANGANYE Jacque</t>
  </si>
  <si>
    <t>RUG 33</t>
  </si>
  <si>
    <t>MUKARUTABANO Bella</t>
  </si>
  <si>
    <t>RUG 34</t>
  </si>
  <si>
    <t>KIMAYE Beathe</t>
  </si>
  <si>
    <t>RUG 35</t>
  </si>
  <si>
    <t>MUKAMURIGO Phalasie</t>
  </si>
  <si>
    <t>RUG 36</t>
  </si>
  <si>
    <t>MUKAKARANGWA Betty</t>
  </si>
  <si>
    <t>RUG 37</t>
  </si>
  <si>
    <t>MUTAMBAGISHO Augustin</t>
  </si>
  <si>
    <t>RUG 38</t>
  </si>
  <si>
    <t>CYONDANI Jeanne</t>
  </si>
  <si>
    <t>RUG 39</t>
  </si>
  <si>
    <t>KAVUTSE Edouard</t>
  </si>
  <si>
    <t>RUG 40</t>
  </si>
  <si>
    <t>MUKAVUGUZIGA Esperance</t>
  </si>
  <si>
    <t>RUG 41</t>
  </si>
  <si>
    <t>NYIRANTIZIMANA Consolle</t>
  </si>
  <si>
    <t>RUG 42</t>
  </si>
  <si>
    <t>MUKANDUTIYE Bernadette</t>
  </si>
  <si>
    <t>RUG 43</t>
  </si>
  <si>
    <t>NYONGERERO Emmanuel</t>
  </si>
  <si>
    <t>RUG 44</t>
  </si>
  <si>
    <t>NYIRAHABIMANA Aloysie</t>
  </si>
  <si>
    <t>RUG 45</t>
  </si>
  <si>
    <t>CYIBUKAYIRE Donathe</t>
  </si>
  <si>
    <t>RUG 46</t>
  </si>
  <si>
    <t>UBARANIJORO Desire</t>
  </si>
  <si>
    <t>RUG 47</t>
  </si>
  <si>
    <t>HAKIZIMANA Pascal</t>
  </si>
  <si>
    <t>RUG 48</t>
  </si>
  <si>
    <t>NKURUNZIZA Damascen</t>
  </si>
  <si>
    <t>RUG 49</t>
  </si>
  <si>
    <t>NSENGIYUMVA Deo</t>
  </si>
  <si>
    <t>RUG 50</t>
  </si>
  <si>
    <t>NIYOMANA Priscalla</t>
  </si>
  <si>
    <t>RUG 51</t>
  </si>
  <si>
    <t>MPANIRAGUHA Patricie</t>
  </si>
  <si>
    <t>RUG 52</t>
  </si>
  <si>
    <t>MUKAMUNGERO Speciose</t>
  </si>
  <si>
    <t>RUG 53</t>
  </si>
  <si>
    <t>UWIMANA Denise</t>
  </si>
  <si>
    <t>RUG 54</t>
  </si>
  <si>
    <t>BIGIRIMANA Alexandre</t>
  </si>
  <si>
    <t>RUG 55</t>
  </si>
  <si>
    <t>Hagenimana</t>
  </si>
  <si>
    <t>RUG 56</t>
  </si>
  <si>
    <t>NGUWENEZA Jean de Dieu</t>
  </si>
  <si>
    <t>RUG 57</t>
  </si>
  <si>
    <t>Nsabimana Philip</t>
  </si>
  <si>
    <t>RUG 58</t>
  </si>
  <si>
    <t>Mukarunyana</t>
  </si>
  <si>
    <t>RUG 59</t>
  </si>
  <si>
    <t>Karushya Etienne</t>
  </si>
  <si>
    <t>RUG 60</t>
  </si>
  <si>
    <t>Floride mama Mbabazi</t>
  </si>
  <si>
    <t>RUG 61</t>
  </si>
  <si>
    <t>Bizimana Joseph</t>
  </si>
  <si>
    <t>RUG 62</t>
  </si>
  <si>
    <t>Gatabazi Xavier</t>
  </si>
  <si>
    <t>RUG 63</t>
  </si>
  <si>
    <t>Niragire Emmanuel</t>
  </si>
  <si>
    <t>RUG 64</t>
  </si>
  <si>
    <t>MUKACYINGERI Epiphanie</t>
  </si>
  <si>
    <t>RUG 65</t>
  </si>
  <si>
    <t>KARASHYENGA Dancille</t>
  </si>
  <si>
    <t>RUG 66</t>
  </si>
  <si>
    <t>NYIRANEZA Dacienne</t>
  </si>
  <si>
    <t>RUG 67</t>
  </si>
  <si>
    <t>RUG 68</t>
  </si>
  <si>
    <t>HARERIMANA Augustin</t>
  </si>
  <si>
    <t>RUG 69</t>
  </si>
  <si>
    <t>DUSABE Jean Marie Vianney</t>
  </si>
  <si>
    <t>RUG 70</t>
  </si>
  <si>
    <t>NDINDA Regine</t>
  </si>
  <si>
    <t>RUG 71</t>
  </si>
  <si>
    <t>BYIRINGIRO Evariste</t>
  </si>
  <si>
    <t>RUG 72</t>
  </si>
  <si>
    <t>Beatrice</t>
  </si>
  <si>
    <t>RUG 73</t>
  </si>
  <si>
    <t>NTERAMUGABE</t>
  </si>
  <si>
    <t>RUG 74</t>
  </si>
  <si>
    <t>MUZEHE</t>
  </si>
  <si>
    <t>RUG 75</t>
  </si>
  <si>
    <t>RUG 76</t>
  </si>
  <si>
    <t>DUSENGIMANA Chantal</t>
  </si>
  <si>
    <t>RUG 77</t>
  </si>
  <si>
    <t>MUKAMURENZI</t>
  </si>
  <si>
    <t>RUG 78</t>
  </si>
  <si>
    <t>MUDAHERANWA Emmanuel</t>
  </si>
  <si>
    <t>RUG 79</t>
  </si>
  <si>
    <t>NDAHIMANA</t>
  </si>
  <si>
    <t>RUG 80</t>
  </si>
  <si>
    <t>NYIRAMANZI</t>
  </si>
  <si>
    <t>RUG 81</t>
  </si>
  <si>
    <t>NYIRAMUGWIZA</t>
  </si>
  <si>
    <t>RU 001</t>
  </si>
  <si>
    <t>BYIGERO Emmanuel</t>
  </si>
  <si>
    <t>RUTEMBO</t>
  </si>
  <si>
    <t>RU 002</t>
  </si>
  <si>
    <t>AHISHAKIYE Kisito</t>
  </si>
  <si>
    <t>RU 003</t>
  </si>
  <si>
    <t>TWIZEYIMANA Felicien</t>
  </si>
  <si>
    <t>RU 004</t>
  </si>
  <si>
    <t>MUKESHINA Colette</t>
  </si>
  <si>
    <t>RU 005</t>
  </si>
  <si>
    <t>RUSINE Robert</t>
  </si>
  <si>
    <t>RU 006</t>
  </si>
  <si>
    <t>MANIRIHO Leonce</t>
  </si>
  <si>
    <t>RU 007</t>
  </si>
  <si>
    <t>KAGENZA Damascene</t>
  </si>
  <si>
    <t>RU 008</t>
  </si>
  <si>
    <t>RUSAGARA Thelesphore</t>
  </si>
  <si>
    <t>RU 009</t>
  </si>
  <si>
    <t>MBONYURUKUNDO Jean de Dieu</t>
  </si>
  <si>
    <t>RU 010</t>
  </si>
  <si>
    <t>GUMYUSENGE Verene</t>
  </si>
  <si>
    <t>RU 011</t>
  </si>
  <si>
    <t>NTUVUGEBYOSE Aime</t>
  </si>
  <si>
    <t>RU 012</t>
  </si>
  <si>
    <t>RUBERANKIKO Boniface</t>
  </si>
  <si>
    <t>RU 013</t>
  </si>
  <si>
    <t>RUSHIGAJIKI Jean</t>
  </si>
  <si>
    <t>RU 014</t>
  </si>
  <si>
    <t>AKINEZA Ignace</t>
  </si>
  <si>
    <t>RU 015</t>
  </si>
  <si>
    <t>PARIMEHUTU Pascal</t>
  </si>
  <si>
    <t>RU 016</t>
  </si>
  <si>
    <t>TUBISABIMANA Faustin</t>
  </si>
  <si>
    <t>RU 017</t>
  </si>
  <si>
    <t>NSABIMANA Nepomscene</t>
  </si>
  <si>
    <t>RU 018</t>
  </si>
  <si>
    <t>Justin (Papa ZABAYO)</t>
  </si>
  <si>
    <t>RU 019</t>
  </si>
  <si>
    <t>NZABANTERURA Simon</t>
  </si>
  <si>
    <t>RU 020</t>
  </si>
  <si>
    <t>MUKESHIMANA</t>
  </si>
  <si>
    <t>RU 021</t>
  </si>
  <si>
    <t>MWITAKUZE Elliakim</t>
  </si>
  <si>
    <t>RU 022</t>
  </si>
  <si>
    <t>MUREKATETE Betty</t>
  </si>
  <si>
    <t>RU 023</t>
  </si>
  <si>
    <t>MUNYENTARAMA Alphonse</t>
  </si>
  <si>
    <t>RU 024</t>
  </si>
  <si>
    <t>AYABABYEYI</t>
  </si>
  <si>
    <t>RU 025</t>
  </si>
  <si>
    <t>AHIMANA Strator</t>
  </si>
  <si>
    <t>RU 026</t>
  </si>
  <si>
    <t>MUKANEZ</t>
  </si>
  <si>
    <t>RU 027</t>
  </si>
  <si>
    <t>FAYIDA Freud</t>
  </si>
  <si>
    <t>RU 028</t>
  </si>
  <si>
    <t>KARAKE Felicien</t>
  </si>
  <si>
    <t>RU 029</t>
  </si>
  <si>
    <t>MANIRAGA Innocent</t>
  </si>
  <si>
    <t>RU 030</t>
  </si>
  <si>
    <t>KABABAZA Vestine</t>
  </si>
  <si>
    <t>RU 031</t>
  </si>
  <si>
    <t>AYABAGABO Faustin</t>
  </si>
  <si>
    <t>RU 032</t>
  </si>
  <si>
    <t>TWAMBAJIMANA Donatien</t>
  </si>
  <si>
    <t>RU 033</t>
  </si>
  <si>
    <t>NIYITEGEKA Faustin</t>
  </si>
  <si>
    <t>RU 034</t>
  </si>
  <si>
    <t>NTIHABOSE Celestin</t>
  </si>
  <si>
    <t>RU 035</t>
  </si>
  <si>
    <t>TWAGIRAMUNGU Celestin</t>
  </si>
  <si>
    <t>RU 036</t>
  </si>
  <si>
    <t>KAVUTSE Alphonse</t>
  </si>
  <si>
    <t>RU 037</t>
  </si>
  <si>
    <t>NSABIMANA Celestin</t>
  </si>
  <si>
    <t>RU 038</t>
  </si>
  <si>
    <t>MUREZAJAMBO Telesphore</t>
  </si>
  <si>
    <t>RU 039</t>
  </si>
  <si>
    <t>SINGIRANKABO JMV</t>
  </si>
  <si>
    <t>RU 040</t>
  </si>
  <si>
    <t>Antoine(papa Duhaye)</t>
  </si>
  <si>
    <t>RU 041</t>
  </si>
  <si>
    <t>MVUNABANDI Xavier</t>
  </si>
  <si>
    <t>RU 042</t>
  </si>
  <si>
    <t>NYIRARUBANZA Veronique</t>
  </si>
  <si>
    <t>RU 043</t>
  </si>
  <si>
    <t>MUNYANZIZA Fidele( papa MUKAHIRWA)</t>
  </si>
  <si>
    <t>RU 044</t>
  </si>
  <si>
    <t>BIZIMUNGU Siridion</t>
  </si>
  <si>
    <t>RU 045</t>
  </si>
  <si>
    <t>MUCYO Alexandre</t>
  </si>
  <si>
    <t>RU 046</t>
  </si>
  <si>
    <t>NYIRABARERA Athanasie</t>
  </si>
  <si>
    <t>RU 047</t>
  </si>
  <si>
    <t>UGIRUMUFASHA Evariste</t>
  </si>
  <si>
    <t>RU 048</t>
  </si>
  <si>
    <t>BIMENYIMANA Jean Damascene</t>
  </si>
  <si>
    <t>RU 049</t>
  </si>
  <si>
    <t>KABASHA</t>
  </si>
  <si>
    <t>RU 050</t>
  </si>
  <si>
    <t>KARANGWA</t>
  </si>
  <si>
    <t>RU 051</t>
  </si>
  <si>
    <t>UWAYISINGIZA Jeanne</t>
  </si>
  <si>
    <t>RU 052</t>
  </si>
  <si>
    <t>NIZEYIMANA Anatole</t>
  </si>
  <si>
    <t>RU 053</t>
  </si>
  <si>
    <t>Telesphore</t>
  </si>
  <si>
    <t>RU 054</t>
  </si>
  <si>
    <t>NSABIMANA Uziel</t>
  </si>
  <si>
    <t>RU 055</t>
  </si>
  <si>
    <t>KANKINDI Marie</t>
  </si>
  <si>
    <t>RU 056</t>
  </si>
  <si>
    <t>BAGIRUWUBUSA Frederic</t>
  </si>
  <si>
    <t>RU 057</t>
  </si>
  <si>
    <t>GATETE Anastasie</t>
  </si>
  <si>
    <t>RU 058</t>
  </si>
  <si>
    <t>NGAYABERURA Oscar</t>
  </si>
  <si>
    <t>RU 059</t>
  </si>
  <si>
    <t>NYIRABAMBOGO Theresie</t>
  </si>
  <si>
    <t>RU 060</t>
  </si>
  <si>
    <t>UWIMANA Papias</t>
  </si>
  <si>
    <t>RU 061</t>
  </si>
  <si>
    <t>IYATUMYAVUKA Peterasie</t>
  </si>
  <si>
    <t>RU 062</t>
  </si>
  <si>
    <t>MUKANTAGAZWO Godelive</t>
  </si>
  <si>
    <t>RU 063</t>
  </si>
  <si>
    <t>NTIZEYIMANA Theophile</t>
  </si>
  <si>
    <t>RU 064</t>
  </si>
  <si>
    <t>NDUWAYEZU Jevans</t>
  </si>
  <si>
    <t>RU 065</t>
  </si>
  <si>
    <t>NSENGIYUMVA Damascen</t>
  </si>
  <si>
    <t>RU 066</t>
  </si>
  <si>
    <t>NGERAGEZE Raphael</t>
  </si>
  <si>
    <t>RU 067</t>
  </si>
  <si>
    <t>MUTABAZI Emmanuel</t>
  </si>
  <si>
    <t>RU 068</t>
  </si>
  <si>
    <t>NTEZIMANA Jean bosco</t>
  </si>
  <si>
    <t>RU 069</t>
  </si>
  <si>
    <t>BARIKUMWE Charles</t>
  </si>
  <si>
    <t>RU 070</t>
  </si>
  <si>
    <t>BIKAMENSHI Damascen</t>
  </si>
  <si>
    <t>RU 071</t>
  </si>
  <si>
    <t>GASARIAO Felix</t>
  </si>
  <si>
    <t>RU 072</t>
  </si>
  <si>
    <t>SEBAHUTU Antoine</t>
  </si>
  <si>
    <t>RU 073</t>
  </si>
  <si>
    <t>MUNYABARENZI Cyprien</t>
  </si>
  <si>
    <t>RU 074</t>
  </si>
  <si>
    <t>NYIRANDUHIJE Donate</t>
  </si>
  <si>
    <t>RU 075</t>
  </si>
  <si>
    <t>MUSABYIMANA Jacqueline</t>
  </si>
  <si>
    <t>RU 076</t>
  </si>
  <si>
    <t>NSHIMIYIMANA Felicien</t>
  </si>
  <si>
    <t>RU 077</t>
  </si>
  <si>
    <t>NDACAYISENGA</t>
  </si>
  <si>
    <t>RU 078</t>
  </si>
  <si>
    <t>NYIRAKAMAN Francine</t>
  </si>
  <si>
    <t>RU 079</t>
  </si>
  <si>
    <t>MUKABUSAMO Innocent</t>
  </si>
  <si>
    <t>RU 080</t>
  </si>
  <si>
    <t>RUBERAHO Antoine</t>
  </si>
  <si>
    <t>RU 081</t>
  </si>
  <si>
    <t>KANDAMUSO Evrine</t>
  </si>
  <si>
    <t>RU 082</t>
  </si>
  <si>
    <t>NTIZEYIMANA</t>
  </si>
  <si>
    <t>RU 083</t>
  </si>
  <si>
    <t>UGIRIMPUHWE Eugenie</t>
  </si>
  <si>
    <t>RU 084</t>
  </si>
  <si>
    <t>VUGUZINGIRE Tharcisse</t>
  </si>
  <si>
    <t>RU 085</t>
  </si>
  <si>
    <t>KANYAMITABA Pierre</t>
  </si>
  <si>
    <t>RU 086</t>
  </si>
  <si>
    <t>NDACYAYISENGA Fabien</t>
  </si>
  <si>
    <t>RU 087</t>
  </si>
  <si>
    <t>Brigitte</t>
  </si>
  <si>
    <t>RU 088</t>
  </si>
  <si>
    <t>NKURUNZIZA Etienne</t>
  </si>
  <si>
    <t>RU 089</t>
  </si>
  <si>
    <t>NTIZEYIMANA Juvenal</t>
  </si>
  <si>
    <t>RU 090</t>
  </si>
  <si>
    <t>KALIMBA Felicien</t>
  </si>
  <si>
    <t>RU 091</t>
  </si>
  <si>
    <t>NHSIMIYIMANA Michel</t>
  </si>
  <si>
    <t>RU 092</t>
  </si>
  <si>
    <t>MPOBERA Michel</t>
  </si>
  <si>
    <t>RU 093</t>
  </si>
  <si>
    <t>HARERIMANA Marcel</t>
  </si>
  <si>
    <t>RU 094</t>
  </si>
  <si>
    <t>MUKAKARIMBA Consoelle</t>
  </si>
  <si>
    <t>RU 095</t>
  </si>
  <si>
    <t>UWIZEYIMANA Ildephonse</t>
  </si>
  <si>
    <t>RU 096</t>
  </si>
  <si>
    <t>IYAMUREMYE Andres</t>
  </si>
  <si>
    <t>RU 097</t>
  </si>
  <si>
    <t>MURAGIJIMANA Theonetse</t>
  </si>
  <si>
    <t>RU 098</t>
  </si>
  <si>
    <t>BARUSHIMANA Ildephonse</t>
  </si>
  <si>
    <t>RU 099</t>
  </si>
  <si>
    <t>URIMUBENSHI Jacqueline</t>
  </si>
  <si>
    <t>RU 100</t>
  </si>
  <si>
    <t>MUKAMUGABO Odette</t>
  </si>
  <si>
    <t>RU 101</t>
  </si>
  <si>
    <t>MYASIRO William</t>
  </si>
  <si>
    <t>RU 102</t>
  </si>
  <si>
    <t>HAKIZIMANA Damascen</t>
  </si>
  <si>
    <t>RU 103</t>
  </si>
  <si>
    <t>NZOBANDORAtheogene</t>
  </si>
  <si>
    <t>RU 104</t>
  </si>
  <si>
    <t>MPUNYABARENZI</t>
  </si>
  <si>
    <t>RU 105</t>
  </si>
  <si>
    <t>NYIRABANYIRANYA Liberatte</t>
  </si>
  <si>
    <t>RU 106</t>
  </si>
  <si>
    <t>DUSENGIMANA</t>
  </si>
  <si>
    <t>RU 107</t>
  </si>
  <si>
    <t>CYIRAMAZI</t>
  </si>
  <si>
    <t>RU 108</t>
  </si>
  <si>
    <t>KURADUSENGE</t>
  </si>
  <si>
    <t>RUT 01</t>
  </si>
  <si>
    <t>NTAHOMPAGAZE</t>
  </si>
  <si>
    <t>MARIMBA</t>
  </si>
  <si>
    <t>RUTENDERI</t>
  </si>
  <si>
    <t>RUT 02</t>
  </si>
  <si>
    <t>KANYENZI Thea</t>
  </si>
  <si>
    <t>RUT 03</t>
  </si>
  <si>
    <t>GATARE Gaspas</t>
  </si>
  <si>
    <t>RUT 04</t>
  </si>
  <si>
    <t>HAKIZIMANA Bosco</t>
  </si>
  <si>
    <t>RUT 05</t>
  </si>
  <si>
    <t>MANIRAFASHA Theo</t>
  </si>
  <si>
    <t>RUT 06</t>
  </si>
  <si>
    <t>RUTABABARA Christophe</t>
  </si>
  <si>
    <t>RUT 07</t>
  </si>
  <si>
    <t>SHUMBUSHO Jean Claude</t>
  </si>
  <si>
    <t>RUT 08</t>
  </si>
  <si>
    <t>GATETE J.Marie</t>
  </si>
  <si>
    <t>RUT 09</t>
  </si>
  <si>
    <t>MUGIRANEZA J.Damascene</t>
  </si>
  <si>
    <t>RUT 10</t>
  </si>
  <si>
    <t>BAKUNDUKIZE Damascene</t>
  </si>
  <si>
    <t>RUT 11</t>
  </si>
  <si>
    <t>TWAHIRWA Claude</t>
  </si>
  <si>
    <t>RUT 12</t>
  </si>
  <si>
    <t>NDAYISHIMIYE Valerie</t>
  </si>
  <si>
    <t>RUT 13</t>
  </si>
  <si>
    <t>RWAKAREMA Bosco</t>
  </si>
  <si>
    <t>1.5m</t>
  </si>
  <si>
    <t>RUT 14</t>
  </si>
  <si>
    <t>TUYISHIMIRE Vestine</t>
  </si>
  <si>
    <t>RUT 15</t>
  </si>
  <si>
    <t>BUGANA</t>
  </si>
  <si>
    <t>RUT 16</t>
  </si>
  <si>
    <t>HAVYARIMANA</t>
  </si>
  <si>
    <t>RUT 17</t>
  </si>
  <si>
    <t>NKUNDA</t>
  </si>
  <si>
    <t>RUT 18</t>
  </si>
  <si>
    <t>NSABIMANA Bernard</t>
  </si>
  <si>
    <t>RUT 19</t>
  </si>
  <si>
    <t>NDAGIJIMANA Alphonse</t>
  </si>
  <si>
    <t>RUT 20</t>
  </si>
  <si>
    <t>NKUBANA Epimack</t>
  </si>
  <si>
    <t>RUT 21</t>
  </si>
  <si>
    <t>SHAGAYI</t>
  </si>
  <si>
    <t>RUT 22</t>
  </si>
  <si>
    <t>NIRAGIRE Noel</t>
  </si>
  <si>
    <t>RUT 23</t>
  </si>
  <si>
    <t>NGABIRE</t>
  </si>
  <si>
    <t>RUT 24</t>
  </si>
  <si>
    <t>MUKAMANA Anasthasie</t>
  </si>
  <si>
    <t>RUT 25</t>
  </si>
  <si>
    <t>SHIMIYOMANA John</t>
  </si>
  <si>
    <t>RUT 26</t>
  </si>
  <si>
    <t>RUDASHIRIKANA</t>
  </si>
  <si>
    <t>RUT 27</t>
  </si>
  <si>
    <t>SEMANA</t>
  </si>
  <si>
    <t>RUT 28</t>
  </si>
  <si>
    <t>HARERIMANA Felicien</t>
  </si>
  <si>
    <t>RUT 29</t>
  </si>
  <si>
    <t>NGENDEYE Ipianne</t>
  </si>
  <si>
    <t>RUT 30</t>
  </si>
  <si>
    <t>HABIMANA Bonaventure</t>
  </si>
  <si>
    <t>RUT 31</t>
  </si>
  <si>
    <t>SIBOMANA Emmanuel</t>
  </si>
  <si>
    <t>RUT 32</t>
  </si>
  <si>
    <t>NTAMBARA Elias</t>
  </si>
  <si>
    <t>RUT 33</t>
  </si>
  <si>
    <t>NIZEYE</t>
  </si>
  <si>
    <t>RUT 34</t>
  </si>
  <si>
    <t>RWIVANGA Moussa</t>
  </si>
  <si>
    <t>152m</t>
  </si>
  <si>
    <t>RUT 35</t>
  </si>
  <si>
    <t>MUNYENTORE</t>
  </si>
  <si>
    <t>RUT 36</t>
  </si>
  <si>
    <t>BYUKUSENGE Monique</t>
  </si>
  <si>
    <t>258m</t>
  </si>
  <si>
    <t>RUT 37</t>
  </si>
  <si>
    <t>BENIMANA Jacques</t>
  </si>
  <si>
    <t>452m</t>
  </si>
  <si>
    <t>RUT 38</t>
  </si>
  <si>
    <t>NGEZAMAHIGWE Bosco</t>
  </si>
  <si>
    <t>RUT 39</t>
  </si>
  <si>
    <t>RUGEMENGABO Innocent</t>
  </si>
  <si>
    <t>RUT 40</t>
  </si>
  <si>
    <t>NYABABIRIGI Belicite</t>
  </si>
  <si>
    <t>RUT 41</t>
  </si>
  <si>
    <t>UWAMAHORO</t>
  </si>
  <si>
    <t>RUT 42</t>
  </si>
  <si>
    <t>RWUMUHANDA</t>
  </si>
  <si>
    <t>RUT 43</t>
  </si>
  <si>
    <t>NDAYAMBAJE Chalom</t>
  </si>
  <si>
    <t>RUT 44</t>
  </si>
  <si>
    <t>HATEGEKIMANA Ben</t>
  </si>
  <si>
    <t>RUT 45</t>
  </si>
  <si>
    <t>NYIRANSHUTI Agnes</t>
  </si>
  <si>
    <t>RUT 46</t>
  </si>
  <si>
    <t>BUCAKABIRI</t>
  </si>
  <si>
    <t>RUT 47</t>
  </si>
  <si>
    <t>NDAMAHORO Dismas</t>
  </si>
  <si>
    <t>405m</t>
  </si>
  <si>
    <t>RUT 48</t>
  </si>
  <si>
    <t>MUKANEZA Patricia</t>
  </si>
  <si>
    <t>RUT 49</t>
  </si>
  <si>
    <t xml:space="preserve">MUKANJISHI Esperance </t>
  </si>
  <si>
    <t>RUT 50</t>
  </si>
  <si>
    <t>RUNYAMBO</t>
  </si>
  <si>
    <t>RUT 51</t>
  </si>
  <si>
    <t>GIRUKWAYO Leopord</t>
  </si>
  <si>
    <t>RUT 52</t>
  </si>
  <si>
    <t>KAGINA</t>
  </si>
  <si>
    <t>RUT 53</t>
  </si>
  <si>
    <t>IRADUKUNDA Vestine</t>
  </si>
  <si>
    <t>123m</t>
  </si>
  <si>
    <t>RUT 54</t>
  </si>
  <si>
    <t>UWANYIRIGIRA Phillipe</t>
  </si>
  <si>
    <t>RUT 55</t>
  </si>
  <si>
    <t>NZAVUGANYIZEYE Yussuf</t>
  </si>
  <si>
    <t>RUT 56</t>
  </si>
  <si>
    <t>GASANA Jacques</t>
  </si>
  <si>
    <t>RUT 57</t>
  </si>
  <si>
    <t>NDAYISHIMIYE Enock</t>
  </si>
  <si>
    <t>RUT 58</t>
  </si>
  <si>
    <t>BENI Jacques</t>
  </si>
  <si>
    <t>RUT 59</t>
  </si>
  <si>
    <t>NKUIKIHINGABE Martin</t>
  </si>
  <si>
    <t>RUT 60</t>
  </si>
  <si>
    <t>HABYARIMANA</t>
  </si>
  <si>
    <t>RUT 61</t>
  </si>
  <si>
    <t>MUGIRANEZA Jean Paul</t>
  </si>
  <si>
    <t>RUT 62</t>
  </si>
  <si>
    <t>NSHAGAYI</t>
  </si>
  <si>
    <t>RUT 63</t>
  </si>
  <si>
    <t>Domina (Robine)</t>
  </si>
  <si>
    <t>RUT 64</t>
  </si>
  <si>
    <t>NTAGOZERA( Maman AZARIAS)</t>
  </si>
  <si>
    <t>RUT 65</t>
  </si>
  <si>
    <t>MUKARUSHEMA Jeanne</t>
  </si>
  <si>
    <t>RUT 66</t>
  </si>
  <si>
    <t>NDAYAMBAJE Innocent</t>
  </si>
  <si>
    <t>205m</t>
  </si>
  <si>
    <t>RUT 67</t>
  </si>
  <si>
    <t>Chantal (maman Javis)</t>
  </si>
  <si>
    <t>425m</t>
  </si>
  <si>
    <t>RUT 68</t>
  </si>
  <si>
    <t>MUGARURA Philp</t>
  </si>
  <si>
    <t>765m</t>
  </si>
  <si>
    <t>RUT 69</t>
  </si>
  <si>
    <t>MUKARUGEMA Sophie</t>
  </si>
  <si>
    <t>RUT 70</t>
  </si>
  <si>
    <t>RUGAJU</t>
  </si>
  <si>
    <t>RUT 71</t>
  </si>
  <si>
    <t>SIBOMANA Theoneste</t>
  </si>
  <si>
    <t>RUT 72</t>
  </si>
  <si>
    <t>Theoneste (Papa MUKIZA)</t>
  </si>
  <si>
    <t>RUT 73</t>
  </si>
  <si>
    <t>MUNZANEZA Hassan</t>
  </si>
  <si>
    <t>RUT 74</t>
  </si>
  <si>
    <t>KINUMA Claver</t>
  </si>
  <si>
    <t>RUT 75</t>
  </si>
  <si>
    <t>BIZIMUNGU</t>
  </si>
  <si>
    <t>RUT 76</t>
  </si>
  <si>
    <t>MANIRAKIZA Joseph</t>
  </si>
  <si>
    <t>RUT 77</t>
  </si>
  <si>
    <t>NDAYIZEYE Jean de Dieu</t>
  </si>
  <si>
    <t>RUT 78</t>
  </si>
  <si>
    <t>NTIBIRAMIRA Jean Paul</t>
  </si>
  <si>
    <t>RUT 79</t>
  </si>
  <si>
    <t>NDAHAYO</t>
  </si>
  <si>
    <t>RUT 80</t>
  </si>
  <si>
    <t>MUKAYUHI</t>
  </si>
  <si>
    <t>564m</t>
  </si>
  <si>
    <t>RUT 81</t>
  </si>
  <si>
    <t>NSENGIYUMVA Lionel</t>
  </si>
  <si>
    <t>RUT 82</t>
  </si>
  <si>
    <t>BAZATSINDA Jonas</t>
  </si>
  <si>
    <t>RUT 83</t>
  </si>
  <si>
    <t>MANDELA</t>
  </si>
  <si>
    <t>RUT 84</t>
  </si>
  <si>
    <t>MUKANDEKEZI Ange</t>
  </si>
  <si>
    <t>534m</t>
  </si>
  <si>
    <t>RUT 85</t>
  </si>
  <si>
    <t>RURWIZA</t>
  </si>
  <si>
    <t>652m</t>
  </si>
  <si>
    <t>RUT 86</t>
  </si>
  <si>
    <t>MUKANGARAMBE</t>
  </si>
  <si>
    <t>RUT 87</t>
  </si>
  <si>
    <t>SEBAHIRE</t>
  </si>
  <si>
    <t>825m</t>
  </si>
  <si>
    <t>RUT 88</t>
  </si>
  <si>
    <t>GASANA</t>
  </si>
  <si>
    <t>156m</t>
  </si>
  <si>
    <t>RUT 89</t>
  </si>
  <si>
    <t>NGABONZIZA</t>
  </si>
  <si>
    <t>478m</t>
  </si>
  <si>
    <t>RUT 90</t>
  </si>
  <si>
    <t>Cylistine</t>
  </si>
  <si>
    <t>458m</t>
  </si>
  <si>
    <t>RUT 91</t>
  </si>
  <si>
    <t>GATEMBEREZI</t>
  </si>
  <si>
    <t>1.8km</t>
  </si>
  <si>
    <t>RUT 92</t>
  </si>
  <si>
    <t>MWARIMU (NZOHAVUGANKIZE)</t>
  </si>
  <si>
    <t>RWI 01</t>
  </si>
  <si>
    <t>NDAYAMBAJE</t>
  </si>
  <si>
    <t>RWI 02</t>
  </si>
  <si>
    <t>RUKEMURAMPAKA</t>
  </si>
  <si>
    <t>RWI 03</t>
  </si>
  <si>
    <t>NTAMABYARIRO</t>
  </si>
  <si>
    <t>RWI 04</t>
  </si>
  <si>
    <t>MANARIYO Richard</t>
  </si>
  <si>
    <t>RWI 05</t>
  </si>
  <si>
    <t>NSHIMIYIMANA Regis</t>
  </si>
  <si>
    <t>RWI 06</t>
  </si>
  <si>
    <t>HABIYAREMYE Pie</t>
  </si>
  <si>
    <t>RWI 07</t>
  </si>
  <si>
    <t>HARINDINTWARI Egide</t>
  </si>
  <si>
    <t>RWI 08</t>
  </si>
  <si>
    <t>NTIRIBARITO</t>
  </si>
  <si>
    <t>RWI 09</t>
  </si>
  <si>
    <t>NTIBUHANWA</t>
  </si>
  <si>
    <t>RWI 10</t>
  </si>
  <si>
    <t>MUPFAKAZI Priscula</t>
  </si>
  <si>
    <t>RWI 11</t>
  </si>
  <si>
    <t>URIMUBANSI Domitile</t>
  </si>
  <si>
    <t>RWI 12</t>
  </si>
  <si>
    <t>MUGEMANA Augustin</t>
  </si>
  <si>
    <t>RWI 13</t>
  </si>
  <si>
    <t>UWAMARIYA Eugenie</t>
  </si>
  <si>
    <t>RWI 14</t>
  </si>
  <si>
    <t>NYIRAMARIRA Odille</t>
  </si>
  <si>
    <t>RWI 15</t>
  </si>
  <si>
    <t>TUYIZERE Faustin</t>
  </si>
  <si>
    <t>RWI 16</t>
  </si>
  <si>
    <t>KAMUYUMBU</t>
  </si>
  <si>
    <t>RWI 17</t>
  </si>
  <si>
    <t>NYIRAMATABARO</t>
  </si>
  <si>
    <t>RWI 18</t>
  </si>
  <si>
    <t>MUKANDINDA Celine</t>
  </si>
  <si>
    <t>RWI 19</t>
  </si>
  <si>
    <t>KAVUKIRE Marc</t>
  </si>
  <si>
    <t>RWI 20</t>
  </si>
  <si>
    <t>NDAGIJIMANA Theogene</t>
  </si>
  <si>
    <t>RWI 21</t>
  </si>
  <si>
    <t>TUYISINGIZE Agnes</t>
  </si>
  <si>
    <t>RWI 22</t>
  </si>
  <si>
    <t>KARORI</t>
  </si>
  <si>
    <t>RWI 23</t>
  </si>
  <si>
    <t>UWANYINGIRA Thomas</t>
  </si>
  <si>
    <t>RWI 24</t>
  </si>
  <si>
    <t>NDUWIMANA Anacle</t>
  </si>
  <si>
    <t>RWI 25</t>
  </si>
  <si>
    <t>HARUMUKIZA Edmond</t>
  </si>
  <si>
    <t>RWI 26</t>
  </si>
  <si>
    <t>MANIRAFASHA</t>
  </si>
  <si>
    <t>RWI 27</t>
  </si>
  <si>
    <t>MUNYENKOKO Soxela</t>
  </si>
  <si>
    <t>RWI 28</t>
  </si>
  <si>
    <t>MARIRUNGU Claudine</t>
  </si>
  <si>
    <t>RWI 29</t>
  </si>
  <si>
    <t>GIRANEZA</t>
  </si>
  <si>
    <t>RWI 30</t>
  </si>
  <si>
    <t>MBONYUWANUMA</t>
  </si>
  <si>
    <t>RWI 31</t>
  </si>
  <si>
    <t>MBABAZI Joyce</t>
  </si>
  <si>
    <t>RWI 32</t>
  </si>
  <si>
    <t>BAZIKUBAHO Alphonse</t>
  </si>
  <si>
    <t>RWI 33</t>
  </si>
  <si>
    <t>IRADUKUNDA Jean Claude</t>
  </si>
  <si>
    <t>RWI 34</t>
  </si>
  <si>
    <t>ZANINKA</t>
  </si>
  <si>
    <t>RWI 35</t>
  </si>
  <si>
    <t>NYIRANSENGIMANA</t>
  </si>
  <si>
    <t>RWI 36</t>
  </si>
  <si>
    <t>NYIRANEZA Regine</t>
  </si>
  <si>
    <t>RWI 37</t>
  </si>
  <si>
    <t>NIYOYO Marie</t>
  </si>
  <si>
    <t>RWI 38</t>
  </si>
  <si>
    <t>MUNYABURENZI</t>
  </si>
  <si>
    <t>RWI 39</t>
  </si>
  <si>
    <t>BAZAKORA Viateur</t>
  </si>
  <si>
    <t>RWI 40</t>
  </si>
  <si>
    <t>MUKARUGIRA Devotha</t>
  </si>
  <si>
    <t>RWI 41</t>
  </si>
  <si>
    <t>RWIMBANWA</t>
  </si>
  <si>
    <t>RWI 42</t>
  </si>
  <si>
    <t>UWIMANZI Anociatte</t>
  </si>
  <si>
    <t>RWI 43</t>
  </si>
  <si>
    <t>KWITONDA Geofrey</t>
  </si>
  <si>
    <t>RWI 44</t>
  </si>
  <si>
    <t>RWUBATSENIMANA</t>
  </si>
  <si>
    <t>RWI 45</t>
  </si>
  <si>
    <t>MUREKATETE Louise</t>
  </si>
  <si>
    <t>RWI 46</t>
  </si>
  <si>
    <t>NDEREYIMANA</t>
  </si>
  <si>
    <t>RWI 47</t>
  </si>
  <si>
    <t>AYURUKUNDO Samuel</t>
  </si>
  <si>
    <t>RWI 48</t>
  </si>
  <si>
    <t>NZABANITA</t>
  </si>
  <si>
    <t>RWI 49</t>
  </si>
  <si>
    <t>NSENGIMANA Celestin</t>
  </si>
  <si>
    <t>RWI 50</t>
  </si>
  <si>
    <t>BIMENYIMANA Jean Claude</t>
  </si>
  <si>
    <t>RWI 51</t>
  </si>
  <si>
    <t>KAMANZI</t>
  </si>
  <si>
    <t>RWI 52</t>
  </si>
  <si>
    <t>KANTUKANJE Emmanuel</t>
  </si>
  <si>
    <t>RWI 53</t>
  </si>
  <si>
    <t>GATEKA Emile</t>
  </si>
  <si>
    <t>RWI 54</t>
  </si>
  <si>
    <t>MUJYANAMA</t>
  </si>
  <si>
    <t>RWI 55</t>
  </si>
  <si>
    <t>HABARUGIRA Willy</t>
  </si>
  <si>
    <t>RWI 56</t>
  </si>
  <si>
    <t>ABADUSENGERA Pascal</t>
  </si>
  <si>
    <t>RWI 57</t>
  </si>
  <si>
    <t>KAMIKAZI Anicet</t>
  </si>
  <si>
    <t>RWI 58</t>
  </si>
  <si>
    <t>NZAMBIMANA Milaire</t>
  </si>
  <si>
    <t>RWI 59</t>
  </si>
  <si>
    <t>NTIBAZONKIZA Marie</t>
  </si>
  <si>
    <t>RWI 60</t>
  </si>
  <si>
    <t>IRANKUNDA virginie</t>
  </si>
  <si>
    <t>RWI 61</t>
  </si>
  <si>
    <t>HAVUGIMANA Nepomscene</t>
  </si>
  <si>
    <t>RWI 62</t>
  </si>
  <si>
    <t>NDIMUBANDI Onesime</t>
  </si>
  <si>
    <t>RWI 63</t>
  </si>
  <si>
    <t>BAREKEBANKE</t>
  </si>
  <si>
    <t>RWI 64</t>
  </si>
  <si>
    <t>KAJEKURYA Mathieu</t>
  </si>
  <si>
    <t>RWI 65</t>
  </si>
  <si>
    <t>AKIMANA Clementine</t>
  </si>
  <si>
    <t>RWI 66</t>
  </si>
  <si>
    <t>KARIWABO Mireille</t>
  </si>
  <si>
    <t>RWI 67</t>
  </si>
  <si>
    <t>BAPFUBUSA Abraham</t>
  </si>
  <si>
    <t>RWI 68</t>
  </si>
  <si>
    <t>NIYOBUHUNGIRO Jeannette</t>
  </si>
  <si>
    <t>RWI 69</t>
  </si>
  <si>
    <t>KANKINDI Signoline</t>
  </si>
  <si>
    <t>RWI 70</t>
  </si>
  <si>
    <t>NDAYISHIMIYE Daniel</t>
  </si>
  <si>
    <t>RWI 71</t>
  </si>
  <si>
    <t>NZOBANDIHE Athanasie</t>
  </si>
  <si>
    <t>RWI 72</t>
  </si>
  <si>
    <t xml:space="preserve">SIHAZOHORA </t>
  </si>
  <si>
    <t>RWI 73</t>
  </si>
  <si>
    <t>NSANZAMAHORO Valens</t>
  </si>
  <si>
    <t>RWI 74</t>
  </si>
  <si>
    <t>MUHIRE Kevin</t>
  </si>
  <si>
    <t>RWI 75</t>
  </si>
  <si>
    <t>NGENDAKUMANA Leocadie</t>
  </si>
  <si>
    <t>RWI 76</t>
  </si>
  <si>
    <t>TURERELIMANA Edouard</t>
  </si>
  <si>
    <t>RWI 77</t>
  </si>
  <si>
    <t>KAZUNGU M.Gloriose</t>
  </si>
  <si>
    <t>RWI 78</t>
  </si>
  <si>
    <t>MUGEMANA</t>
  </si>
  <si>
    <t>SIM 001</t>
  </si>
  <si>
    <t>NSEKANABO Jean Baptiste</t>
  </si>
  <si>
    <t>SIMBWA</t>
  </si>
  <si>
    <t>SIM 002</t>
  </si>
  <si>
    <t>MUNYANTWARI Celestin</t>
  </si>
  <si>
    <t>SIM 003</t>
  </si>
  <si>
    <t>NTIYAMIRA Ismael</t>
  </si>
  <si>
    <t>SIM 004</t>
  </si>
  <si>
    <t>BYAMUGISHA Faustin</t>
  </si>
  <si>
    <t>SIM 005</t>
  </si>
  <si>
    <t>SHINGIRO Gemus</t>
  </si>
  <si>
    <t>SIM 006</t>
  </si>
  <si>
    <t>KANANURA Kresante</t>
  </si>
  <si>
    <t>SIM 007</t>
  </si>
  <si>
    <t>HABUMUGISHA Paul</t>
  </si>
  <si>
    <t>SIM 008</t>
  </si>
  <si>
    <t>MUKASHEMA Yvette</t>
  </si>
  <si>
    <t>SIM 009</t>
  </si>
  <si>
    <t>TWAGIZENEZA Theoneste</t>
  </si>
  <si>
    <t>SIM 010</t>
  </si>
  <si>
    <t>PAPA KWIN</t>
  </si>
  <si>
    <t>SIM 011</t>
  </si>
  <si>
    <t xml:space="preserve">UWIMANA </t>
  </si>
  <si>
    <t>SIM 012</t>
  </si>
  <si>
    <t>TURIMUKAGA Jean de Dieu</t>
  </si>
  <si>
    <t>SIM 013</t>
  </si>
  <si>
    <t>NIYONSENGA Peruth</t>
  </si>
  <si>
    <t>SIM 014</t>
  </si>
  <si>
    <t>NTIBATEKEREZA</t>
  </si>
  <si>
    <t>SIM 015</t>
  </si>
  <si>
    <t>NZAVUGANKIZE Anastasie</t>
  </si>
  <si>
    <t>SIM 016</t>
  </si>
  <si>
    <t>MVUYEKURE Theoneste</t>
  </si>
  <si>
    <t>SIM 017</t>
  </si>
  <si>
    <t>NIZEYIMANA</t>
  </si>
  <si>
    <t>SIM 018</t>
  </si>
  <si>
    <t>MUTSINZI William</t>
  </si>
  <si>
    <t>SIM 019</t>
  </si>
  <si>
    <t>ZIRAGABA</t>
  </si>
  <si>
    <t>SIM 020</t>
  </si>
  <si>
    <t>NGIRABATWARE</t>
  </si>
  <si>
    <t>SIM 021</t>
  </si>
  <si>
    <t>MVUNABANDI</t>
  </si>
  <si>
    <t>SIM 022</t>
  </si>
  <si>
    <t>GIFIGI</t>
  </si>
  <si>
    <t>SIM 023</t>
  </si>
  <si>
    <t>MUVUNYI Valens</t>
  </si>
  <si>
    <t>SIM 024</t>
  </si>
  <si>
    <t>HAKUZIMANA Alexis</t>
  </si>
  <si>
    <t>SIM 025</t>
  </si>
  <si>
    <t>MUTIFU Felicien</t>
  </si>
  <si>
    <t>SIM 026</t>
  </si>
  <si>
    <t>HAKUZIMANA Frederic</t>
  </si>
  <si>
    <t>SIM 027</t>
  </si>
  <si>
    <t>NDENZAHO Valentine</t>
  </si>
  <si>
    <t>SIM 028</t>
  </si>
  <si>
    <t>Belancille NAKURE</t>
  </si>
  <si>
    <t>SIM 029</t>
  </si>
  <si>
    <t>BARAHIRA</t>
  </si>
  <si>
    <t>SIM 030</t>
  </si>
  <si>
    <t>NTABARESHYA</t>
  </si>
  <si>
    <t>SIM 031</t>
  </si>
  <si>
    <t>MUKANOHERI</t>
  </si>
  <si>
    <t>SIM 032</t>
  </si>
  <si>
    <t>NKURIKIYINGOMA Dan</t>
  </si>
  <si>
    <t>SIM 033</t>
  </si>
  <si>
    <t>NERETSE</t>
  </si>
  <si>
    <t>SIM 034</t>
  </si>
  <si>
    <t>MBONINKWALI</t>
  </si>
  <si>
    <t>SIM 035</t>
  </si>
  <si>
    <t>ATHANASE(Papa TUYIZERE)</t>
  </si>
  <si>
    <t>SIM 036</t>
  </si>
  <si>
    <t>YAMURAGIYE</t>
  </si>
  <si>
    <t>SIM 037</t>
  </si>
  <si>
    <t>MAMAN RUKERIBUGA</t>
  </si>
  <si>
    <t>SIM 038</t>
  </si>
  <si>
    <t>GASASIRA</t>
  </si>
  <si>
    <t>SIM 039</t>
  </si>
  <si>
    <t>Emmanuel WIBANA</t>
  </si>
  <si>
    <t>SIM 040</t>
  </si>
  <si>
    <t>BIGIRABAGABO Edouard</t>
  </si>
  <si>
    <t>SIM 041</t>
  </si>
  <si>
    <t>KAMUHANDA Theogene</t>
  </si>
  <si>
    <t>SIM 042</t>
  </si>
  <si>
    <t>HAKIZIMANA Vincent</t>
  </si>
  <si>
    <t>SIM 043</t>
  </si>
  <si>
    <t>Rrukeribuga Pierre</t>
  </si>
  <si>
    <t>SIM 044</t>
  </si>
  <si>
    <t>NYAMPINGA Jeannette</t>
  </si>
  <si>
    <t>SIM 045</t>
  </si>
  <si>
    <t>MUDASEBANYA</t>
  </si>
  <si>
    <t>SIM 046</t>
  </si>
  <si>
    <t>MUNEZERO</t>
  </si>
  <si>
    <t>SIM 047</t>
  </si>
  <si>
    <t>NSENGIYUMVA Dominic</t>
  </si>
  <si>
    <t>SIM 048</t>
  </si>
  <si>
    <t>SENYAMADARI</t>
  </si>
  <si>
    <t>SIM 049</t>
  </si>
  <si>
    <t>MUHIZI</t>
  </si>
  <si>
    <t>SIM 050</t>
  </si>
  <si>
    <t>MUKANGOGA</t>
  </si>
  <si>
    <t>SIM 051</t>
  </si>
  <si>
    <t>BARAME Jean de Dieu</t>
  </si>
  <si>
    <t>SIM 052</t>
  </si>
  <si>
    <t>RUCAMUMIHIGO</t>
  </si>
  <si>
    <t>SIM 053</t>
  </si>
  <si>
    <t>KIMONYO</t>
  </si>
  <si>
    <t>SIM 054</t>
  </si>
  <si>
    <t>UZAMUKUNDA (FEMME PETER)</t>
  </si>
  <si>
    <t>SIM 055</t>
  </si>
  <si>
    <t>MUTEMBEREZI</t>
  </si>
  <si>
    <t>SIM 056</t>
  </si>
  <si>
    <t>MUGARURA</t>
  </si>
  <si>
    <t>SIM 057</t>
  </si>
  <si>
    <t>NYIRANGARUYE</t>
  </si>
  <si>
    <t>SIM 058</t>
  </si>
  <si>
    <t>NTIBARIKURE</t>
  </si>
  <si>
    <t>SIM 059</t>
  </si>
  <si>
    <t>NSANZIMANA Felix</t>
  </si>
  <si>
    <t>SIM 060</t>
  </si>
  <si>
    <t>BAVUGIRIJE</t>
  </si>
  <si>
    <t>SIM 061</t>
  </si>
  <si>
    <t>MUKANDORI</t>
  </si>
  <si>
    <t>SIM 062</t>
  </si>
  <si>
    <t>NYIRAMABUMBA</t>
  </si>
  <si>
    <t>SIM 063</t>
  </si>
  <si>
    <t>NZAKAMAGWANIKI</t>
  </si>
  <si>
    <t>SIM 064</t>
  </si>
  <si>
    <t>SEBIGABIRO Silas</t>
  </si>
  <si>
    <t>SIM 065</t>
  </si>
  <si>
    <t>KIMASA</t>
  </si>
  <si>
    <t>SIM 066</t>
  </si>
  <si>
    <t>GASHUMBA Mathieu</t>
  </si>
  <si>
    <t>SIM 067</t>
  </si>
  <si>
    <t>SIBOMANA Gratien</t>
  </si>
  <si>
    <t>SIM 068</t>
  </si>
  <si>
    <t>KARANGWA John</t>
  </si>
  <si>
    <t>SIM 069</t>
  </si>
  <si>
    <t>SERERO Etienne</t>
  </si>
  <si>
    <t>SIM 070</t>
  </si>
  <si>
    <t>BAKUNDUKIZE</t>
  </si>
  <si>
    <t>SIM 071</t>
  </si>
  <si>
    <t>MVUKIYEHE</t>
  </si>
  <si>
    <t>SIM 072</t>
  </si>
  <si>
    <t>PAPA KWIZERA</t>
  </si>
  <si>
    <t>SIM 073</t>
  </si>
  <si>
    <t>HAKORIMANA Aime</t>
  </si>
  <si>
    <t>SIM 074</t>
  </si>
  <si>
    <t>RUKUNDO Francois</t>
  </si>
  <si>
    <t>SIM 075</t>
  </si>
  <si>
    <t>KAREGEYA</t>
  </si>
  <si>
    <t>SIM 076</t>
  </si>
  <si>
    <t>HAKUZIMANA</t>
  </si>
  <si>
    <t>SIM 077</t>
  </si>
  <si>
    <t>SEMPUNDU</t>
  </si>
  <si>
    <t>SIM 078</t>
  </si>
  <si>
    <t>RUFANGURA Theogene</t>
  </si>
  <si>
    <t>SIM 079</t>
  </si>
  <si>
    <t>NIYONSABA Geoffry</t>
  </si>
  <si>
    <t>SIM 080</t>
  </si>
  <si>
    <t>MUTETE Eugenie</t>
  </si>
  <si>
    <t>SIM 081</t>
  </si>
  <si>
    <t>MUGIRANEZA Boniface</t>
  </si>
  <si>
    <t>SIM 082</t>
  </si>
  <si>
    <t>KANZAYIRE</t>
  </si>
  <si>
    <t>SIM 083</t>
  </si>
  <si>
    <t>MUREKATETE Clementine</t>
  </si>
  <si>
    <t>SIM 084</t>
  </si>
  <si>
    <t>KAMUHANGIRE</t>
  </si>
  <si>
    <t>SIM 085</t>
  </si>
  <si>
    <t>KAYIRO Emmanuel</t>
  </si>
  <si>
    <t>SIM 086</t>
  </si>
  <si>
    <t>IYAKAREMYE Aimable</t>
  </si>
  <si>
    <t>SIM 087</t>
  </si>
  <si>
    <t>KANYAMIHIGO Livingstone</t>
  </si>
  <si>
    <t>SIM 088</t>
  </si>
  <si>
    <t>AKAMUNTU</t>
  </si>
  <si>
    <t>SIM 089</t>
  </si>
  <si>
    <t>BIZIMANA Bosco</t>
  </si>
  <si>
    <t>SIM 090</t>
  </si>
  <si>
    <t>VUGANUMVE</t>
  </si>
  <si>
    <t>SIM 091</t>
  </si>
  <si>
    <t>GATETE</t>
  </si>
  <si>
    <t>SIM 092</t>
  </si>
  <si>
    <t>PIERRE(Papa Thierry)</t>
  </si>
  <si>
    <t>SIM 093</t>
  </si>
  <si>
    <t>HABUMUGISHA Benjamin</t>
  </si>
  <si>
    <t>SIM 094</t>
  </si>
  <si>
    <t>DUSENGIMANA Evariste</t>
  </si>
  <si>
    <t>SIM 095</t>
  </si>
  <si>
    <t>NYIRABARUTUGWANKO Marie</t>
  </si>
  <si>
    <t>SIM 096</t>
  </si>
  <si>
    <t>GATSIMBANYI Aloys</t>
  </si>
  <si>
    <t>SIM 097</t>
  </si>
  <si>
    <t>KARENGERA Michel</t>
  </si>
  <si>
    <t>SIM 098</t>
  </si>
  <si>
    <t>SEKOGWENGENI Saidi</t>
  </si>
  <si>
    <t>SIM 099</t>
  </si>
  <si>
    <t>MUTABANUKA Vincent</t>
  </si>
  <si>
    <t>SIM 100</t>
  </si>
  <si>
    <t>NYINIMANA</t>
  </si>
  <si>
    <t>SIM 101</t>
  </si>
  <si>
    <t>KAZIMBAHE Leonidas</t>
  </si>
  <si>
    <t>SIM 102</t>
  </si>
  <si>
    <t>UWOBWIZA Jacqueline</t>
  </si>
  <si>
    <t>SIM 103</t>
  </si>
  <si>
    <t>MUREBWAYIRE Joy</t>
  </si>
  <si>
    <t>SIM 104</t>
  </si>
  <si>
    <t>MUKANYANGA</t>
  </si>
  <si>
    <t>SIM 105</t>
  </si>
  <si>
    <t>MUGABEKAZI</t>
  </si>
  <si>
    <t>SIM 106</t>
  </si>
  <si>
    <t>RUGABWA Ildephonse</t>
  </si>
  <si>
    <t>SIM 107</t>
  </si>
  <si>
    <t>NYIRADADARI Jehovanisi</t>
  </si>
  <si>
    <t>SIM 108</t>
  </si>
  <si>
    <t>KANIMBA John</t>
  </si>
  <si>
    <t>SIM 109</t>
  </si>
  <si>
    <t>TWIZEYIMANA David</t>
  </si>
  <si>
    <t>SIM 110</t>
  </si>
  <si>
    <t>MAKWANDI Peter</t>
  </si>
  <si>
    <t>SIM 111</t>
  </si>
  <si>
    <t>SEJONI John</t>
  </si>
  <si>
    <t>SIM 112</t>
  </si>
  <si>
    <t>RUGWIZANGOGA Abbasi</t>
  </si>
  <si>
    <t>SIM 113</t>
  </si>
  <si>
    <t>KIMENYI Didace</t>
  </si>
  <si>
    <t>SIM 114</t>
  </si>
  <si>
    <t>Eldephonse</t>
  </si>
  <si>
    <t>SIM 115</t>
  </si>
  <si>
    <t>NSANZUWERA Innocent</t>
  </si>
  <si>
    <t>SIM 116</t>
  </si>
  <si>
    <t>NIYITEGEKA Nepo</t>
  </si>
  <si>
    <t>SIM 117</t>
  </si>
  <si>
    <t>KANYINDI</t>
  </si>
  <si>
    <t>SIM 118</t>
  </si>
  <si>
    <t>NZOBAHIMANA Celestin</t>
  </si>
  <si>
    <t>SIM 119</t>
  </si>
  <si>
    <t>SWALIDI</t>
  </si>
  <si>
    <t>SIM 120</t>
  </si>
  <si>
    <t>KARAGWA Samson</t>
  </si>
  <si>
    <t>SIM 121</t>
  </si>
  <si>
    <t>HABIYAMBERE Ben</t>
  </si>
  <si>
    <t>SIM 122</t>
  </si>
  <si>
    <t>MUNYENTWARI YOWERI</t>
  </si>
  <si>
    <t>SIM 123</t>
  </si>
  <si>
    <t>MOISE</t>
  </si>
  <si>
    <t>SIM 124</t>
  </si>
  <si>
    <t>RWAGATORE</t>
  </si>
  <si>
    <t>SIM 125</t>
  </si>
  <si>
    <t>SIMBIZI</t>
  </si>
  <si>
    <t>SIM 126</t>
  </si>
  <si>
    <t>HAGUMA</t>
  </si>
  <si>
    <t>SIM 127</t>
  </si>
  <si>
    <t>BASHOYIZA</t>
  </si>
  <si>
    <t>SIM 128</t>
  </si>
  <si>
    <t>KUMUHONDA James</t>
  </si>
  <si>
    <t>SIM 129</t>
  </si>
  <si>
    <t>UWAMAHANO</t>
  </si>
  <si>
    <t>SIM 130</t>
  </si>
  <si>
    <t>IRIBANGIZA</t>
  </si>
  <si>
    <t>SIM 131</t>
  </si>
  <si>
    <t>RWASUBUTORE</t>
  </si>
  <si>
    <t>SIM 132</t>
  </si>
  <si>
    <t>KAYITANI</t>
  </si>
  <si>
    <t>SIM 133</t>
  </si>
  <si>
    <t>KIMENYI</t>
  </si>
  <si>
    <t>SIM 134</t>
  </si>
  <si>
    <t>MADONIMA</t>
  </si>
  <si>
    <t>SIM 135</t>
  </si>
  <si>
    <t>UWAMURERA Agnes</t>
  </si>
  <si>
    <t>SIM 136</t>
  </si>
  <si>
    <t>ASHIMWE</t>
  </si>
  <si>
    <t>SIM 137</t>
  </si>
  <si>
    <t>MUKANUGABWO Ruth</t>
  </si>
  <si>
    <t>SIM 138</t>
  </si>
  <si>
    <t>MUSABYIYUMVA</t>
  </si>
  <si>
    <t>SIM 139</t>
  </si>
  <si>
    <t>NZAMURAMBAHO</t>
  </si>
  <si>
    <t>SIM 140</t>
  </si>
  <si>
    <t>MUSABIMANA Emmanuel</t>
  </si>
  <si>
    <t>SIM 141</t>
  </si>
  <si>
    <t>HABANABAKIZE</t>
  </si>
  <si>
    <t>SIM 142</t>
  </si>
  <si>
    <t>KOBININGI</t>
  </si>
  <si>
    <t>SIM 143</t>
  </si>
  <si>
    <t>KADENDE</t>
  </si>
  <si>
    <t>SIM 144</t>
  </si>
  <si>
    <t>NSANZUMUHIRE Jean Bosco</t>
  </si>
  <si>
    <t>SIM 145</t>
  </si>
  <si>
    <t>NIYONSABA Generose</t>
  </si>
  <si>
    <t>SIM 146</t>
  </si>
  <si>
    <t>Rashidi</t>
  </si>
  <si>
    <t>SIM 147</t>
  </si>
  <si>
    <t>GAHIZO Alfred</t>
  </si>
  <si>
    <t>SIM 148</t>
  </si>
  <si>
    <t>SEBUGENURI</t>
  </si>
  <si>
    <t>SIM 149</t>
  </si>
  <si>
    <t>UWIMANA Emmanuel</t>
  </si>
  <si>
    <t>SIM 150</t>
  </si>
  <si>
    <t>NYIRAMANA</t>
  </si>
  <si>
    <t>SIM 151</t>
  </si>
  <si>
    <t>NKOGONI John</t>
  </si>
  <si>
    <t>SIM 152</t>
  </si>
  <si>
    <t>BUREGEYA</t>
  </si>
  <si>
    <t>SIM 153</t>
  </si>
  <si>
    <t>BARIMBIRA GAHUNGU Ildephonse</t>
  </si>
  <si>
    <t>SIM 154</t>
  </si>
  <si>
    <t>CYOBUMWANA Kevin</t>
  </si>
  <si>
    <t>SIM 155</t>
  </si>
  <si>
    <t>MPAGAYAZO Muneza</t>
  </si>
  <si>
    <t>SIM 156</t>
  </si>
  <si>
    <t>KAGURU Pascal</t>
  </si>
  <si>
    <t>SIM 157</t>
  </si>
  <si>
    <t>NIYONZIMA Celestin</t>
  </si>
  <si>
    <t>SIM 158</t>
  </si>
  <si>
    <t>MUNYABURANGA</t>
  </si>
  <si>
    <t>SIM 159</t>
  </si>
  <si>
    <t>RWANYARORE Francoise</t>
  </si>
  <si>
    <t>SIM 160</t>
  </si>
  <si>
    <t>KAYIRONZA Aphrodis</t>
  </si>
  <si>
    <t>SIM 161</t>
  </si>
  <si>
    <t>RUMONGI Benoit</t>
  </si>
  <si>
    <t>SIM 162</t>
  </si>
  <si>
    <t>BYIRINGIRO Gilbert</t>
  </si>
  <si>
    <t>SIM 163</t>
  </si>
  <si>
    <t>NSENGIYUMVA Anselme</t>
  </si>
  <si>
    <t>SIM 164</t>
  </si>
  <si>
    <t>MUKANKURANGA Peace</t>
  </si>
  <si>
    <t>SIM 165</t>
  </si>
  <si>
    <t>RWABAHUNGU Leonce</t>
  </si>
  <si>
    <t>SIM 166</t>
  </si>
  <si>
    <t>IYAMUREMYE Augustin</t>
  </si>
  <si>
    <t>SIM 167</t>
  </si>
  <si>
    <t>RUFUNA Patrick</t>
  </si>
  <si>
    <t>SIM 168</t>
  </si>
  <si>
    <t>KWIHANGANA Edouard</t>
  </si>
  <si>
    <t>SIM 169</t>
  </si>
  <si>
    <t>NDARUHUTSE</t>
  </si>
  <si>
    <t>SIM 170</t>
  </si>
  <si>
    <t>TWAGIRAYEZU Alex</t>
  </si>
  <si>
    <t>SIM 171</t>
  </si>
  <si>
    <t>MUREBWAYIRE</t>
  </si>
  <si>
    <t>SIM 172</t>
  </si>
  <si>
    <t>MAMAN Rosine</t>
  </si>
  <si>
    <t>SIM 173</t>
  </si>
  <si>
    <t>NIGURIGWA Innocent</t>
  </si>
  <si>
    <t>SIM 174</t>
  </si>
  <si>
    <t>BATAMURIZA Agnes</t>
  </si>
  <si>
    <t>SIM 175</t>
  </si>
  <si>
    <t>SIM 176</t>
  </si>
  <si>
    <t>CECILLE</t>
  </si>
  <si>
    <t>SIM 177</t>
  </si>
  <si>
    <t>GACINYA Emmanuel</t>
  </si>
  <si>
    <t>SIM 178</t>
  </si>
  <si>
    <t>UWIMANA Aime Patrick</t>
  </si>
  <si>
    <t>SIM 179</t>
  </si>
  <si>
    <t>PAPA Diane</t>
  </si>
  <si>
    <t>SIM 180</t>
  </si>
  <si>
    <t>NDAYISABA Jean Claude</t>
  </si>
  <si>
    <t>SIM 181</t>
  </si>
  <si>
    <t>GASAMANGERO</t>
  </si>
  <si>
    <t>SIM 182</t>
  </si>
  <si>
    <t>KABANYANA</t>
  </si>
  <si>
    <t>SIM 183</t>
  </si>
  <si>
    <t>NTAGANZWA</t>
  </si>
  <si>
    <t>SIM 184</t>
  </si>
  <si>
    <t>KANAMUNGIRE Franck</t>
  </si>
  <si>
    <t>SIM 185</t>
  </si>
  <si>
    <t>NYAGAHIGI Joseph</t>
  </si>
  <si>
    <t>SIM 186</t>
  </si>
  <si>
    <t>HABINEZA Boneventure</t>
  </si>
  <si>
    <t>NIYOMBENGA Bonavanture</t>
  </si>
  <si>
    <t>AKABAGENDO</t>
  </si>
  <si>
    <t>NZABAMWITA Elie</t>
  </si>
  <si>
    <t>MUKURANA Godfred</t>
  </si>
  <si>
    <t>GASERASI RUTARINGWA</t>
  </si>
  <si>
    <t>KARUGARAMZA Flavier</t>
  </si>
  <si>
    <t>KABAYIZA Charles</t>
  </si>
  <si>
    <t>MUKAMISHA Frida</t>
  </si>
  <si>
    <t>MUKAKUBANA Jeannette</t>
  </si>
  <si>
    <t>BAKUZAYUNDI Damascen</t>
  </si>
  <si>
    <t>HITIMANA Manasseh</t>
  </si>
  <si>
    <t>HABOMANA Cleophas</t>
  </si>
  <si>
    <t>NYIRABASHUMBA Phalasie</t>
  </si>
  <si>
    <t>RUTAYISIRE JEAN Pierre</t>
  </si>
  <si>
    <t>NYIRAROMBA Athanasie</t>
  </si>
  <si>
    <t>NYIRARUDODO Anasthasie</t>
  </si>
  <si>
    <t>NDUHUNGIREHE Costante</t>
  </si>
  <si>
    <t>UWIZEYIMANA Denyse</t>
  </si>
  <si>
    <t>UWIHANGANYE JEAN DE Dieu</t>
  </si>
  <si>
    <t>NTIBIRINGIRWA Juvenal</t>
  </si>
  <si>
    <t>MUKARURANGA Ceocadie</t>
  </si>
  <si>
    <t>KAYITARE Tharcisse</t>
  </si>
  <si>
    <t>NZANYWAYIMANA John</t>
  </si>
  <si>
    <t>MUKAMPAZIMAKA Marie</t>
  </si>
  <si>
    <t>RUGINA</t>
  </si>
  <si>
    <t>MUTABAZI Cassien</t>
  </si>
  <si>
    <t>MUKAKARISA Sandra</t>
  </si>
  <si>
    <t>SHYAKA Richard</t>
  </si>
  <si>
    <t>MUKARUGARI Esperance</t>
  </si>
  <si>
    <t>NSABIMANA Ismael</t>
  </si>
  <si>
    <t>MUKAKAMANDA</t>
  </si>
  <si>
    <t>RWANACYEYE JEAN Bosco</t>
  </si>
  <si>
    <t>NYIRARUDODO Gorette</t>
  </si>
  <si>
    <t>NZABAMWITA Silas</t>
  </si>
  <si>
    <t>NDAYIRAGIJE Eric</t>
  </si>
  <si>
    <t>RUDACYEMWA Vincent</t>
  </si>
  <si>
    <t>RUSANGANWA Leonidas</t>
  </si>
  <si>
    <t>HAKIZIMANA JEAN Bosco</t>
  </si>
  <si>
    <t>HAGUMINDIMWE Patrick</t>
  </si>
  <si>
    <t>KAKUZE Speciose</t>
  </si>
  <si>
    <t>NGABONZIZA Emmanuel</t>
  </si>
  <si>
    <t>NYIRAMUDAHINGA Speciose</t>
  </si>
  <si>
    <t>MUSENGAMANA Clemence</t>
  </si>
  <si>
    <t>GISAGARA Felecien</t>
  </si>
  <si>
    <t>NIYONZIMA Jean de Dieu</t>
  </si>
  <si>
    <t>MUKANGARAMBE Dancilla</t>
  </si>
  <si>
    <t>KALISA Souraiman</t>
  </si>
  <si>
    <t>SINAMENYE Saidi</t>
  </si>
  <si>
    <t>RISINE Theoneste</t>
  </si>
  <si>
    <t>NTAWIHEBA JEAN Baptiste</t>
  </si>
  <si>
    <t>MPAGAZEHE JEAN Damascen</t>
  </si>
  <si>
    <t>MUTABARUKA</t>
  </si>
  <si>
    <t>INGABIRE Clementine</t>
  </si>
  <si>
    <t>KIROMBA</t>
  </si>
  <si>
    <t>NYIRAFUKU Susan</t>
  </si>
  <si>
    <t>KABUKUGU</t>
  </si>
  <si>
    <t>GAHIGANA Eugene</t>
  </si>
  <si>
    <t>BAMURANGE Domina</t>
  </si>
  <si>
    <t>MUHUNDE David</t>
  </si>
  <si>
    <t>GAKWAYA Hosseya</t>
  </si>
  <si>
    <t>NYAGATARE JEAN Damascen</t>
  </si>
  <si>
    <t>NIYOMUFASHA Betty</t>
  </si>
  <si>
    <t>MUNYAKAZI Elias</t>
  </si>
  <si>
    <t>MWESIGWA Dan</t>
  </si>
  <si>
    <t>MUSHIMIYIMANA Marie</t>
  </si>
  <si>
    <t>KANANGA Francois</t>
  </si>
  <si>
    <t>MPANGAZA Fred</t>
  </si>
  <si>
    <t>SEKAMANA William</t>
  </si>
  <si>
    <t>MUTSINZI Thomas</t>
  </si>
  <si>
    <t>UWAMUGIRA Monique</t>
  </si>
  <si>
    <t>MUSABYIMANA Angelique</t>
  </si>
  <si>
    <t>NARUWUNGE Aisha</t>
  </si>
  <si>
    <t>BAZIZANE Valerie</t>
  </si>
  <si>
    <t>NUMUKOBWA Agnes</t>
  </si>
  <si>
    <t>MUKABARINDA Xaverine</t>
  </si>
  <si>
    <t>MUKAKAYUMBA Saidate</t>
  </si>
  <si>
    <t>BAHIZI Andre</t>
  </si>
  <si>
    <t>UWAMUNGIRA Jesca</t>
  </si>
  <si>
    <t>BAGIRISHYA Benoit</t>
  </si>
  <si>
    <t>KABERUKA Swaibu</t>
  </si>
  <si>
    <t>MUGABO Oswaridi</t>
  </si>
  <si>
    <t>NGENDAHIMANA Janvier</t>
  </si>
  <si>
    <t>UWAMARIYA Immaculle</t>
  </si>
  <si>
    <t>GAKWERERE Eliezar</t>
  </si>
  <si>
    <t>NDIMUBANDI Francois</t>
  </si>
  <si>
    <t>NGIRINSHUTI John</t>
  </si>
  <si>
    <t>NIKUZE Annonciatha</t>
  </si>
  <si>
    <t>MUGISHA Fred</t>
  </si>
  <si>
    <t>UWAMARIYA Falida</t>
  </si>
  <si>
    <t>BATENGERA Hadidja</t>
  </si>
  <si>
    <t>KANTARAMA Sicolastique</t>
  </si>
  <si>
    <t>MUNEZERO Fiston</t>
  </si>
  <si>
    <t>MUKANGOGA Viollette</t>
  </si>
  <si>
    <t>NIYONSABA Sauda</t>
  </si>
  <si>
    <t>NYIRAHABIMANA Catherine</t>
  </si>
  <si>
    <t>SENKWARE Alfred</t>
  </si>
  <si>
    <t>MUKAMURENZI Josephine</t>
  </si>
  <si>
    <t>MUKANYARWAYA Genesca</t>
  </si>
  <si>
    <t>NDAYAMBAJE Eugene</t>
  </si>
  <si>
    <t>NSENGIYUMVA Seleman</t>
  </si>
  <si>
    <t>NYIRAMAFARANGA Speciose</t>
  </si>
  <si>
    <t>NDAHIMANA Emmanuel</t>
  </si>
  <si>
    <t>MUKAKUBITO Mariamu</t>
  </si>
  <si>
    <t>MUDAHUNGA Thade</t>
  </si>
  <si>
    <t>NKUNDABERA Sadiki</t>
  </si>
  <si>
    <t>NIYOMUGABO Fidele</t>
  </si>
  <si>
    <t>MPAZIMAKA Girbert</t>
  </si>
  <si>
    <t>NTAMAKIRIRO Ladislas</t>
  </si>
  <si>
    <t>UMUTONI Sylvia</t>
  </si>
  <si>
    <t>BUNGINGO Yusufu</t>
  </si>
  <si>
    <t>NKIKABAHANZI Celestin</t>
  </si>
  <si>
    <t>AKA 111</t>
  </si>
  <si>
    <t>RUTAYISIRE Augustin</t>
  </si>
  <si>
    <t>AKA 112</t>
  </si>
  <si>
    <t>KANAMUNGIRE Peter</t>
  </si>
  <si>
    <t>AKA 113</t>
  </si>
  <si>
    <t>BAZIGAGA Sarah</t>
  </si>
  <si>
    <t>AKA 114</t>
  </si>
  <si>
    <t>NDANGIJIMANA Gerard</t>
  </si>
  <si>
    <t>AKA 115</t>
  </si>
  <si>
    <t>HABIMANA Ezira</t>
  </si>
  <si>
    <t>AKA 116</t>
  </si>
  <si>
    <t>KAMEGERI Theogene</t>
  </si>
  <si>
    <t>AKA 117</t>
  </si>
  <si>
    <t>NYIRAKOMONYO Selaphine</t>
  </si>
  <si>
    <t>AKA 118</t>
  </si>
  <si>
    <t>NDUWAYEZU Benjamin</t>
  </si>
  <si>
    <t>AKA 119</t>
  </si>
  <si>
    <t>NYIRAKAMANA Theresie</t>
  </si>
  <si>
    <t>AKA 120</t>
  </si>
  <si>
    <t>GASARE Rhajab</t>
  </si>
  <si>
    <t>AKA 121</t>
  </si>
  <si>
    <t>MUKAMUSONI Speciose</t>
  </si>
  <si>
    <t>AKA 122</t>
  </si>
  <si>
    <t>NYIRABARUGIRA Marie</t>
  </si>
  <si>
    <t>AKA 123</t>
  </si>
  <si>
    <t>NTAMUGABUMWE JEAN Damascen</t>
  </si>
  <si>
    <t>AKA 124</t>
  </si>
  <si>
    <t>RUBAGANAMBAGA</t>
  </si>
  <si>
    <t>AKA 125</t>
  </si>
  <si>
    <t>MUKAMUSONI Afisa</t>
  </si>
  <si>
    <t>AKA 126</t>
  </si>
  <si>
    <t>KARINDA Adolphe</t>
  </si>
  <si>
    <t>AKA 127</t>
  </si>
  <si>
    <t>MUKANGARAMBE Clementine</t>
  </si>
  <si>
    <t>AKA 128</t>
  </si>
  <si>
    <t>KAPITENI ATHAR Eleazar</t>
  </si>
  <si>
    <t>AKA 129</t>
  </si>
  <si>
    <t>GAKWAYA Hassan</t>
  </si>
  <si>
    <t>AKA 130</t>
  </si>
  <si>
    <t>ABAMBAJIMANA Marie Louise</t>
  </si>
  <si>
    <t>AKA 131</t>
  </si>
  <si>
    <t>DUKUZUMUREMYI Narcisse</t>
  </si>
  <si>
    <t>AKA 132</t>
  </si>
  <si>
    <t>MUSIRIKARE Abdalah</t>
  </si>
  <si>
    <t>BUS I 01</t>
  </si>
  <si>
    <t>MUNYMAGABE Thomas</t>
  </si>
  <si>
    <t>80m</t>
  </si>
  <si>
    <t>RWIMITERERI</t>
  </si>
  <si>
    <t>BUSHENYI</t>
  </si>
  <si>
    <t>BUS I 02</t>
  </si>
  <si>
    <t>NIRERE Laurence</t>
  </si>
  <si>
    <t>60m</t>
  </si>
  <si>
    <t>BUS I 03</t>
  </si>
  <si>
    <t>BAVAKURE Damascen</t>
  </si>
  <si>
    <t>BUS I 04</t>
  </si>
  <si>
    <t>AKIMANA Damien</t>
  </si>
  <si>
    <t>BUS I 05</t>
  </si>
  <si>
    <t>AHISHAKIYE</t>
  </si>
  <si>
    <t>110m</t>
  </si>
  <si>
    <t>BUS I 06</t>
  </si>
  <si>
    <t>DUSHIMIRIMANA Bebjamin</t>
  </si>
  <si>
    <t>BUS I 07</t>
  </si>
  <si>
    <t>TWAHIRWA Emmanuel</t>
  </si>
  <si>
    <t>BUS I 08</t>
  </si>
  <si>
    <t>ZIKAMA Abubakar</t>
  </si>
  <si>
    <t>BUS I 09</t>
  </si>
  <si>
    <t>NYIRASIKUBWABO Diane</t>
  </si>
  <si>
    <t>BUS I 10</t>
  </si>
  <si>
    <t>NYIRAMONYI Godance</t>
  </si>
  <si>
    <t>BUS I 11</t>
  </si>
  <si>
    <t>MUKAMANA Therese</t>
  </si>
  <si>
    <t>BUS I 12</t>
  </si>
  <si>
    <t xml:space="preserve">MUKANGARAMBE </t>
  </si>
  <si>
    <t>BUS I 13</t>
  </si>
  <si>
    <t>NSABYUMUKIZA Dieudonne</t>
  </si>
  <si>
    <t>BUS I 14</t>
  </si>
  <si>
    <t>MUKANOTE Venancia</t>
  </si>
  <si>
    <t>BUS I 15</t>
  </si>
  <si>
    <t>HAKIZIMANA Jean Paul</t>
  </si>
  <si>
    <t>BUS I 16</t>
  </si>
  <si>
    <t>NDAHAYO Marcel</t>
  </si>
  <si>
    <t>BUS I 17</t>
  </si>
  <si>
    <t>SABANA Modeste</t>
  </si>
  <si>
    <t>BUS I 18</t>
  </si>
  <si>
    <t>NTURANYI Patrice</t>
  </si>
  <si>
    <t>BUS I 19</t>
  </si>
  <si>
    <t>MUNYAMUNDU Laurent</t>
  </si>
  <si>
    <t>BUS I 20</t>
  </si>
  <si>
    <t>RUTUNGANYA Sylvain</t>
  </si>
  <si>
    <t>BUS I 21</t>
  </si>
  <si>
    <t>KABANDANA Geoffrey</t>
  </si>
  <si>
    <t>BUS I 22</t>
  </si>
  <si>
    <t>UWAMAHORO Clementine</t>
  </si>
  <si>
    <t>BUS I 23</t>
  </si>
  <si>
    <t>BARAGA Eduard</t>
  </si>
  <si>
    <t>BUS I 24</t>
  </si>
  <si>
    <t xml:space="preserve">BYIHORERE </t>
  </si>
  <si>
    <t>BUS I 25</t>
  </si>
  <si>
    <t xml:space="preserve">NTAYINGIZIKI </t>
  </si>
  <si>
    <t>BUS I 26</t>
  </si>
  <si>
    <t>BANTEGEYEHE Didasiane</t>
  </si>
  <si>
    <t>BUS I 27</t>
  </si>
  <si>
    <t>BUS I 28</t>
  </si>
  <si>
    <t>NYIRARUKUNDO Emmerence</t>
  </si>
  <si>
    <t>BUS I 29</t>
  </si>
  <si>
    <t>GOBOKA JEAN Bosco</t>
  </si>
  <si>
    <t>BUS I 30</t>
  </si>
  <si>
    <t>MUKAMANA Eline</t>
  </si>
  <si>
    <t>BUS I 31</t>
  </si>
  <si>
    <t>MUKANDAYISHIMIYE Davtive</t>
  </si>
  <si>
    <t>BUS I 32</t>
  </si>
  <si>
    <t>SINDAYIGAYA</t>
  </si>
  <si>
    <t>BUS I 33</t>
  </si>
  <si>
    <t>MUKAMIHIGO</t>
  </si>
  <si>
    <t>BUS I 34</t>
  </si>
  <si>
    <t>NDIMUBANZI Peter</t>
  </si>
  <si>
    <t>BUS I 35</t>
  </si>
  <si>
    <t>NYIRAKANANI</t>
  </si>
  <si>
    <t>BUS I 36</t>
  </si>
  <si>
    <t>BAZIHIZINA Liberetha</t>
  </si>
  <si>
    <t>BUS I 37</t>
  </si>
  <si>
    <t>UWUYISABYE Clarisse</t>
  </si>
  <si>
    <t>BUS I 38</t>
  </si>
  <si>
    <t xml:space="preserve">NSENGAMPUGU </t>
  </si>
  <si>
    <t>BUS I 39</t>
  </si>
  <si>
    <t>HABUMUNGISHA Cyprien</t>
  </si>
  <si>
    <t>BUS I 40</t>
  </si>
  <si>
    <t xml:space="preserve">HABUMUNGISHA </t>
  </si>
  <si>
    <t>BUS I 41</t>
  </si>
  <si>
    <t>HABUMUNGISHA Sylvestre</t>
  </si>
  <si>
    <t>BUS I 42</t>
  </si>
  <si>
    <t>RWASA Jean Nepomscene</t>
  </si>
  <si>
    <t>BUS I 43</t>
  </si>
  <si>
    <t>HABARUREMA Pascal</t>
  </si>
  <si>
    <t>BUS I 44</t>
  </si>
  <si>
    <t>MUKANSANGA Theresie</t>
  </si>
  <si>
    <t>BUS I 45</t>
  </si>
  <si>
    <t>MUKARUZAMBA</t>
  </si>
  <si>
    <t>BUS I 46</t>
  </si>
  <si>
    <t>BARIGWIRA Cyprien</t>
  </si>
  <si>
    <t>BUS I 47</t>
  </si>
  <si>
    <t>UWIMANA Beatrice</t>
  </si>
  <si>
    <t>BUS I 48</t>
  </si>
  <si>
    <t>NTEZIRIZAZA JEAN MARIE Vainne</t>
  </si>
  <si>
    <t>BUS I 49</t>
  </si>
  <si>
    <t>NDAGIJIMANA JEAN DE Dieu</t>
  </si>
  <si>
    <t>BUS I 50</t>
  </si>
  <si>
    <t>NIYODUSENGA Pierre</t>
  </si>
  <si>
    <t>BUS I 51</t>
  </si>
  <si>
    <t>GATEBUKE</t>
  </si>
  <si>
    <t>BUS I 52</t>
  </si>
  <si>
    <t>SIBOMANA Marc</t>
  </si>
  <si>
    <t>BUS I 53</t>
  </si>
  <si>
    <t>BAZAYISENGE JEAN Paul</t>
  </si>
  <si>
    <t>BUS I 54</t>
  </si>
  <si>
    <t xml:space="preserve">RUZAHORWENDEYE </t>
  </si>
  <si>
    <t>BUS I 55</t>
  </si>
  <si>
    <t>NYABUTSITSI</t>
  </si>
  <si>
    <t>BUS I 56</t>
  </si>
  <si>
    <t>MASIKINI Eric</t>
  </si>
  <si>
    <t>BUS I 57</t>
  </si>
  <si>
    <t>HARELIMANA Gilbert</t>
  </si>
  <si>
    <t>BUS I 58</t>
  </si>
  <si>
    <t>HABUMUGISHA</t>
  </si>
  <si>
    <t>BUS I 59</t>
  </si>
  <si>
    <t>NDAGIJIMANA Charles</t>
  </si>
  <si>
    <t>BUS I 60</t>
  </si>
  <si>
    <t>MUKAMUNGENZI</t>
  </si>
  <si>
    <t>BUS II 01</t>
  </si>
  <si>
    <t>NTIBITANGA</t>
  </si>
  <si>
    <t>BUS II 02</t>
  </si>
  <si>
    <t>NGAYABERURA</t>
  </si>
  <si>
    <t>BUS II 03</t>
  </si>
  <si>
    <t>MUKAGAHUTU</t>
  </si>
  <si>
    <t>BUS II 04</t>
  </si>
  <si>
    <t xml:space="preserve">MUNYURWA </t>
  </si>
  <si>
    <t>BUS II 05</t>
  </si>
  <si>
    <t xml:space="preserve">KANTARAMA </t>
  </si>
  <si>
    <t>BUS II 06</t>
  </si>
  <si>
    <t>GAHUTU</t>
  </si>
  <si>
    <t>BUS II 07</t>
  </si>
  <si>
    <t>MUKAKARENGEYA</t>
  </si>
  <si>
    <t>BUS II 08</t>
  </si>
  <si>
    <t>BARIBWIRA Anasthase</t>
  </si>
  <si>
    <t>BUS II 09</t>
  </si>
  <si>
    <t>MUGABO</t>
  </si>
  <si>
    <t>BUS II 10</t>
  </si>
  <si>
    <t>UWIHANGANYE</t>
  </si>
  <si>
    <t>BUS II 11</t>
  </si>
  <si>
    <t>MAKOMBE</t>
  </si>
  <si>
    <t>BUS II 12</t>
  </si>
  <si>
    <t>HABIYAMBERE</t>
  </si>
  <si>
    <t>BUS II 13</t>
  </si>
  <si>
    <t>KANTARAMA Chantal</t>
  </si>
  <si>
    <t>BUS II 14</t>
  </si>
  <si>
    <t>HABIMANA</t>
  </si>
  <si>
    <t>BUS II 15</t>
  </si>
  <si>
    <t xml:space="preserve">NSABIMANA  </t>
  </si>
  <si>
    <t>BUS II 16</t>
  </si>
  <si>
    <t>KARAGWA</t>
  </si>
  <si>
    <t>BUS II 17</t>
  </si>
  <si>
    <t>GATERA</t>
  </si>
  <si>
    <t>BUS II 18</t>
  </si>
  <si>
    <t>MUKANDAYISENGA  Ange</t>
  </si>
  <si>
    <t>BUS II 19</t>
  </si>
  <si>
    <t>MUKAKARISA Solange</t>
  </si>
  <si>
    <t>BUS II 20</t>
  </si>
  <si>
    <t>NKUBANA</t>
  </si>
  <si>
    <t>BUS II 21</t>
  </si>
  <si>
    <t>RUDAKUBANA</t>
  </si>
  <si>
    <t>BUS II 22</t>
  </si>
  <si>
    <t>MAHORO</t>
  </si>
  <si>
    <t>BUS II 23</t>
  </si>
  <si>
    <t>BITUNGUHARI</t>
  </si>
  <si>
    <t>BUS II 24</t>
  </si>
  <si>
    <t>MPOREBUCYE</t>
  </si>
  <si>
    <t>BUS II 25</t>
  </si>
  <si>
    <t>KAREMERA Marcel</t>
  </si>
  <si>
    <t>BUS II 26</t>
  </si>
  <si>
    <t>BIZIMANA Fred</t>
  </si>
  <si>
    <t>BUS II 27</t>
  </si>
  <si>
    <t>MUKANTAGARA Marie</t>
  </si>
  <si>
    <t>BUS II 28</t>
  </si>
  <si>
    <t>NGARUYE</t>
  </si>
  <si>
    <t>BUS II 29</t>
  </si>
  <si>
    <t>KAMAHANGA</t>
  </si>
  <si>
    <t>BUS II 30</t>
  </si>
  <si>
    <t>HAKIZIMANA Yves</t>
  </si>
  <si>
    <t>BUS II 31</t>
  </si>
  <si>
    <t>UZAMUKUNDA</t>
  </si>
  <si>
    <t>BUS II 32</t>
  </si>
  <si>
    <t>NSENGIYUMVA</t>
  </si>
  <si>
    <t>BUS II 33</t>
  </si>
  <si>
    <t>MUGIRANEZA Jean de Dieu</t>
  </si>
  <si>
    <t>BUS II 34</t>
  </si>
  <si>
    <t>KABANGUKA</t>
  </si>
  <si>
    <t>BUS II 35</t>
  </si>
  <si>
    <t>KANKUNDIYE</t>
  </si>
  <si>
    <t>BUS II 36</t>
  </si>
  <si>
    <t>MUKAMUTSINZI</t>
  </si>
  <si>
    <t>BUS II 37</t>
  </si>
  <si>
    <t>MUKAKABONA Stellani</t>
  </si>
  <si>
    <t>BUS II 38</t>
  </si>
  <si>
    <t>NYIRAHABINEZA Benitha</t>
  </si>
  <si>
    <t>BUS II 39</t>
  </si>
  <si>
    <t>SUGIRA Pacifique</t>
  </si>
  <si>
    <t>BUS II 40</t>
  </si>
  <si>
    <t>NGAMIJE Didace</t>
  </si>
  <si>
    <t>BUS II 41</t>
  </si>
  <si>
    <t>BAYAVUNGE</t>
  </si>
  <si>
    <t>BUS II 42</t>
  </si>
  <si>
    <t>KAYIGIRWA Donatha</t>
  </si>
  <si>
    <t>BUS II 43</t>
  </si>
  <si>
    <t>KAGARURA Fulgence</t>
  </si>
  <si>
    <t>BUS II 44</t>
  </si>
  <si>
    <t>MUNYENSANGA</t>
  </si>
  <si>
    <t>BUS II 45</t>
  </si>
  <si>
    <t>NZABANTERURA</t>
  </si>
  <si>
    <t>BUS II 46</t>
  </si>
  <si>
    <t>MWISIGE Filipe</t>
  </si>
  <si>
    <t>BUS II 47</t>
  </si>
  <si>
    <t>NITEGEKE Theo</t>
  </si>
  <si>
    <t>BUS II 48</t>
  </si>
  <si>
    <t>HABIYAREMYE Jean Pierre</t>
  </si>
  <si>
    <t>BUS II 49</t>
  </si>
  <si>
    <t>UWIMANA Etienne</t>
  </si>
  <si>
    <t>BUS II 50</t>
  </si>
  <si>
    <t>BUS II 51</t>
  </si>
  <si>
    <t>BUTERA Aloys</t>
  </si>
  <si>
    <t>BUS II 52</t>
  </si>
  <si>
    <t>NIKUZE Marie</t>
  </si>
  <si>
    <t>BUS II 53</t>
  </si>
  <si>
    <t>NGARAMBE</t>
  </si>
  <si>
    <t>BUS II 54</t>
  </si>
  <si>
    <t>KAMARI Dieudonne</t>
  </si>
  <si>
    <t>BUS II 55</t>
  </si>
  <si>
    <t>MUKACYIDENDE</t>
  </si>
  <si>
    <t>BUS II 56</t>
  </si>
  <si>
    <t>NSABIMANA</t>
  </si>
  <si>
    <t>BUS II 57</t>
  </si>
  <si>
    <t>UTAZIRUBANDA</t>
  </si>
  <si>
    <t>BUS II 58</t>
  </si>
  <si>
    <t>HARORIMANA</t>
  </si>
  <si>
    <t>BUS II 59</t>
  </si>
  <si>
    <t xml:space="preserve">NDAHAYO  </t>
  </si>
  <si>
    <t>BYM 01</t>
  </si>
  <si>
    <t>NDEMEZO</t>
  </si>
  <si>
    <t>BYIMANA</t>
  </si>
  <si>
    <t>BYM 02</t>
  </si>
  <si>
    <t>MUHIRE</t>
  </si>
  <si>
    <t>BYM 03</t>
  </si>
  <si>
    <t>MUVUGANDINDA</t>
  </si>
  <si>
    <t>BYM 04</t>
  </si>
  <si>
    <t>NYIRANDAMA</t>
  </si>
  <si>
    <t>BYM 05</t>
  </si>
  <si>
    <t>MUKANJISHI</t>
  </si>
  <si>
    <t>BYM 06</t>
  </si>
  <si>
    <t>ITANGISHAKA Eric</t>
  </si>
  <si>
    <t>BYM 07</t>
  </si>
  <si>
    <t>MUKAMUSONI Domithille</t>
  </si>
  <si>
    <t>BYM 08</t>
  </si>
  <si>
    <t>KAGIGI</t>
  </si>
  <si>
    <t>BYM 09</t>
  </si>
  <si>
    <t>MANISHIMWE Clementine</t>
  </si>
  <si>
    <t>BYM 10</t>
  </si>
  <si>
    <t>KARUGARAMA</t>
  </si>
  <si>
    <t>BYM 11</t>
  </si>
  <si>
    <t>MUNYANEZA</t>
  </si>
  <si>
    <t>BYM 12</t>
  </si>
  <si>
    <t>HABAGUSENGA Moses</t>
  </si>
  <si>
    <t>BYM 13</t>
  </si>
  <si>
    <t>MUKAMANZI</t>
  </si>
  <si>
    <t>BYM 14</t>
  </si>
  <si>
    <t xml:space="preserve">NSANGIMANA </t>
  </si>
  <si>
    <t>BYM 15</t>
  </si>
  <si>
    <t>MUKANSIGARIYE</t>
  </si>
  <si>
    <t>BYM 16</t>
  </si>
  <si>
    <t>NSENGUMUKIZA</t>
  </si>
  <si>
    <t>BYM 17</t>
  </si>
  <si>
    <t>GORORABANGA</t>
  </si>
  <si>
    <t>BYM 18</t>
  </si>
  <si>
    <t>CYUZUZO</t>
  </si>
  <si>
    <t>BYM 19</t>
  </si>
  <si>
    <t>MUTUYEYEZU Alexis</t>
  </si>
  <si>
    <t>BYM 20</t>
  </si>
  <si>
    <t>NIYODUSABA Betty</t>
  </si>
  <si>
    <t>BYM 21</t>
  </si>
  <si>
    <t>MUKAGATSINZI</t>
  </si>
  <si>
    <t>BYM 22</t>
  </si>
  <si>
    <t>KAVAMAHAGA</t>
  </si>
  <si>
    <t>BYM 23</t>
  </si>
  <si>
    <t>GNGAYABERURA</t>
  </si>
  <si>
    <t>BYM 24</t>
  </si>
  <si>
    <t>NDATAMBAJE</t>
  </si>
  <si>
    <t>BYM 25</t>
  </si>
  <si>
    <t>KIRENGA William</t>
  </si>
  <si>
    <t>BYM 26</t>
  </si>
  <si>
    <t>UNGIRINGABIRE</t>
  </si>
  <si>
    <t>BYM 27</t>
  </si>
  <si>
    <t>NYAKANA</t>
  </si>
  <si>
    <t>BYM 28</t>
  </si>
  <si>
    <t>UWIZEYIMANA Alphonsine</t>
  </si>
  <si>
    <t>BYM 29</t>
  </si>
  <si>
    <t>SEMINEGA</t>
  </si>
  <si>
    <t>BYM 30</t>
  </si>
  <si>
    <t>NYIRABAGANDE</t>
  </si>
  <si>
    <t>BYM 31</t>
  </si>
  <si>
    <t>KANYARUTOKI</t>
  </si>
  <si>
    <t>BYM 32</t>
  </si>
  <si>
    <t>RUKUNDO Emmanuel</t>
  </si>
  <si>
    <t>BYM 33</t>
  </si>
  <si>
    <t xml:space="preserve">NSEKANABO </t>
  </si>
  <si>
    <t>BYM 34</t>
  </si>
  <si>
    <t>SEKWARE</t>
  </si>
  <si>
    <t>BYM 35</t>
  </si>
  <si>
    <t>KABENDEGERI</t>
  </si>
  <si>
    <t>BYM 36</t>
  </si>
  <si>
    <t>MUGWANEZA Janet</t>
  </si>
  <si>
    <t>BYM 37</t>
  </si>
  <si>
    <t>MUJYAMBERE</t>
  </si>
  <si>
    <t>BYM 38</t>
  </si>
  <si>
    <t>UWANGIRINZOGA</t>
  </si>
  <si>
    <t>BYM 39</t>
  </si>
  <si>
    <t>MUGABO Alexandre</t>
  </si>
  <si>
    <t>BYM 40</t>
  </si>
  <si>
    <t>HABARUNGIRA JEAN Bosco</t>
  </si>
  <si>
    <t>BYM 41</t>
  </si>
  <si>
    <t>KANGABE</t>
  </si>
  <si>
    <t>BYM 42</t>
  </si>
  <si>
    <t>MUTSINDASHYAKA Fred</t>
  </si>
  <si>
    <t>BYM 43</t>
  </si>
  <si>
    <t>MUKANKUNDIYE</t>
  </si>
  <si>
    <t>BYM 44</t>
  </si>
  <si>
    <t>INGABIRE Chantal</t>
  </si>
  <si>
    <t>BYM 45</t>
  </si>
  <si>
    <t>NTAKIRUTIMANA</t>
  </si>
  <si>
    <t>BYM II 01</t>
  </si>
  <si>
    <t>KARANGIRE</t>
  </si>
  <si>
    <t>BYM II 02</t>
  </si>
  <si>
    <t>BARISHUNGA</t>
  </si>
  <si>
    <t>BYM II 03</t>
  </si>
  <si>
    <t>GASANA Emmanuel</t>
  </si>
  <si>
    <t>BYM II 04</t>
  </si>
  <si>
    <t>MUREKATETE Françoise</t>
  </si>
  <si>
    <t>BYM II 05</t>
  </si>
  <si>
    <t>MURWANASHYAKA Gregoire</t>
  </si>
  <si>
    <t>BYM II 06</t>
  </si>
  <si>
    <t>BYM II 07</t>
  </si>
  <si>
    <t>MUKAMULISA</t>
  </si>
  <si>
    <t>BYM II 08</t>
  </si>
  <si>
    <t>NZONGEYE</t>
  </si>
  <si>
    <t>BYM II 09</t>
  </si>
  <si>
    <t>HAKIZIMANA Rambert</t>
  </si>
  <si>
    <t>BYM II 10</t>
  </si>
  <si>
    <t>HABUMUKIZA Yves</t>
  </si>
  <si>
    <t>BYM II 11</t>
  </si>
  <si>
    <t>MUBIRIGI</t>
  </si>
  <si>
    <t>BYM II 12</t>
  </si>
  <si>
    <t>NGIRIYE Emmanuel</t>
  </si>
  <si>
    <t>BYM II 13</t>
  </si>
  <si>
    <t>MPAGAZEHE Spesioza</t>
  </si>
  <si>
    <t>BYM II 14</t>
  </si>
  <si>
    <t>MUTUYIMANA Christophe</t>
  </si>
  <si>
    <t>BYM II 15</t>
  </si>
  <si>
    <t>HAGENIMANA Damascene</t>
  </si>
  <si>
    <t>BYM II 16</t>
  </si>
  <si>
    <t>NTIYAMIRA</t>
  </si>
  <si>
    <t>BYM II 17</t>
  </si>
  <si>
    <t>TWANGIRABABYI Paul</t>
  </si>
  <si>
    <t>BYM II 18</t>
  </si>
  <si>
    <t>GATSINZI Emmanuel</t>
  </si>
  <si>
    <t>BYM II 19</t>
  </si>
  <si>
    <t>NDABEMEJE</t>
  </si>
  <si>
    <t>BYM II 20</t>
  </si>
  <si>
    <t>RUCYERIBUGA</t>
  </si>
  <si>
    <t>BYM II 21</t>
  </si>
  <si>
    <t>NIYITENGEKA Emmanuel</t>
  </si>
  <si>
    <t>BYM II 22</t>
  </si>
  <si>
    <t>RWABAHIZI</t>
  </si>
  <si>
    <t>BYM II 23</t>
  </si>
  <si>
    <t>NIYIGENA Vestine</t>
  </si>
  <si>
    <t>BYM II 24</t>
  </si>
  <si>
    <t xml:space="preserve">NZINGIRA </t>
  </si>
  <si>
    <t>BYM II 25</t>
  </si>
  <si>
    <t>NSABIMANA Godfrey</t>
  </si>
  <si>
    <t>BYM II 26</t>
  </si>
  <si>
    <t>BYABAGABO Deo</t>
  </si>
  <si>
    <t>BYM II 27</t>
  </si>
  <si>
    <t>HAKORIMANA</t>
  </si>
  <si>
    <t>BYM II 28</t>
  </si>
  <si>
    <t>MUTAHAMANA</t>
  </si>
  <si>
    <t>BYM II 29</t>
  </si>
  <si>
    <t>MUKASHEMA Valentine</t>
  </si>
  <si>
    <t>BYM II 30</t>
  </si>
  <si>
    <t>BYM II 31</t>
  </si>
  <si>
    <t>MPAGAZEHE</t>
  </si>
  <si>
    <t>BYM II 32</t>
  </si>
  <si>
    <t>HABIMANA Venance</t>
  </si>
  <si>
    <t>BYM II 33</t>
  </si>
  <si>
    <t>MUKARWEGO</t>
  </si>
  <si>
    <t>BYM II 34</t>
  </si>
  <si>
    <t>RUTAYISIRE</t>
  </si>
  <si>
    <t>BYM II 35</t>
  </si>
  <si>
    <t>NYIRANDIKUMANA Donatha</t>
  </si>
  <si>
    <t>BYM II 36</t>
  </si>
  <si>
    <t>MUKAPEREZIDA Odette</t>
  </si>
  <si>
    <t>BYM II 37</t>
  </si>
  <si>
    <t>MBARAGA</t>
  </si>
  <si>
    <t>BYM II 38</t>
  </si>
  <si>
    <t>MUTIMAWURUGO Jeannette</t>
  </si>
  <si>
    <t>BYM II 39</t>
  </si>
  <si>
    <t>MPANIRAGUHA JEAN Bosco</t>
  </si>
  <si>
    <t>BYM II 40</t>
  </si>
  <si>
    <t>NDAHAYO James</t>
  </si>
  <si>
    <t>BYM II 41</t>
  </si>
  <si>
    <t>UFITIMANA Anasthasie</t>
  </si>
  <si>
    <t>BYM II 42</t>
  </si>
  <si>
    <t>UWITONZE Eric</t>
  </si>
  <si>
    <t>BYM II 43</t>
  </si>
  <si>
    <t>RUSANGANWA Assoumani</t>
  </si>
  <si>
    <t>BYM II 44</t>
  </si>
  <si>
    <t>HABIMANA Jean de Dieu</t>
  </si>
  <si>
    <t>BYM II 45</t>
  </si>
  <si>
    <t>MUTWARANGABO Venance</t>
  </si>
  <si>
    <t>BYM II 46</t>
  </si>
  <si>
    <t>NSHIMIYIMANA Sprien</t>
  </si>
  <si>
    <t>GAK 001</t>
  </si>
  <si>
    <t>NDAGURURA Anastase</t>
  </si>
  <si>
    <t>GAKIRI</t>
  </si>
  <si>
    <t>GAK 002</t>
  </si>
  <si>
    <t>MUNYABARENZI Elias</t>
  </si>
  <si>
    <t>GAK 003</t>
  </si>
  <si>
    <t>NYABUTSITSI Gerigoli</t>
  </si>
  <si>
    <t>GAK 004</t>
  </si>
  <si>
    <t>MWUMVANEZA Augustin</t>
  </si>
  <si>
    <t>GAK 005</t>
  </si>
  <si>
    <t>HABIMANA Alex</t>
  </si>
  <si>
    <t>GAK 006</t>
  </si>
  <si>
    <t>BIRAGWE Pierre</t>
  </si>
  <si>
    <t>GAK 007</t>
  </si>
  <si>
    <t xml:space="preserve">NYAMPETA </t>
  </si>
  <si>
    <t>50m</t>
  </si>
  <si>
    <t>GAK 008</t>
  </si>
  <si>
    <t>NDAYISHIMIYE Didie</t>
  </si>
  <si>
    <t>GAK 009</t>
  </si>
  <si>
    <t>NGARUYE Simon</t>
  </si>
  <si>
    <t>GAK 010</t>
  </si>
  <si>
    <t>NDAHIMANA John</t>
  </si>
  <si>
    <t>GAK 011</t>
  </si>
  <si>
    <t>UMUHOZA Odette</t>
  </si>
  <si>
    <t>GAK 012</t>
  </si>
  <si>
    <t>KAMAGWERO Tharsis</t>
  </si>
  <si>
    <t>GAK 013</t>
  </si>
  <si>
    <t>RWIRAHIRO Evariste</t>
  </si>
  <si>
    <t>GAK 014</t>
  </si>
  <si>
    <t>HARERIMANA Tresor</t>
  </si>
  <si>
    <t>GAK 015</t>
  </si>
  <si>
    <t>KAMAYIRESI Girbert</t>
  </si>
  <si>
    <t>GAK 016</t>
  </si>
  <si>
    <t>UWIMANA Chantal</t>
  </si>
  <si>
    <t>GAK 017</t>
  </si>
  <si>
    <t>NDAGIJIMANA Theo</t>
  </si>
  <si>
    <t>GAK 018</t>
  </si>
  <si>
    <t>MUNYANYINKO Janvier</t>
  </si>
  <si>
    <t>GAK 019</t>
  </si>
  <si>
    <t>NAMBAZISA Florida</t>
  </si>
  <si>
    <t>GAK 020</t>
  </si>
  <si>
    <t>MUNYENGANGO Jean</t>
  </si>
  <si>
    <t>GAK 021</t>
  </si>
  <si>
    <t>UWIZEYIMANA Dina</t>
  </si>
  <si>
    <t>GAK 022</t>
  </si>
  <si>
    <t>KUBWIMANA Eric</t>
  </si>
  <si>
    <t>GAK 023</t>
  </si>
  <si>
    <t>FAIRO xaveline</t>
  </si>
  <si>
    <t>GAK 024</t>
  </si>
  <si>
    <t>IRIBANGE JEAN Paul</t>
  </si>
  <si>
    <t>GAK 025</t>
  </si>
  <si>
    <t>CISHAHAYO Eldephonse</t>
  </si>
  <si>
    <t>GAK 026</t>
  </si>
  <si>
    <t>BAHWAYIRE Pascasia</t>
  </si>
  <si>
    <t>GAK 027</t>
  </si>
  <si>
    <t>NTABANGANYIMANA Bosco</t>
  </si>
  <si>
    <t>GAK 028</t>
  </si>
  <si>
    <t>NZABANDORA Alex</t>
  </si>
  <si>
    <t>GAK 029</t>
  </si>
  <si>
    <t>NZABAMWITA Innocent</t>
  </si>
  <si>
    <t>GAK 030</t>
  </si>
  <si>
    <t>GAHUTU Evariste</t>
  </si>
  <si>
    <t>GAK 031</t>
  </si>
  <si>
    <t>UWAMBAJIMANA Robert</t>
  </si>
  <si>
    <t>GAK 032</t>
  </si>
  <si>
    <t>HABIMANA Charles</t>
  </si>
  <si>
    <t>GAK 033</t>
  </si>
  <si>
    <t>GASHIRABAKE Bosco</t>
  </si>
  <si>
    <t>GAK 034</t>
  </si>
  <si>
    <t>NSANZIMANA Elisa</t>
  </si>
  <si>
    <t>GAK 035</t>
  </si>
  <si>
    <t>NSHIMIYIMUKIZA David</t>
  </si>
  <si>
    <t>GAK 036</t>
  </si>
  <si>
    <t>NTEZIRYAYO Thomas</t>
  </si>
  <si>
    <t>GAK 037</t>
  </si>
  <si>
    <t>HITAYEZU Tito</t>
  </si>
  <si>
    <t>GAK 038</t>
  </si>
  <si>
    <t>BIRASA Faustin</t>
  </si>
  <si>
    <t>GAK 039</t>
  </si>
  <si>
    <t>KAMBANDIKA Sarathie</t>
  </si>
  <si>
    <t>GAK 040</t>
  </si>
  <si>
    <t>NKURUNZIZA JEAN DE Dieu</t>
  </si>
  <si>
    <t>GAK 041</t>
  </si>
  <si>
    <t xml:space="preserve">MUKAMAKOMBE </t>
  </si>
  <si>
    <t>GAK 042</t>
  </si>
  <si>
    <t>MUKANDAYISENGA Esther</t>
  </si>
  <si>
    <t>GAK 043</t>
  </si>
  <si>
    <t>HARANGIRIMANA Theoneste</t>
  </si>
  <si>
    <t>GAK 044</t>
  </si>
  <si>
    <t>BANKUNDIYE Jacqueline</t>
  </si>
  <si>
    <t>GAK 045</t>
  </si>
  <si>
    <t>NGIRUWONSANGA Nohel</t>
  </si>
  <si>
    <t>GAK 046</t>
  </si>
  <si>
    <t>HABIMANA Musa</t>
  </si>
  <si>
    <t>GAK 047</t>
  </si>
  <si>
    <t>NTUYENABO Papias</t>
  </si>
  <si>
    <t>GAK 048</t>
  </si>
  <si>
    <t>NTIBAZINGIRA Josephine</t>
  </si>
  <si>
    <t>GAK 049</t>
  </si>
  <si>
    <t>NYIRABACUMBITSI Aleonsia</t>
  </si>
  <si>
    <t>GAK 050</t>
  </si>
  <si>
    <t>HABAKWIHA MARIE Chantal</t>
  </si>
  <si>
    <t>GAK 051</t>
  </si>
  <si>
    <t>NKUNDABANGENZI Fabien</t>
  </si>
  <si>
    <t>GAK 052</t>
  </si>
  <si>
    <t>HIGIRO Sedric</t>
  </si>
  <si>
    <t>GAK 053</t>
  </si>
  <si>
    <t>KABARIRA Azalia</t>
  </si>
  <si>
    <t>GAK 054</t>
  </si>
  <si>
    <t>NDAYISHIMIYE JEAN Batiste</t>
  </si>
  <si>
    <t>GAK 055</t>
  </si>
  <si>
    <t>MPAGAZEHE Claude</t>
  </si>
  <si>
    <t>GAK 056</t>
  </si>
  <si>
    <t>MUSANGWA Pascal</t>
  </si>
  <si>
    <t>GAK 057</t>
  </si>
  <si>
    <t>UTAMURIZA OLIVE Beth</t>
  </si>
  <si>
    <t>GAK 058</t>
  </si>
  <si>
    <t>SEMINEGA Sylvere</t>
  </si>
  <si>
    <t>GAK 059</t>
  </si>
  <si>
    <t>MUJAWURUGO Maritha</t>
  </si>
  <si>
    <t>GAK 060</t>
  </si>
  <si>
    <t>KARUHIJE JEAN Nepo</t>
  </si>
  <si>
    <t>GAK 061</t>
  </si>
  <si>
    <t>BAZIMANA Emmanuel</t>
  </si>
  <si>
    <t>GAK 062</t>
  </si>
  <si>
    <t>NZANAMA Fidel</t>
  </si>
  <si>
    <t>GAK 063</t>
  </si>
  <si>
    <t>NYIRABAHIZI Peragia</t>
  </si>
  <si>
    <t>GAK 064</t>
  </si>
  <si>
    <t>NSANZINEZA Gratien</t>
  </si>
  <si>
    <t>GAK 065</t>
  </si>
  <si>
    <t>GAK 066</t>
  </si>
  <si>
    <t>MVUYEKURE Donatien</t>
  </si>
  <si>
    <t>GAK 067</t>
  </si>
  <si>
    <t>NTIRENGANYA John</t>
  </si>
  <si>
    <t>GAK 068</t>
  </si>
  <si>
    <t>KAREGEYA Amuduni</t>
  </si>
  <si>
    <t>GAK 069</t>
  </si>
  <si>
    <t>NIBAGWIRE Jeannette</t>
  </si>
  <si>
    <t>GAK 070</t>
  </si>
  <si>
    <t>NKUNZUWIMYE Ruth</t>
  </si>
  <si>
    <t>GAK 071</t>
  </si>
  <si>
    <t>RUGIRINKEHO Emmanuel</t>
  </si>
  <si>
    <t>GAK 072</t>
  </si>
  <si>
    <t>MUKAKAMANA Clautilde</t>
  </si>
  <si>
    <t>GAK 073</t>
  </si>
  <si>
    <t>MUKAMANA Godance</t>
  </si>
  <si>
    <t>GAK 074</t>
  </si>
  <si>
    <t>HAHINDURIMANA Ferdinard</t>
  </si>
  <si>
    <t>GAK 075</t>
  </si>
  <si>
    <t>NIYITEGEKA Jeand de Dieu</t>
  </si>
  <si>
    <t>GAK 076</t>
  </si>
  <si>
    <t>NSENGIYUMVA Dionis</t>
  </si>
  <si>
    <t>GAK 077</t>
  </si>
  <si>
    <t>MUGIRANEZA Celestin</t>
  </si>
  <si>
    <t>GAK 078</t>
  </si>
  <si>
    <t>MUKAMANA Cathaline</t>
  </si>
  <si>
    <t>GAK 079</t>
  </si>
  <si>
    <t>NTUYEHANGA Thacien</t>
  </si>
  <si>
    <t>GAK 080</t>
  </si>
  <si>
    <t>UYISENGA Saver</t>
  </si>
  <si>
    <t>GAK 081</t>
  </si>
  <si>
    <t>SEBATWARE Isaie</t>
  </si>
  <si>
    <t>GAK 082</t>
  </si>
  <si>
    <t>BIGIRIMANA JEAN Paul</t>
  </si>
  <si>
    <t>GAK 083</t>
  </si>
  <si>
    <t xml:space="preserve">MPOBERA JEAN Damascen </t>
  </si>
  <si>
    <t>GAK 084</t>
  </si>
  <si>
    <t>NSHIMIYIMANA Issa</t>
  </si>
  <si>
    <t>GAK 085</t>
  </si>
  <si>
    <t>GAK 086</t>
  </si>
  <si>
    <t>NYIRANDEGE Therese</t>
  </si>
  <si>
    <t>GAK 087</t>
  </si>
  <si>
    <t>NTAWUHUNGIMANA Celestin</t>
  </si>
  <si>
    <t>GAK 088</t>
  </si>
  <si>
    <t>UMUTESI Jolly</t>
  </si>
  <si>
    <t>GAK 089</t>
  </si>
  <si>
    <t>NTAWUSHIRAGAHINDA Anastase</t>
  </si>
  <si>
    <t>GAK 090</t>
  </si>
  <si>
    <t>HAVUNGIMANA Fazire</t>
  </si>
  <si>
    <t>GAK 091</t>
  </si>
  <si>
    <t>NGARAMBE Vincent</t>
  </si>
  <si>
    <t>GAK 092</t>
  </si>
  <si>
    <t>GATABAZI Yohona</t>
  </si>
  <si>
    <t>GAK 093</t>
  </si>
  <si>
    <t>NTAMBARA Jean</t>
  </si>
  <si>
    <t>GAK 094</t>
  </si>
  <si>
    <t>BAZUBANGIRA Verediane</t>
  </si>
  <si>
    <t>GAK 095</t>
  </si>
  <si>
    <t>MUSASANGOHE Augustin</t>
  </si>
  <si>
    <t>GAK 096</t>
  </si>
  <si>
    <t>KARISA Faustin</t>
  </si>
  <si>
    <t>GAK 097</t>
  </si>
  <si>
    <t>NIKABATUYE JEAN MARIE Vianne</t>
  </si>
  <si>
    <t>GAK 098</t>
  </si>
  <si>
    <t>MUKAGASANA Felecitha</t>
  </si>
  <si>
    <t>GAK 099</t>
  </si>
  <si>
    <t>HAKIZIMANA Leonidas</t>
  </si>
  <si>
    <t>GAK 100</t>
  </si>
  <si>
    <t>NZEYIMANA Isaie</t>
  </si>
  <si>
    <t>GAK 101</t>
  </si>
  <si>
    <t>NYIRABUKOBWA Madara</t>
  </si>
  <si>
    <t>GAK 102</t>
  </si>
  <si>
    <t>NYIRAMAGEZA Elizabeth</t>
  </si>
  <si>
    <t>GAK 103</t>
  </si>
  <si>
    <t>AHORWENDEYE JEAN Claude</t>
  </si>
  <si>
    <t>GAK 104</t>
  </si>
  <si>
    <t>RWAMUHANDA Eduard</t>
  </si>
  <si>
    <t>GAK 105</t>
  </si>
  <si>
    <t>BAZABARIMANA Theoneste</t>
  </si>
  <si>
    <t>GAK 106</t>
  </si>
  <si>
    <t>NYIRANZAYINO Xaverine</t>
  </si>
  <si>
    <t>GAK 107</t>
  </si>
  <si>
    <t>MUKAMAKUZA Noella</t>
  </si>
  <si>
    <t>GAK 108</t>
  </si>
  <si>
    <t>NZEYIMANA Joseph</t>
  </si>
  <si>
    <t>GAK 109</t>
  </si>
  <si>
    <t>SIBOMANA Athanase</t>
  </si>
  <si>
    <t>GAK 110</t>
  </si>
  <si>
    <t>MUSATSINDA Felecien</t>
  </si>
  <si>
    <t>GAK 111</t>
  </si>
  <si>
    <t>NDANGIJIMANA Daniel</t>
  </si>
  <si>
    <t>GAK 112</t>
  </si>
  <si>
    <t>MUKASHEMA Beatha</t>
  </si>
  <si>
    <t>GAK 113</t>
  </si>
  <si>
    <t>AYIMANA Boniface</t>
  </si>
  <si>
    <t>GAK 114</t>
  </si>
  <si>
    <t>UMUJYAMBERE Pierre</t>
  </si>
  <si>
    <t>GAK 115</t>
  </si>
  <si>
    <t>UWAYINJIJE Daniel</t>
  </si>
  <si>
    <t>GAK 116</t>
  </si>
  <si>
    <t>KANYANDEKWE Bernard</t>
  </si>
  <si>
    <t>GAK 117</t>
  </si>
  <si>
    <t>NZIRORERA Daniel</t>
  </si>
  <si>
    <t>GAK 118</t>
  </si>
  <si>
    <t>NSHIMIYIMANA Emmanuel</t>
  </si>
  <si>
    <t>GAK 119</t>
  </si>
  <si>
    <t>NSENGIMANA Innocent</t>
  </si>
  <si>
    <t>GAK 120</t>
  </si>
  <si>
    <t>NIYIBIZI JEAN Pierre</t>
  </si>
  <si>
    <t>GAK 121</t>
  </si>
  <si>
    <t>NDANGIJIMANA Weralice</t>
  </si>
  <si>
    <t>GAK 122</t>
  </si>
  <si>
    <t>TWAGIRUMUKIZA Celestin</t>
  </si>
  <si>
    <t>GAK 123</t>
  </si>
  <si>
    <t>KAMANA Theoneste</t>
  </si>
  <si>
    <t>GAK 124</t>
  </si>
  <si>
    <t>NSHIMIYIMANA John</t>
  </si>
  <si>
    <t>GAK 125</t>
  </si>
  <si>
    <t>DUSEMGIMANA JEAN DE Dieu</t>
  </si>
  <si>
    <t>GAK 126</t>
  </si>
  <si>
    <t>NYIRABUNANI Cecile</t>
  </si>
  <si>
    <t>GAK 127</t>
  </si>
  <si>
    <t>SABAGIRIRWA Felecitha</t>
  </si>
  <si>
    <t>GAK 128</t>
  </si>
  <si>
    <t>UGIHAGAZE David</t>
  </si>
  <si>
    <t>GAK 129</t>
  </si>
  <si>
    <t>BIZIMANA Straton</t>
  </si>
  <si>
    <t>GAK 130</t>
  </si>
  <si>
    <t>NYIRISHEMA Innocente</t>
  </si>
  <si>
    <t>GAK 131</t>
  </si>
  <si>
    <t xml:space="preserve"> MUKAGAKWAYA Marie</t>
  </si>
  <si>
    <t>GAK 132</t>
  </si>
  <si>
    <t>AKIMANA Leticie</t>
  </si>
  <si>
    <t>GAK 133</t>
  </si>
  <si>
    <t>IRIZABIMBUTO Josephine</t>
  </si>
  <si>
    <t>GAK 134</t>
  </si>
  <si>
    <t>URAYENEZA Varelie</t>
  </si>
  <si>
    <t>GAK 135</t>
  </si>
  <si>
    <t>BASATSINDA Evariste</t>
  </si>
  <si>
    <t>GAK 136</t>
  </si>
  <si>
    <t>KARINGANIRE Theogene</t>
  </si>
  <si>
    <t>GAK 137</t>
  </si>
  <si>
    <t>GAHIRE Evariste</t>
  </si>
  <si>
    <t>GAK 138</t>
  </si>
  <si>
    <t>NGERAGEZE Theoneste</t>
  </si>
  <si>
    <t>GAK 139</t>
  </si>
  <si>
    <t>MUTABAZI Augustin</t>
  </si>
  <si>
    <t>GAK 140</t>
  </si>
  <si>
    <t>MBANGUKIRA Jean</t>
  </si>
  <si>
    <t>GAK 141</t>
  </si>
  <si>
    <t>NYIRANTORANO Valentine</t>
  </si>
  <si>
    <t>GAK 142</t>
  </si>
  <si>
    <t>GASANGWA Samuel</t>
  </si>
  <si>
    <t>GAK 143</t>
  </si>
  <si>
    <t>MUHASHYI Godfred</t>
  </si>
  <si>
    <t>GAK 144</t>
  </si>
  <si>
    <t>RUTERANA Emmanuel</t>
  </si>
  <si>
    <t>GAK 145</t>
  </si>
  <si>
    <t>MUKAMANA Yosepha</t>
  </si>
  <si>
    <t>GAK 146</t>
  </si>
  <si>
    <t>MUSONERA Celestin</t>
  </si>
  <si>
    <t>GAK 147</t>
  </si>
  <si>
    <t>AKIMANIZANYE Dina</t>
  </si>
  <si>
    <t>GAK 148</t>
  </si>
  <si>
    <t>NDAHIRO Victor</t>
  </si>
  <si>
    <t>GAK 149</t>
  </si>
  <si>
    <t>SEROMBA Saver</t>
  </si>
  <si>
    <t>GAK 150</t>
  </si>
  <si>
    <t>NDAYISHIMIYE JEAN  Damascen</t>
  </si>
  <si>
    <t>GAK 151</t>
  </si>
  <si>
    <t>GAK 152</t>
  </si>
  <si>
    <t>NAKAGABO Laurent</t>
  </si>
  <si>
    <t>GAK 153</t>
  </si>
  <si>
    <t>MUNYANGABO John</t>
  </si>
  <si>
    <t>GAK 154</t>
  </si>
  <si>
    <t>RWAMAYUGI Felecien</t>
  </si>
  <si>
    <t>GAK 155</t>
  </si>
  <si>
    <t>BILKORIMANA JEAN Damascen</t>
  </si>
  <si>
    <t>GAK 156</t>
  </si>
  <si>
    <t>KABERA Anteli</t>
  </si>
  <si>
    <t>GAK 157</t>
  </si>
  <si>
    <t>NDAYAMBAJE JEAN DE Dieu</t>
  </si>
  <si>
    <t>GAK 158</t>
  </si>
  <si>
    <t>TWANGIRIMANA Eduard</t>
  </si>
  <si>
    <t>GAK 159</t>
  </si>
  <si>
    <t>GAHUTU Fidele</t>
  </si>
  <si>
    <t>GAK 160</t>
  </si>
  <si>
    <t>NTEYIRYAYO JEAN Claude</t>
  </si>
  <si>
    <t>GAK 161</t>
  </si>
  <si>
    <t>MUSENGIMANA David</t>
  </si>
  <si>
    <t>GAK 162</t>
  </si>
  <si>
    <t>BANGIRUBWIRA Celestin</t>
  </si>
  <si>
    <t>GAK 163</t>
  </si>
  <si>
    <t xml:space="preserve"> NIYONSABA Issa</t>
  </si>
  <si>
    <t>GAK 164</t>
  </si>
  <si>
    <t>MANIRIHO JEAN Damascen</t>
  </si>
  <si>
    <t>GAK 165</t>
  </si>
  <si>
    <t>NYANDWI Abdourikarim</t>
  </si>
  <si>
    <t>GAK 166</t>
  </si>
  <si>
    <t>RWABUNEZA Straton</t>
  </si>
  <si>
    <t>GAK 167</t>
  </si>
  <si>
    <t>TWAHIRWA Aimable</t>
  </si>
  <si>
    <t>GAK 168</t>
  </si>
  <si>
    <t>MUHOZA Innocente</t>
  </si>
  <si>
    <t>GAK 169</t>
  </si>
  <si>
    <t>NKUNDUKOZORA</t>
  </si>
  <si>
    <t>GAK 170</t>
  </si>
  <si>
    <t>NDACYAYISENGA Jeledina</t>
  </si>
  <si>
    <t>GAK 171</t>
  </si>
  <si>
    <t>NGARABE Boniface</t>
  </si>
  <si>
    <t>GAK 172</t>
  </si>
  <si>
    <t>KAMUHANDA Philipe</t>
  </si>
  <si>
    <t>GAK 173</t>
  </si>
  <si>
    <t>UWIKINDI Bosco</t>
  </si>
  <si>
    <t>GAK 174</t>
  </si>
  <si>
    <t>HABARUREMA Philibert</t>
  </si>
  <si>
    <t>GAK 175</t>
  </si>
  <si>
    <t>KAMANA Laurent</t>
  </si>
  <si>
    <t>GAK 176</t>
  </si>
  <si>
    <t>NGOGA Jean Baptiste</t>
  </si>
  <si>
    <t>GAK 177</t>
  </si>
  <si>
    <t>UWITOJE Canisile</t>
  </si>
  <si>
    <t>GAK 178</t>
  </si>
  <si>
    <t>NOHELE Emmanuel</t>
  </si>
  <si>
    <t>GAK 179</t>
  </si>
  <si>
    <t>MAGEZA Esdras</t>
  </si>
  <si>
    <t>GAK 180</t>
  </si>
  <si>
    <t>SIBOMANA Innocent</t>
  </si>
  <si>
    <t>GAK 181</t>
  </si>
  <si>
    <t>MUGABIRWE Adelline</t>
  </si>
  <si>
    <t>GAK 182</t>
  </si>
  <si>
    <t>NTAWUKIRUWE Silidio</t>
  </si>
  <si>
    <t>GAK 183</t>
  </si>
  <si>
    <t>MUKASHUMBOSHO Marie</t>
  </si>
  <si>
    <t>GAK 184</t>
  </si>
  <si>
    <t>UWAMARIYA Agnes</t>
  </si>
  <si>
    <t>GAK 185</t>
  </si>
  <si>
    <t xml:space="preserve"> MURWANASHYAKA JEAN Claude</t>
  </si>
  <si>
    <t>GAK 186</t>
  </si>
  <si>
    <t>NGENDAHAYO Simon</t>
  </si>
  <si>
    <t>GAK 187</t>
  </si>
  <si>
    <t>MUGIRWANAKE Seraphine</t>
  </si>
  <si>
    <t>GAK 188</t>
  </si>
  <si>
    <t>NIYONSABA Andrew</t>
  </si>
  <si>
    <t>GAK 189</t>
  </si>
  <si>
    <t>TUYISENGE JEAN Claude</t>
  </si>
  <si>
    <t>GAK 190</t>
  </si>
  <si>
    <t>MUSONERA Onespholle</t>
  </si>
  <si>
    <t>GAK 191</t>
  </si>
  <si>
    <t>MUTAMWANJISHI Felecitte</t>
  </si>
  <si>
    <t>GAK 192</t>
  </si>
  <si>
    <t>HAVUNGIMANA Ananias</t>
  </si>
  <si>
    <t>GAK 193</t>
  </si>
  <si>
    <t>NKURUNZIZA Augustin</t>
  </si>
  <si>
    <t>GAK 194</t>
  </si>
  <si>
    <t>TUYISHIMIRE Pierre</t>
  </si>
  <si>
    <t>GAK 195</t>
  </si>
  <si>
    <t>BAKUNDIMANA Onespholle</t>
  </si>
  <si>
    <t>GAK 196</t>
  </si>
  <si>
    <t>NKURIKIJIMANA Celestin</t>
  </si>
  <si>
    <t>GAK 197</t>
  </si>
  <si>
    <t>NTIDENDEREZA JEAN Claude</t>
  </si>
  <si>
    <t>GAK 198</t>
  </si>
  <si>
    <t>NYIRANZIRA Athanasie</t>
  </si>
  <si>
    <t>GAK 199</t>
  </si>
  <si>
    <t>NZAMURAMBAHO Elias</t>
  </si>
  <si>
    <t>GAK 200</t>
  </si>
  <si>
    <t>SINGAYIMANA Emmanuel</t>
  </si>
  <si>
    <t>GAK 201</t>
  </si>
  <si>
    <t>MUKANDAYAMBAJE Thanasie</t>
  </si>
  <si>
    <t>GAK 202</t>
  </si>
  <si>
    <t>BUNGIGO Patrick</t>
  </si>
  <si>
    <t>GAK 203</t>
  </si>
  <si>
    <t>NIRERE Jeanne</t>
  </si>
  <si>
    <t>GAK 204</t>
  </si>
  <si>
    <t>MBONYUMUKONZI Bosco</t>
  </si>
  <si>
    <t>GAK 205</t>
  </si>
  <si>
    <t>MUGISHA JEAN Claude</t>
  </si>
  <si>
    <t>GAK 206</t>
  </si>
  <si>
    <t>YANKURIJE Verene</t>
  </si>
  <si>
    <t>GAK 207</t>
  </si>
  <si>
    <t>SIBOMANA Francois</t>
  </si>
  <si>
    <t>GAK 208</t>
  </si>
  <si>
    <t>MVUYEKURE JEAN D' Amour</t>
  </si>
  <si>
    <t>GAK 209</t>
  </si>
  <si>
    <t>UBARIJORO Valens</t>
  </si>
  <si>
    <t>GAK 210</t>
  </si>
  <si>
    <t>SAMVURA JEAN Marie</t>
  </si>
  <si>
    <t>GAK 211</t>
  </si>
  <si>
    <t>KAYUMBA</t>
  </si>
  <si>
    <t>GAK 212</t>
  </si>
  <si>
    <t>NKURUNZIZA Eric</t>
  </si>
  <si>
    <t>GAK 213</t>
  </si>
  <si>
    <t>NIZEYIMANA JEAN DE Dieu</t>
  </si>
  <si>
    <t>GAK 214</t>
  </si>
  <si>
    <t>MUKANTIBATEGEZA Beath</t>
  </si>
  <si>
    <t>KAR 001</t>
  </si>
  <si>
    <t>NTAHONUYE Evariste</t>
  </si>
  <si>
    <t>GASTIBO</t>
  </si>
  <si>
    <t>RWIKINIRO</t>
  </si>
  <si>
    <t>KARAMBI</t>
  </si>
  <si>
    <t>KAR 002</t>
  </si>
  <si>
    <t>GASANA Aron</t>
  </si>
  <si>
    <t>KAR 003</t>
  </si>
  <si>
    <t>RUKUNDUMWAMI Aloys</t>
  </si>
  <si>
    <t>KAR 004</t>
  </si>
  <si>
    <t>MUHIRE Silveriane</t>
  </si>
  <si>
    <t>KAR 005</t>
  </si>
  <si>
    <t>MUKARUSAGA Odetta</t>
  </si>
  <si>
    <t>KAR 006</t>
  </si>
  <si>
    <t>RWANGAMO Ancilla</t>
  </si>
  <si>
    <t>KAR 007</t>
  </si>
  <si>
    <t>BIMENYIMANA Marie</t>
  </si>
  <si>
    <t>KAR 008</t>
  </si>
  <si>
    <t>HABIYAREMYE Felderic</t>
  </si>
  <si>
    <t>KAR 009</t>
  </si>
  <si>
    <t>NDIMUBANZI Fostin</t>
  </si>
  <si>
    <t>KAR 010</t>
  </si>
  <si>
    <t>NSENGIMANA Pascal</t>
  </si>
  <si>
    <t>KAR 011</t>
  </si>
  <si>
    <t>TUYISABE Clementine</t>
  </si>
  <si>
    <t>KAR 012</t>
  </si>
  <si>
    <t>NYIRAMARIRO Specioza</t>
  </si>
  <si>
    <t>KAR 013</t>
  </si>
  <si>
    <t>HAKIZIMANA Theoneste</t>
  </si>
  <si>
    <t>KAR 014</t>
  </si>
  <si>
    <t>IRAGENGA Francine</t>
  </si>
  <si>
    <t>KAR 015</t>
  </si>
  <si>
    <t>MUKANDUTIYE Gratien</t>
  </si>
  <si>
    <t>KAR 016</t>
  </si>
  <si>
    <t>NKUNDABANGENZI Theobard</t>
  </si>
  <si>
    <t>KAR 017</t>
  </si>
  <si>
    <t>NIYIBIZI Philemon</t>
  </si>
  <si>
    <t>KAR 018</t>
  </si>
  <si>
    <t>MUKAMBUNGOJE Dorosera</t>
  </si>
  <si>
    <t>KAR 019</t>
  </si>
  <si>
    <t>BAKUNDA Bonface</t>
  </si>
  <si>
    <t>KAR 020</t>
  </si>
  <si>
    <t>NYIRABONAGAZA Bernadette</t>
  </si>
  <si>
    <t>KAR 021</t>
  </si>
  <si>
    <t>MUKANZIGIYE Doris</t>
  </si>
  <si>
    <t>KAR 022</t>
  </si>
  <si>
    <t>NGIRIMANA JEAN Bercimase</t>
  </si>
  <si>
    <t>KAR 023</t>
  </si>
  <si>
    <t>NDARIRWANYE Siprien</t>
  </si>
  <si>
    <t>KAR 024</t>
  </si>
  <si>
    <t>HABUMUGISHA Gerigori</t>
  </si>
  <si>
    <t>KAR 025</t>
  </si>
  <si>
    <t>NSENGIYUMVA Siprien</t>
  </si>
  <si>
    <t>KAR 026</t>
  </si>
  <si>
    <t>NDAYAMBAJE Theogene</t>
  </si>
  <si>
    <t>KAR 027</t>
  </si>
  <si>
    <t>GASANA Hubert</t>
  </si>
  <si>
    <t>KAR 028</t>
  </si>
  <si>
    <t>BIREKERAHO Pierre</t>
  </si>
  <si>
    <t>KAR 029</t>
  </si>
  <si>
    <t>TURIMUKANGA Pierre</t>
  </si>
  <si>
    <t>KAR 030</t>
  </si>
  <si>
    <t>KAGABA JEAN Vianney</t>
  </si>
  <si>
    <t>KAR 031</t>
  </si>
  <si>
    <t>KAR 032</t>
  </si>
  <si>
    <t>MBARUSHIMANA Herve</t>
  </si>
  <si>
    <t>KAR 033</t>
  </si>
  <si>
    <t>NDUWAYEZU JEAN Baptiste</t>
  </si>
  <si>
    <t>KAR 034</t>
  </si>
  <si>
    <t>MUKAMURAMBA Olive</t>
  </si>
  <si>
    <t>KAR 035</t>
  </si>
  <si>
    <t xml:space="preserve">MUKANTARIRWA </t>
  </si>
  <si>
    <t>KAR 036</t>
  </si>
  <si>
    <t>RUTAYISIRE Damien</t>
  </si>
  <si>
    <t>KAR 037</t>
  </si>
  <si>
    <t>MUTABARUKA Paulin</t>
  </si>
  <si>
    <t>KAR 038</t>
  </si>
  <si>
    <t>MUKAMUNANA Phololdida</t>
  </si>
  <si>
    <t>KAR 039</t>
  </si>
  <si>
    <t>HABIMANA Anaclete</t>
  </si>
  <si>
    <t>KAR 040</t>
  </si>
  <si>
    <t>NZABANGERANGEZA Anastasie</t>
  </si>
  <si>
    <t>KAR 041</t>
  </si>
  <si>
    <t>NSANZIMANA Vincent</t>
  </si>
  <si>
    <t>KAR 042</t>
  </si>
  <si>
    <t>KAMANA Fabien</t>
  </si>
  <si>
    <t>KAR 043</t>
  </si>
  <si>
    <t>NSANZEBEGA Pierre</t>
  </si>
  <si>
    <t>KAR 044</t>
  </si>
  <si>
    <t>NYIRIYEHE Jean</t>
  </si>
  <si>
    <t>KAR 045</t>
  </si>
  <si>
    <t>NDAYISABA Danien</t>
  </si>
  <si>
    <t>KAR 046</t>
  </si>
  <si>
    <t>NYANZIRA Marie Louise</t>
  </si>
  <si>
    <t>KAR 047</t>
  </si>
  <si>
    <t>NZIRUSHIZE Saver</t>
  </si>
  <si>
    <t>KAR 048</t>
  </si>
  <si>
    <t>MUKANTABANA Patricia</t>
  </si>
  <si>
    <t>KAR 049</t>
  </si>
  <si>
    <t>NGENDAHAYO Bonface</t>
  </si>
  <si>
    <t>KAR 050</t>
  </si>
  <si>
    <t>MUKANGARAMBE Marry</t>
  </si>
  <si>
    <t>KAR 051</t>
  </si>
  <si>
    <t>MUNYEMPANZI Felecien</t>
  </si>
  <si>
    <t>KAR 052</t>
  </si>
  <si>
    <t>SHIRIMPAKA Emmanuel</t>
  </si>
  <si>
    <t>KAR 053</t>
  </si>
  <si>
    <t>KANYAMIBWA Marcelle</t>
  </si>
  <si>
    <t>KAR 054</t>
  </si>
  <si>
    <t>MURANDABIGWI John</t>
  </si>
  <si>
    <t>KAR 055</t>
  </si>
  <si>
    <t>NYIRARUKUNDO Claudine</t>
  </si>
  <si>
    <t>KAR 056</t>
  </si>
  <si>
    <t>NIYIGABA JEAN Damascen</t>
  </si>
  <si>
    <t>KAR 057</t>
  </si>
  <si>
    <t>NSEMIRYAGO Adorphe</t>
  </si>
  <si>
    <t>KAR 058</t>
  </si>
  <si>
    <t>NYIRANGIRIMANA Damarisi</t>
  </si>
  <si>
    <t>KAR 059</t>
  </si>
  <si>
    <t>NYIRAMAJORO Marie</t>
  </si>
  <si>
    <t>KAR 060</t>
  </si>
  <si>
    <t>NSENGIYUMVA Protogene</t>
  </si>
  <si>
    <t>KAR 061</t>
  </si>
  <si>
    <t>MUKANKURANGA Farancine</t>
  </si>
  <si>
    <t>KAR 062</t>
  </si>
  <si>
    <t>BIZIMANA JEAN BOSCO Claver</t>
  </si>
  <si>
    <t>KAR 063</t>
  </si>
  <si>
    <t>RWABAGABO Dominique</t>
  </si>
  <si>
    <t>KAR 064</t>
  </si>
  <si>
    <t>HABIMANA Celestin</t>
  </si>
  <si>
    <t>KAR 065</t>
  </si>
  <si>
    <t>KWIZERA Eric</t>
  </si>
  <si>
    <t>KAR 066</t>
  </si>
  <si>
    <t>MUKANKUNSI Patricia</t>
  </si>
  <si>
    <t>KAR 067</t>
  </si>
  <si>
    <t>KURADUSENGE Donacien</t>
  </si>
  <si>
    <t>KAR 068</t>
  </si>
  <si>
    <t>MURAKIRA Alphonse</t>
  </si>
  <si>
    <t>KAR 069</t>
  </si>
  <si>
    <t>SEBANANI Joseph</t>
  </si>
  <si>
    <t>KAR 070</t>
  </si>
  <si>
    <t>KANYARWANDA Alphonse</t>
  </si>
  <si>
    <t>KAR 071</t>
  </si>
  <si>
    <t>MUNYAGAKORO Benoit</t>
  </si>
  <si>
    <t>KAR 072</t>
  </si>
  <si>
    <t>RWAKARENGA Andre</t>
  </si>
  <si>
    <t>KAR 073</t>
  </si>
  <si>
    <t>NIYINGENE Theogene</t>
  </si>
  <si>
    <t>KAR 074</t>
  </si>
  <si>
    <t>NYIRANIBIRAMIRA Specioza</t>
  </si>
  <si>
    <t>KAR 075</t>
  </si>
  <si>
    <t>NTAMUKUNZI Elias</t>
  </si>
  <si>
    <t>KAR 076</t>
  </si>
  <si>
    <t>NTAMAHUNGIRO Faustin</t>
  </si>
  <si>
    <t>KAR 077</t>
  </si>
  <si>
    <t>RUZABARANDE Stanislas</t>
  </si>
  <si>
    <t>KAR 078</t>
  </si>
  <si>
    <t>MANIRAGABA Esthel</t>
  </si>
  <si>
    <t>KAR 079</t>
  </si>
  <si>
    <t>UWINGABIRE Seraphine</t>
  </si>
  <si>
    <t>KAR 080</t>
  </si>
  <si>
    <t>KAKUZE MARIE Lose</t>
  </si>
  <si>
    <t>KAR 081</t>
  </si>
  <si>
    <t>GATABAZI Fabien</t>
  </si>
  <si>
    <t>KAR 082</t>
  </si>
  <si>
    <t>YIRIRWAMANDI Isael</t>
  </si>
  <si>
    <t>KAR 083</t>
  </si>
  <si>
    <t>MUKOBWAJANA Laurance</t>
  </si>
  <si>
    <t>KAR 084</t>
  </si>
  <si>
    <t>HATENGEKIMANA Laurance</t>
  </si>
  <si>
    <t>KAR 085</t>
  </si>
  <si>
    <t>NYIRANGIRIYE</t>
  </si>
  <si>
    <t>KAR 086</t>
  </si>
  <si>
    <t>SENTAMA Yowel</t>
  </si>
  <si>
    <t>KAR 087</t>
  </si>
  <si>
    <t>HAFASHIMANA Silver</t>
  </si>
  <si>
    <t>KAR 088</t>
  </si>
  <si>
    <t>NIBYOBYIZA Clarisse</t>
  </si>
  <si>
    <t>KAR 089</t>
  </si>
  <si>
    <t>TWIZERIMANA Elyse</t>
  </si>
  <si>
    <t>KAR 090</t>
  </si>
  <si>
    <t>SIKUBWABO Teodolin</t>
  </si>
  <si>
    <t>KAR 091</t>
  </si>
  <si>
    <t xml:space="preserve">RWAJEKARE </t>
  </si>
  <si>
    <t>KAR 092</t>
  </si>
  <si>
    <t>MUNYEMBABAZI Faustin</t>
  </si>
  <si>
    <t>KAR 093</t>
  </si>
  <si>
    <t>RUKANGANAMBARA Felecien</t>
  </si>
  <si>
    <t>KAR 094</t>
  </si>
  <si>
    <t>DUSABE Emmanuel</t>
  </si>
  <si>
    <t>KAR 095</t>
  </si>
  <si>
    <t>NYIRAMAHANE Esthel</t>
  </si>
  <si>
    <t>KAR 096</t>
  </si>
  <si>
    <t>MUNYASHONGORE Etienne</t>
  </si>
  <si>
    <t>KAR 097</t>
  </si>
  <si>
    <t>MUNYAZIKWIYE Apholdis</t>
  </si>
  <si>
    <t>KAR 098</t>
  </si>
  <si>
    <t>MUNEZERO Thacienne</t>
  </si>
  <si>
    <t>1900m</t>
  </si>
  <si>
    <t>KAR 099</t>
  </si>
  <si>
    <t>GASIRIKARE celestin</t>
  </si>
  <si>
    <t>KAR 100</t>
  </si>
  <si>
    <t>HARERIMANA Celestin</t>
  </si>
  <si>
    <t>KAR 101</t>
  </si>
  <si>
    <t>HATENGEKIMANA Pascal</t>
  </si>
  <si>
    <t>KAR 102</t>
  </si>
  <si>
    <t>HAKIZIMANA JEAN Damascene</t>
  </si>
  <si>
    <t>KIB 001</t>
  </si>
  <si>
    <t>MUDAHUNGA Emmy</t>
  </si>
  <si>
    <t>KIBURARA</t>
  </si>
  <si>
    <t>KIB 002</t>
  </si>
  <si>
    <t>MUGIRANEZA</t>
  </si>
  <si>
    <t>KIB 003</t>
  </si>
  <si>
    <t>NIYIGABA</t>
  </si>
  <si>
    <t>KIB 004</t>
  </si>
  <si>
    <t>MUKOBWADWI</t>
  </si>
  <si>
    <t>KIB 005</t>
  </si>
  <si>
    <t>KAZUNGU Moise</t>
  </si>
  <si>
    <t>KIB 006</t>
  </si>
  <si>
    <t>KARASIRA Charles</t>
  </si>
  <si>
    <t>KIB 007</t>
  </si>
  <si>
    <t>MBARUSHIMANA Jeannette</t>
  </si>
  <si>
    <t>KIB 008</t>
  </si>
  <si>
    <t>SEMISHAKI Charles</t>
  </si>
  <si>
    <t>KIB 009</t>
  </si>
  <si>
    <t>NSENGIYUMVA Peter</t>
  </si>
  <si>
    <t>KIB 010</t>
  </si>
  <si>
    <t>KAGENZI Cassien</t>
  </si>
  <si>
    <t>KIB 011</t>
  </si>
  <si>
    <t>NTIRIVAMUNDA</t>
  </si>
  <si>
    <t>KIB 012</t>
  </si>
  <si>
    <t>BAMORINEZA</t>
  </si>
  <si>
    <t>KIB 013</t>
  </si>
  <si>
    <t>MUNYABUNGINGO</t>
  </si>
  <si>
    <t>KIB 014</t>
  </si>
  <si>
    <t>NSANZAMAHORO</t>
  </si>
  <si>
    <t>KIB 015</t>
  </si>
  <si>
    <t>KAGENZI Faustin</t>
  </si>
  <si>
    <t>KIB 016</t>
  </si>
  <si>
    <t>MUKAMPAZIMAKA</t>
  </si>
  <si>
    <t>KIB 017</t>
  </si>
  <si>
    <t>MUNYESHYAKA Jean Paul</t>
  </si>
  <si>
    <t>KIB 018</t>
  </si>
  <si>
    <t>KAGINA David</t>
  </si>
  <si>
    <t>KIB 019</t>
  </si>
  <si>
    <t>MUSABYIMANA</t>
  </si>
  <si>
    <t>KIB 020</t>
  </si>
  <si>
    <t>NSIGAYEHE</t>
  </si>
  <si>
    <t>KIB 021</t>
  </si>
  <si>
    <t>MBURANUMWE</t>
  </si>
  <si>
    <t>KIB 022</t>
  </si>
  <si>
    <t>NIYIBIZI John</t>
  </si>
  <si>
    <t>KIB 023</t>
  </si>
  <si>
    <t>NTWALI</t>
  </si>
  <si>
    <t>KIB 024</t>
  </si>
  <si>
    <t>SAFARI Paulin</t>
  </si>
  <si>
    <t>KIB 025</t>
  </si>
  <si>
    <t>MUKANTABANA</t>
  </si>
  <si>
    <t>KIB 026</t>
  </si>
  <si>
    <t>RWANGARINDE</t>
  </si>
  <si>
    <t>KIB 027</t>
  </si>
  <si>
    <t>NGOBOKA Manevure</t>
  </si>
  <si>
    <t>KIB 028</t>
  </si>
  <si>
    <t>SHYIRAKERA Charles</t>
  </si>
  <si>
    <t>KIB 029</t>
  </si>
  <si>
    <t>MBARUSHIMANA Emmanuel</t>
  </si>
  <si>
    <t>KIB 030</t>
  </si>
  <si>
    <t>KAYOBYA Didace</t>
  </si>
  <si>
    <t>KIB 031</t>
  </si>
  <si>
    <t>MUKAMARIRWA</t>
  </si>
  <si>
    <t>KIB 032</t>
  </si>
  <si>
    <t>HAKUZIMANA Mandela</t>
  </si>
  <si>
    <t>KIB 033</t>
  </si>
  <si>
    <t>MUGABO Theogene</t>
  </si>
  <si>
    <t>KIB 034</t>
  </si>
  <si>
    <t>TURATURANYE</t>
  </si>
  <si>
    <t>KIB 035</t>
  </si>
  <si>
    <t>MUKANTUMWA Beata</t>
  </si>
  <si>
    <t>KIB 036</t>
  </si>
  <si>
    <t>BUHINGIRA</t>
  </si>
  <si>
    <t>KIB 037</t>
  </si>
  <si>
    <t>IMMACULLE</t>
  </si>
  <si>
    <t>KIB 038</t>
  </si>
  <si>
    <t>BIZIMANA</t>
  </si>
  <si>
    <t>KIB 039</t>
  </si>
  <si>
    <t>NTAHOHAMARUMWE</t>
  </si>
  <si>
    <t>KIB 040</t>
  </si>
  <si>
    <t>NSHIMIYE Adraide</t>
  </si>
  <si>
    <t>KIB 041</t>
  </si>
  <si>
    <t xml:space="preserve">BIZIMANA </t>
  </si>
  <si>
    <t>KIB 042</t>
  </si>
  <si>
    <t>NAGWAHAFI JEAN Bosco</t>
  </si>
  <si>
    <t>KIB 043</t>
  </si>
  <si>
    <t>BYAYINGABO</t>
  </si>
  <si>
    <t>KIB 044</t>
  </si>
  <si>
    <t>NDUHIRO</t>
  </si>
  <si>
    <t>KIB 045</t>
  </si>
  <si>
    <t>RUZINDANA</t>
  </si>
  <si>
    <t>KIB 046</t>
  </si>
  <si>
    <t>MUGANGA</t>
  </si>
  <si>
    <t>KIB 047</t>
  </si>
  <si>
    <t>HARERIMANA</t>
  </si>
  <si>
    <t>KIB 048</t>
  </si>
  <si>
    <t>KIB 049</t>
  </si>
  <si>
    <t>MUDAHERANWA</t>
  </si>
  <si>
    <t>KIB 050</t>
  </si>
  <si>
    <t>MUKANDOLI</t>
  </si>
  <si>
    <t>KIB 051</t>
  </si>
  <si>
    <t>NDANGIJIMANA</t>
  </si>
  <si>
    <t>KIB 052</t>
  </si>
  <si>
    <t>KWIZERIMANA</t>
  </si>
  <si>
    <t>KIB 053</t>
  </si>
  <si>
    <t>HATENGEKIMANA Joseph</t>
  </si>
  <si>
    <t>KIB 054</t>
  </si>
  <si>
    <t>MUTSINDASHYAKA Clement</t>
  </si>
  <si>
    <t>KIB 055</t>
  </si>
  <si>
    <t>MUKANDABERETSE</t>
  </si>
  <si>
    <t>KIB 056</t>
  </si>
  <si>
    <t>NSIMIYIMANA Eric</t>
  </si>
  <si>
    <t>KIB 057</t>
  </si>
  <si>
    <t>UWIMANA Bernadette</t>
  </si>
  <si>
    <t>KIB 058</t>
  </si>
  <si>
    <t>HABIYAREMYE</t>
  </si>
  <si>
    <t>KIB 059</t>
  </si>
  <si>
    <t>MBURIYEMUYE Abel</t>
  </si>
  <si>
    <t>KIB 060</t>
  </si>
  <si>
    <t>HABAMENSHI Pascal</t>
  </si>
  <si>
    <t>KIB 061</t>
  </si>
  <si>
    <t>MUKAKARENGA</t>
  </si>
  <si>
    <t>KIB 062</t>
  </si>
  <si>
    <t>MANIRARORA</t>
  </si>
  <si>
    <t xml:space="preserve"> 400m</t>
  </si>
  <si>
    <t>KIB 063</t>
  </si>
  <si>
    <t>UWAYEZU Eric</t>
  </si>
  <si>
    <t>KIB 064</t>
  </si>
  <si>
    <t>SENTUMA</t>
  </si>
  <si>
    <t>KIB 065</t>
  </si>
  <si>
    <t>NDUWAYEZU Daniel</t>
  </si>
  <si>
    <t>KIB 066</t>
  </si>
  <si>
    <t>KUBENGA Simon</t>
  </si>
  <si>
    <t>KIB 067</t>
  </si>
  <si>
    <t>MUKAKAYOBE</t>
  </si>
  <si>
    <t>KIB 068</t>
  </si>
  <si>
    <t>MBARUSHIMANA</t>
  </si>
  <si>
    <t>KIB 069</t>
  </si>
  <si>
    <t>SHYIRAKERA</t>
  </si>
  <si>
    <t>KIB 070</t>
  </si>
  <si>
    <t>MBAMENYIMBABARE</t>
  </si>
  <si>
    <t>KIB 071</t>
  </si>
  <si>
    <t>HABIMWE Samuel</t>
  </si>
  <si>
    <t>KIB 072</t>
  </si>
  <si>
    <t>KWERI Evaiste</t>
  </si>
  <si>
    <t>KIB 073</t>
  </si>
  <si>
    <t xml:space="preserve">NIYIBIZI  </t>
  </si>
  <si>
    <t>KIB 074</t>
  </si>
  <si>
    <t>GUBIRA Samuel</t>
  </si>
  <si>
    <t>KIB 075</t>
  </si>
  <si>
    <t>UWIDUHAYE Jean Pierre</t>
  </si>
  <si>
    <t>KIB 076</t>
  </si>
  <si>
    <t>DUKUZUMPUREMYI</t>
  </si>
  <si>
    <t>KIB 077</t>
  </si>
  <si>
    <t>AYIRWANDA Philip</t>
  </si>
  <si>
    <t>KIB 078</t>
  </si>
  <si>
    <t>PHOCAS</t>
  </si>
  <si>
    <t>KIB 079</t>
  </si>
  <si>
    <t>NIYONSABA</t>
  </si>
  <si>
    <t>KIB 080</t>
  </si>
  <si>
    <t>BAHINGANDORA</t>
  </si>
  <si>
    <t>KIB 081</t>
  </si>
  <si>
    <t>MUNYEMANA</t>
  </si>
  <si>
    <t>KIB 082</t>
  </si>
  <si>
    <t>MPUNGARO</t>
  </si>
  <si>
    <t>KIB 083</t>
  </si>
  <si>
    <t>NKERIMIHIGO</t>
  </si>
  <si>
    <t>KIB 084</t>
  </si>
  <si>
    <t>RWANIYE Leonia</t>
  </si>
  <si>
    <t>KIB 085</t>
  </si>
  <si>
    <t>NYIRIMANA</t>
  </si>
  <si>
    <t>KIB 086</t>
  </si>
  <si>
    <t>NIYINGENA</t>
  </si>
  <si>
    <t>KIB 087</t>
  </si>
  <si>
    <t>NDAYISHIMIYE</t>
  </si>
  <si>
    <t>KIB 088</t>
  </si>
  <si>
    <t>MUNGIRWANAKE</t>
  </si>
  <si>
    <t>KIB 089</t>
  </si>
  <si>
    <t>NZIGIRA Marcel</t>
  </si>
  <si>
    <t>KIB 090</t>
  </si>
  <si>
    <t>KAYITESI</t>
  </si>
  <si>
    <t>KIB 091</t>
  </si>
  <si>
    <t>KUBERA</t>
  </si>
  <si>
    <t>KIB 092</t>
  </si>
  <si>
    <t>NGENDANAYO</t>
  </si>
  <si>
    <t>KIB 093</t>
  </si>
  <si>
    <t>RURANGIRWA</t>
  </si>
  <si>
    <t>KIB 094</t>
  </si>
  <si>
    <t>AYIRWANDA</t>
  </si>
  <si>
    <t>KIB 095</t>
  </si>
  <si>
    <t>MUKAMUSONI</t>
  </si>
  <si>
    <t>KIB 096</t>
  </si>
  <si>
    <t>KAMPUHANGIRE</t>
  </si>
  <si>
    <t>KIB 097</t>
  </si>
  <si>
    <t>IYAKAREMYE</t>
  </si>
  <si>
    <t>KIB 098</t>
  </si>
  <si>
    <t>NYIRAGAKONO</t>
  </si>
  <si>
    <t>KIB 099</t>
  </si>
  <si>
    <t>MUKAKARASIRA Clementine</t>
  </si>
  <si>
    <t>KIB 100</t>
  </si>
  <si>
    <t>BUTARE</t>
  </si>
  <si>
    <t>KIB 101</t>
  </si>
  <si>
    <t>HARANGIRIMANA</t>
  </si>
  <si>
    <t>KIB 102</t>
  </si>
  <si>
    <t>NZAMUKWEREKA</t>
  </si>
  <si>
    <t>KIB 103</t>
  </si>
  <si>
    <t>BANEZE Jean</t>
  </si>
  <si>
    <t>KIB 104</t>
  </si>
  <si>
    <t>RUHIMBANO</t>
  </si>
  <si>
    <t>KIB 105</t>
  </si>
  <si>
    <t>NGIRUBA Theo</t>
  </si>
  <si>
    <t>KIB 106</t>
  </si>
  <si>
    <t>MWAYE Eric</t>
  </si>
  <si>
    <t>KIB 107</t>
  </si>
  <si>
    <t xml:space="preserve">RWAKUBIJE </t>
  </si>
  <si>
    <t>KIB 108</t>
  </si>
  <si>
    <t>KARAMPA</t>
  </si>
  <si>
    <t>KIB 109</t>
  </si>
  <si>
    <t>HAKUZIMANA  Eric</t>
  </si>
  <si>
    <t>KIB 110</t>
  </si>
  <si>
    <t>TWAHIRWA</t>
  </si>
  <si>
    <t>KIG 001</t>
  </si>
  <si>
    <t>KAYITARE Modeste</t>
  </si>
  <si>
    <t>GASANGE</t>
  </si>
  <si>
    <t>KIGABIRO</t>
  </si>
  <si>
    <t>KIG 002</t>
  </si>
  <si>
    <t>NYABUTSITSI Augustin</t>
  </si>
  <si>
    <t>KIG 003</t>
  </si>
  <si>
    <t>NIZEYIMANA Venuste</t>
  </si>
  <si>
    <t>KIG 004</t>
  </si>
  <si>
    <t>BARAYAGWIZA Yesaya</t>
  </si>
  <si>
    <t>KIG 005</t>
  </si>
  <si>
    <t>MPUNGA Ibrahimu</t>
  </si>
  <si>
    <t>KIG 006</t>
  </si>
  <si>
    <t>MUKANGABIRE Anitha</t>
  </si>
  <si>
    <t>KIG 007</t>
  </si>
  <si>
    <t>HIMBANA  JEAN Damascan</t>
  </si>
  <si>
    <t>KIG 008</t>
  </si>
  <si>
    <t>SIBOMANA Silyviene</t>
  </si>
  <si>
    <t>KIG 009</t>
  </si>
  <si>
    <t>KIG 010</t>
  </si>
  <si>
    <t>TUYISHIMIRE Selyviene</t>
  </si>
  <si>
    <t>KIG 011</t>
  </si>
  <si>
    <t>NTIGURIRWA Wilson</t>
  </si>
  <si>
    <t>KIG 012</t>
  </si>
  <si>
    <t>NDAYAMBAJE JEAN MARIE Vianny</t>
  </si>
  <si>
    <t>KIG 013</t>
  </si>
  <si>
    <t>MUKANYINDO Genina</t>
  </si>
  <si>
    <t>KIG 014</t>
  </si>
  <si>
    <t>SIBONIYO Boniface</t>
  </si>
  <si>
    <t>KIG 015</t>
  </si>
  <si>
    <t>HABARUREMA JEAN Damascen</t>
  </si>
  <si>
    <t>KIG 016</t>
  </si>
  <si>
    <t>GAHIGANA Kaniziyo</t>
  </si>
  <si>
    <t>KIG 017</t>
  </si>
  <si>
    <t>NIYOBUHUNGIRA Alan</t>
  </si>
  <si>
    <t>KIG 018</t>
  </si>
  <si>
    <t>NZINGIRA Vincent</t>
  </si>
  <si>
    <t>KIG 019</t>
  </si>
  <si>
    <t>NYIRABAGANDE Bibiyana</t>
  </si>
  <si>
    <t>KIG 020</t>
  </si>
  <si>
    <t>KALIMUNDA Spriene</t>
  </si>
  <si>
    <t>KIG 021</t>
  </si>
  <si>
    <t>MANIRARORA Uzziel</t>
  </si>
  <si>
    <t>KIG 022</t>
  </si>
  <si>
    <t>MUREKATETE Victoria</t>
  </si>
  <si>
    <t>KIG 023</t>
  </si>
  <si>
    <t>NSENGIYUMVA Straton</t>
  </si>
  <si>
    <t>KIG 024</t>
  </si>
  <si>
    <t>BUTARE Diogene</t>
  </si>
  <si>
    <t>KIG 025</t>
  </si>
  <si>
    <t>KANYINDI Venansie</t>
  </si>
  <si>
    <t>KIG 026</t>
  </si>
  <si>
    <t>MUKANYIGA Frantine</t>
  </si>
  <si>
    <t>KIG 027</t>
  </si>
  <si>
    <t>TUYISHIME Victor</t>
  </si>
  <si>
    <t>KIG 028</t>
  </si>
  <si>
    <t>BYIRASANAHO JEAN Damascen</t>
  </si>
  <si>
    <t>KIG 029</t>
  </si>
  <si>
    <t>MUKAJISHI Spesioza</t>
  </si>
  <si>
    <t>KIG 030</t>
  </si>
  <si>
    <t>MUKANGANGO Agnes</t>
  </si>
  <si>
    <t>KIG 031</t>
  </si>
  <si>
    <t>MADAME Kabudensie</t>
  </si>
  <si>
    <t>KIG 032</t>
  </si>
  <si>
    <t>NDAYISABA Rajabu</t>
  </si>
  <si>
    <t>KIG 033</t>
  </si>
  <si>
    <t>HATEGEKIMANA Theoneste</t>
  </si>
  <si>
    <t>KIG 034</t>
  </si>
  <si>
    <t>HABIMANA Augustin</t>
  </si>
  <si>
    <t>KIG 035</t>
  </si>
  <si>
    <t>MBONIGANYE Emmanuel</t>
  </si>
  <si>
    <t>KIG 036</t>
  </si>
  <si>
    <t>MUTSINDASHYAKA Charles</t>
  </si>
  <si>
    <t>KIG 037</t>
  </si>
  <si>
    <t>NIZEYIMANA Gishwati</t>
  </si>
  <si>
    <t>KIG 038</t>
  </si>
  <si>
    <t>NSENGIMANA Theoneste</t>
  </si>
  <si>
    <t>KIG 039</t>
  </si>
  <si>
    <t>SEMANA JEAN Didie</t>
  </si>
  <si>
    <t>KIG 040</t>
  </si>
  <si>
    <t>MUSABYIMANA Derrick</t>
  </si>
  <si>
    <t>KIG 041</t>
  </si>
  <si>
    <t>MUKANYANA Theonille</t>
  </si>
  <si>
    <t>KIG 042</t>
  </si>
  <si>
    <t>MUNYANDINDA Theophile</t>
  </si>
  <si>
    <t>KIG 043</t>
  </si>
  <si>
    <t>GAHIGI Nasal</t>
  </si>
  <si>
    <t>KIG 044</t>
  </si>
  <si>
    <t>BUTERA Vincent</t>
  </si>
  <si>
    <t>KIG 045</t>
  </si>
  <si>
    <t>KARIBUHUNGU Innocent</t>
  </si>
  <si>
    <t>KIG 046</t>
  </si>
  <si>
    <t>BIZIMPUNGU JEAN MARIE Vianne</t>
  </si>
  <si>
    <t>KIG 047</t>
  </si>
  <si>
    <t>KIG 048</t>
  </si>
  <si>
    <t>RUGIGANA valens</t>
  </si>
  <si>
    <t>KIG 049</t>
  </si>
  <si>
    <t>KAMALI Didas</t>
  </si>
  <si>
    <t>KIG 050</t>
  </si>
  <si>
    <t>NYIRAHENE Margratte</t>
  </si>
  <si>
    <t>KIG 051</t>
  </si>
  <si>
    <t>KAVAMAHANGA JEAN Damascen</t>
  </si>
  <si>
    <t>KIG 052</t>
  </si>
  <si>
    <t>KARAMUKA Pascal</t>
  </si>
  <si>
    <t>KIG 053</t>
  </si>
  <si>
    <t>UWAYSIENGA Diane</t>
  </si>
  <si>
    <t>KIG 054</t>
  </si>
  <si>
    <t>SINGIRANKABO Marcel</t>
  </si>
  <si>
    <t>KIG 055</t>
  </si>
  <si>
    <t>HAKIZIMANA JEAN DE Dieu</t>
  </si>
  <si>
    <t>KIG 056</t>
  </si>
  <si>
    <t>RWUBUGANDE Anasthase</t>
  </si>
  <si>
    <t>KIG 057</t>
  </si>
  <si>
    <t>HABUMUGISHA Fulgence</t>
  </si>
  <si>
    <t>KIG 058</t>
  </si>
  <si>
    <t>MUREKEZI Tresphole</t>
  </si>
  <si>
    <t>KIG 059</t>
  </si>
  <si>
    <t>KARANGARI Xaver</t>
  </si>
  <si>
    <t>KIG 060</t>
  </si>
  <si>
    <t>BYUKUSENGE Therese</t>
  </si>
  <si>
    <t>KIG 061</t>
  </si>
  <si>
    <t>MUGENZI Eugene</t>
  </si>
  <si>
    <t>KIG 062</t>
  </si>
  <si>
    <t>KARIMBA Eldephonse</t>
  </si>
  <si>
    <t>KIG 063</t>
  </si>
  <si>
    <t>MUKAZIKURIZA Consolle</t>
  </si>
  <si>
    <t>KIG 064</t>
  </si>
  <si>
    <t>KANYABIKARI Francios</t>
  </si>
  <si>
    <t>KIG 065</t>
  </si>
  <si>
    <t>RUDAKUBWA Bernard</t>
  </si>
  <si>
    <t>KIG 066</t>
  </si>
  <si>
    <t>GATARE Jonatha</t>
  </si>
  <si>
    <t>KIG 067</t>
  </si>
  <si>
    <t>BIZIMANA SIMON Pierre</t>
  </si>
  <si>
    <t>KIG 068</t>
  </si>
  <si>
    <t>RUSEZANGABO Sprien</t>
  </si>
  <si>
    <t>KIG 069</t>
  </si>
  <si>
    <t>RUBERINKA Esdole</t>
  </si>
  <si>
    <t>KIG 070</t>
  </si>
  <si>
    <t>MAHUTU Andre</t>
  </si>
  <si>
    <t>KIG 071</t>
  </si>
  <si>
    <t>NTEZIRYAYO Gedeon</t>
  </si>
  <si>
    <t>KIG 072</t>
  </si>
  <si>
    <t>NGABOYISONGA Jules</t>
  </si>
  <si>
    <t>KIG 073</t>
  </si>
  <si>
    <t>MBAZENDE Jean Pierre</t>
  </si>
  <si>
    <t>KIG 074</t>
  </si>
  <si>
    <t>OLIVE</t>
  </si>
  <si>
    <t>KIG 075</t>
  </si>
  <si>
    <t>KARIKUMUTIMA</t>
  </si>
  <si>
    <t>KIG 076</t>
  </si>
  <si>
    <t>HABYARIMANA Emmanuel</t>
  </si>
  <si>
    <t>KIG 077</t>
  </si>
  <si>
    <t xml:space="preserve">MUKARUGARI </t>
  </si>
  <si>
    <t>KIG 078</t>
  </si>
  <si>
    <t>RURAGWA Sprien</t>
  </si>
  <si>
    <t>KIG 079</t>
  </si>
  <si>
    <t>NSENGIMANA Kalisa</t>
  </si>
  <si>
    <t>KIG 080</t>
  </si>
  <si>
    <t>UZAMUSHAKA Joselyne</t>
  </si>
  <si>
    <t>KIG 081</t>
  </si>
  <si>
    <t>SINGIRANKOBO Venuste</t>
  </si>
  <si>
    <t>KIG 082</t>
  </si>
  <si>
    <t>MUSABYIMANA Consolle</t>
  </si>
  <si>
    <t>KIG 083</t>
  </si>
  <si>
    <t>NYIRARUDODO Everinne</t>
  </si>
  <si>
    <t>KIG 084</t>
  </si>
  <si>
    <t>NIZEYIMANA Felecien</t>
  </si>
  <si>
    <t>KIG 085</t>
  </si>
  <si>
    <t>RUKURA</t>
  </si>
  <si>
    <t>KIG 086</t>
  </si>
  <si>
    <t xml:space="preserve">NYIRAMADANGEDE </t>
  </si>
  <si>
    <t>KIG 087</t>
  </si>
  <si>
    <t>NIYONSABA Claudine</t>
  </si>
  <si>
    <t>KIG 088</t>
  </si>
  <si>
    <t>RENZAHO Etienne</t>
  </si>
  <si>
    <t>KIG 089</t>
  </si>
  <si>
    <t>NKUNDABANGENZI Andre</t>
  </si>
  <si>
    <t>2200m</t>
  </si>
  <si>
    <t>KIG 090</t>
  </si>
  <si>
    <t>KARAMANGE Faustin</t>
  </si>
  <si>
    <t>KIG 091</t>
  </si>
  <si>
    <t>NDABABONYE Modeste</t>
  </si>
  <si>
    <t>KIG 092</t>
  </si>
  <si>
    <t>MUKANABONA Felesta</t>
  </si>
  <si>
    <t>KIG 093</t>
  </si>
  <si>
    <t>NYABYENDA Emmanuel</t>
  </si>
  <si>
    <t>KIG 094</t>
  </si>
  <si>
    <t>MIRIMO Jean Paul</t>
  </si>
  <si>
    <t>KIG 095</t>
  </si>
  <si>
    <t>NGENDAHIMANA</t>
  </si>
  <si>
    <t>KIG 096</t>
  </si>
  <si>
    <t>MUKABUZARA vilginne</t>
  </si>
  <si>
    <t>KIG 097</t>
  </si>
  <si>
    <t>KAJIMBAGABO Pierre</t>
  </si>
  <si>
    <t>KIG 098</t>
  </si>
  <si>
    <t>MUTARATAZA Fidele</t>
  </si>
  <si>
    <t>MAY 001</t>
  </si>
  <si>
    <t>MUNYEGARE Fulgence</t>
  </si>
  <si>
    <t>MAYA</t>
  </si>
  <si>
    <t>MAY 002</t>
  </si>
  <si>
    <t>HABIYAKARE Ezikiel</t>
  </si>
  <si>
    <t>MAY 003</t>
  </si>
  <si>
    <t>NZABONIMA Mathie</t>
  </si>
  <si>
    <t>310m</t>
  </si>
  <si>
    <t>MAY 004</t>
  </si>
  <si>
    <t>NIYOGABO Fidele</t>
  </si>
  <si>
    <t>MAY 005</t>
  </si>
  <si>
    <t>RUFUKU Evarste</t>
  </si>
  <si>
    <t>330m</t>
  </si>
  <si>
    <t>MAY 006</t>
  </si>
  <si>
    <t>RWIGEMA Protais</t>
  </si>
  <si>
    <t>MAY 007</t>
  </si>
  <si>
    <t>MUKANAGARA Felecite</t>
  </si>
  <si>
    <t>MAY 008</t>
  </si>
  <si>
    <t>MUGENZI Girbert</t>
  </si>
  <si>
    <t>MAY 009</t>
  </si>
  <si>
    <t>MUKAMANA Perpetue</t>
  </si>
  <si>
    <t>MAY 010</t>
  </si>
  <si>
    <t xml:space="preserve">MUKARUSHEMA </t>
  </si>
  <si>
    <t>MAY 011</t>
  </si>
  <si>
    <t>MUKAMUGANGA Patriciel</t>
  </si>
  <si>
    <t>MAY 012</t>
  </si>
  <si>
    <t>HABANABAKIZE Samuel</t>
  </si>
  <si>
    <t>MAY 013</t>
  </si>
  <si>
    <t>MUNYABARENZI Theogene</t>
  </si>
  <si>
    <t>MAY 014</t>
  </si>
  <si>
    <t>NIBAGWIRE Joseline</t>
  </si>
  <si>
    <t>MAY 015</t>
  </si>
  <si>
    <t>KIMENYI Issae</t>
  </si>
  <si>
    <t>MAY 016</t>
  </si>
  <si>
    <t>NIYIGENA Clementine</t>
  </si>
  <si>
    <t>MAY 017</t>
  </si>
  <si>
    <t>NTASHAMAJE Mellanie</t>
  </si>
  <si>
    <t>MAY 018</t>
  </si>
  <si>
    <t>KAGABO Alphonse</t>
  </si>
  <si>
    <t>MAY 019</t>
  </si>
  <si>
    <t>BIGABO Charles</t>
  </si>
  <si>
    <t>MAY 020</t>
  </si>
  <si>
    <t>NYANZIRA ANNE Marie</t>
  </si>
  <si>
    <t>MAY 021</t>
  </si>
  <si>
    <t>MUKARUSHEMA Marie</t>
  </si>
  <si>
    <t>MAY 022</t>
  </si>
  <si>
    <t>NKUNDABACU Protais</t>
  </si>
  <si>
    <t>MAY 023</t>
  </si>
  <si>
    <t>BAZIZANE Vestine</t>
  </si>
  <si>
    <t>MAY 024</t>
  </si>
  <si>
    <t>HABIMANA Bonavanture</t>
  </si>
  <si>
    <t>MAY 025</t>
  </si>
  <si>
    <t>HAKIZIMANA Bonface</t>
  </si>
  <si>
    <t>MAY 026</t>
  </si>
  <si>
    <t>NSEKANABO Andre</t>
  </si>
  <si>
    <t>MAY 027</t>
  </si>
  <si>
    <t>NTABANA Gerome</t>
  </si>
  <si>
    <t>MAY 028</t>
  </si>
  <si>
    <t>GATANAZI Bonavanture</t>
  </si>
  <si>
    <t>MAY 029</t>
  </si>
  <si>
    <t>MBARUBUKEYE Calixte</t>
  </si>
  <si>
    <t>MAY 030</t>
  </si>
  <si>
    <t>NZANWENIMA Emmanuel</t>
  </si>
  <si>
    <t>MAY 031</t>
  </si>
  <si>
    <t>BANGANIHARI Theoneste</t>
  </si>
  <si>
    <t>MAY 032</t>
  </si>
  <si>
    <t>NSENGIYUMVA Xavarine</t>
  </si>
  <si>
    <t>MAY 033</t>
  </si>
  <si>
    <t>GAHUTU Casmille</t>
  </si>
  <si>
    <t>MAY 034</t>
  </si>
  <si>
    <t>NKUBANA Innocent</t>
  </si>
  <si>
    <t>MAY 035</t>
  </si>
  <si>
    <t>NYIRABATWARE August</t>
  </si>
  <si>
    <t>MAY 036</t>
  </si>
  <si>
    <t>NIYOYITA Jean Baptiste</t>
  </si>
  <si>
    <t>MAY 037</t>
  </si>
  <si>
    <t>KAGENZA Theogene</t>
  </si>
  <si>
    <t>MAY 038</t>
  </si>
  <si>
    <t>IYAKAREMYE JEAN Damascen</t>
  </si>
  <si>
    <t>MAY 039</t>
  </si>
  <si>
    <t>NYABUGWIZA Augustin</t>
  </si>
  <si>
    <t>MAY 040</t>
  </si>
  <si>
    <t>BAYINSENG E Emmanuel</t>
  </si>
  <si>
    <t>MAY 041</t>
  </si>
  <si>
    <t>MUZATSINDA Celestin</t>
  </si>
  <si>
    <t>MAY 042</t>
  </si>
  <si>
    <t>UWAMARIIYA Xaverine</t>
  </si>
  <si>
    <t>MAY 043</t>
  </si>
  <si>
    <t>MUGABO SEMUGAZA</t>
  </si>
  <si>
    <t>MAY 044</t>
  </si>
  <si>
    <t>NDUGUTSE Emmanuel</t>
  </si>
  <si>
    <t>MAY 045</t>
  </si>
  <si>
    <t>SINDAMBIWE Alexandre</t>
  </si>
  <si>
    <t>MAY 046</t>
  </si>
  <si>
    <t>NZAREBA Pascal</t>
  </si>
  <si>
    <t>MAY 047</t>
  </si>
  <si>
    <t>MUKAGARABE Innonciata</t>
  </si>
  <si>
    <t>MAY 048</t>
  </si>
  <si>
    <t>BARUSHIMANA JEAN MARIE Vianne</t>
  </si>
  <si>
    <t>MAY 049</t>
  </si>
  <si>
    <t>SEMAGANA Francois</t>
  </si>
  <si>
    <t>MAY 050</t>
  </si>
  <si>
    <t>SINZUMUNSI</t>
  </si>
  <si>
    <t>MAY 051</t>
  </si>
  <si>
    <t>MANIRARORA Vestine</t>
  </si>
  <si>
    <t>MAY 052</t>
  </si>
  <si>
    <t>MUSONERA Innocent</t>
  </si>
  <si>
    <t>MAY 053</t>
  </si>
  <si>
    <t>NIZEYIMANA Vincent</t>
  </si>
  <si>
    <t>MAY 054</t>
  </si>
  <si>
    <t>MUSENGIMANA JEAN Bosco</t>
  </si>
  <si>
    <t>MAY 055</t>
  </si>
  <si>
    <t>MVUYEKURE JEAN MARIE Vianne</t>
  </si>
  <si>
    <t>MAY 056</t>
  </si>
  <si>
    <t>NGERAGEZE Sprien</t>
  </si>
  <si>
    <t>MAY 057</t>
  </si>
  <si>
    <t>MUSABENDE immaculle</t>
  </si>
  <si>
    <t>MAY 058</t>
  </si>
  <si>
    <t>NTABANGANYIMANA Emmanuel</t>
  </si>
  <si>
    <t>MAY 059</t>
  </si>
  <si>
    <t>GAKARAMA Emmanuel</t>
  </si>
  <si>
    <t>MAY 060</t>
  </si>
  <si>
    <t>UWINEZA Girbert</t>
  </si>
  <si>
    <t>MAY 061</t>
  </si>
  <si>
    <t>NYAGATARE Anaclet</t>
  </si>
  <si>
    <t>MAY 062</t>
  </si>
  <si>
    <t>TWIZEYIMANA Slivestre</t>
  </si>
  <si>
    <t>MAY 063</t>
  </si>
  <si>
    <t>MBARUSHIMANA Elie</t>
  </si>
  <si>
    <t>MAY 064</t>
  </si>
  <si>
    <t>RUCALI Charles</t>
  </si>
  <si>
    <t>MAY 065</t>
  </si>
  <si>
    <t>BANGIRUBWIRA Danathilla</t>
  </si>
  <si>
    <t>MAY 066</t>
  </si>
  <si>
    <t>GASHIRABAKE Evariste</t>
  </si>
  <si>
    <t>MAY 067</t>
  </si>
  <si>
    <t>NTIBIBUKA Innocent</t>
  </si>
  <si>
    <t>MAY 068</t>
  </si>
  <si>
    <t>IZABIRIZA Faustin</t>
  </si>
  <si>
    <t>MAY 069</t>
  </si>
  <si>
    <t>IRADUKUNDA Damien</t>
  </si>
  <si>
    <t>MAY 070</t>
  </si>
  <si>
    <t>MBONIMANA Fulgence</t>
  </si>
  <si>
    <t>MAY 071</t>
  </si>
  <si>
    <t>MPUCUMBITSI Celestin</t>
  </si>
  <si>
    <t>MAY 072</t>
  </si>
  <si>
    <t>NSENGIYUMVA Apollinaire</t>
  </si>
  <si>
    <t>MAY 073</t>
  </si>
  <si>
    <t>KANYINDI Laurance</t>
  </si>
  <si>
    <t>MAY 074</t>
  </si>
  <si>
    <t>MAY 075</t>
  </si>
  <si>
    <t>NYIRANKOKO Therezia</t>
  </si>
  <si>
    <t>MAY 076</t>
  </si>
  <si>
    <t>MUKANDEKEZI Jacqueline</t>
  </si>
  <si>
    <t>MAY 077</t>
  </si>
  <si>
    <t>RWAMAKUBA Girbert</t>
  </si>
  <si>
    <t>MAY 078</t>
  </si>
  <si>
    <t xml:space="preserve">MUSENGIMANA Emmanuel </t>
  </si>
  <si>
    <t>MAY 079</t>
  </si>
  <si>
    <t>BASENGANYAMBO Theophile</t>
  </si>
  <si>
    <t>MAY 080</t>
  </si>
  <si>
    <t>NYIRABUSERUKO Bernadette</t>
  </si>
  <si>
    <t>MAY 081</t>
  </si>
  <si>
    <t>KAYAMPAHANGA Martin</t>
  </si>
  <si>
    <t>MAY 082</t>
  </si>
  <si>
    <t>NYIRAMIRIMA Anasthasie</t>
  </si>
  <si>
    <t>MAY 083</t>
  </si>
  <si>
    <t>NTAKIRUTIMANA Frank</t>
  </si>
  <si>
    <t>MAY 084</t>
  </si>
  <si>
    <t>KABANDA Epimaque</t>
  </si>
  <si>
    <t>MAY 085</t>
  </si>
  <si>
    <t>NYIRANEZA Arbertinne</t>
  </si>
  <si>
    <t>MAY 086</t>
  </si>
  <si>
    <t>NGENDAHAYO Damascen</t>
  </si>
  <si>
    <t>MAY 087</t>
  </si>
  <si>
    <t>MUKANYIKO Bellancile</t>
  </si>
  <si>
    <t>MAY 088</t>
  </si>
  <si>
    <t>RUTERANA Francois</t>
  </si>
  <si>
    <t>MAY 089</t>
  </si>
  <si>
    <t>BAYAVUNGE JEAN D ' Amour</t>
  </si>
  <si>
    <t>MAY 090</t>
  </si>
  <si>
    <t>KAYITARE JEAN MARIE Vianne</t>
  </si>
  <si>
    <t>MAY 091</t>
  </si>
  <si>
    <t>MUKABARAMBA Josephine</t>
  </si>
  <si>
    <t>MAY 092</t>
  </si>
  <si>
    <t>HABANABAKIZE Thomas</t>
  </si>
  <si>
    <t>MAY 093</t>
  </si>
  <si>
    <t>NSANZEBAGANWA Emmanuel</t>
  </si>
  <si>
    <t>MAY 094</t>
  </si>
  <si>
    <t>MURORUNKWERE Claudine</t>
  </si>
  <si>
    <t>MAY 095</t>
  </si>
  <si>
    <t>NTABARA Sprien</t>
  </si>
  <si>
    <t>MAY 096</t>
  </si>
  <si>
    <t>KINYOGOTE Gerard</t>
  </si>
  <si>
    <t>MAY 097</t>
  </si>
  <si>
    <t>RUDAHIGWA Kamanzi</t>
  </si>
  <si>
    <t>MAY 098</t>
  </si>
  <si>
    <t>MUKAKARENZI Susan</t>
  </si>
  <si>
    <t>MAY 099</t>
  </si>
  <si>
    <t xml:space="preserve">KAGWISAGE Therese </t>
  </si>
  <si>
    <t>MAY 100</t>
  </si>
  <si>
    <t>NDAHAYO Sprien</t>
  </si>
  <si>
    <t>MAY 101</t>
  </si>
  <si>
    <t>DUSABIMANA Ernestine</t>
  </si>
  <si>
    <t>MAY 102</t>
  </si>
  <si>
    <t>NZABANITA Fabien</t>
  </si>
  <si>
    <t>MAY 103</t>
  </si>
  <si>
    <t>SIKUBWABO Vincent</t>
  </si>
  <si>
    <t>MAY 104</t>
  </si>
  <si>
    <t>MUCUMBITSI Augustin</t>
  </si>
  <si>
    <t>MAY 105</t>
  </si>
  <si>
    <t>MUREKEZI Leopaul</t>
  </si>
  <si>
    <t>MAY 106</t>
  </si>
  <si>
    <t>NDABANGIRA Felecien</t>
  </si>
  <si>
    <t>MAY 107</t>
  </si>
  <si>
    <t>IZABIRIZA Bonavature</t>
  </si>
  <si>
    <t>MAY 108</t>
  </si>
  <si>
    <t>NSEKANABO Christian</t>
  </si>
  <si>
    <t>MAY 109</t>
  </si>
  <si>
    <t>NDAYIZEYE Gaspard</t>
  </si>
  <si>
    <t>MAY 110</t>
  </si>
  <si>
    <t>NDAGIJIMANA Jerome</t>
  </si>
  <si>
    <t>MAY 111</t>
  </si>
  <si>
    <t>NTAWUHONGERAMWANZI</t>
  </si>
  <si>
    <t>MAY 112</t>
  </si>
  <si>
    <t>MUKWAYA Wellas</t>
  </si>
  <si>
    <t>MAY 113</t>
  </si>
  <si>
    <t>NSEMBAGARA Faustin</t>
  </si>
  <si>
    <t>MAY 114</t>
  </si>
  <si>
    <t>MUKAKALISA Chantal</t>
  </si>
  <si>
    <t>MAY 115</t>
  </si>
  <si>
    <t>RWIGAMBA Leopaul</t>
  </si>
  <si>
    <t>MAY 116</t>
  </si>
  <si>
    <t>KIRENGA Thacien</t>
  </si>
  <si>
    <t>MAY 117</t>
  </si>
  <si>
    <t>MUTSINZI Venant</t>
  </si>
  <si>
    <t>MAY 118</t>
  </si>
  <si>
    <t>NYIRAMAJORO Verdiane</t>
  </si>
  <si>
    <t>MAY 119</t>
  </si>
  <si>
    <t>KIMONYO Bosco</t>
  </si>
  <si>
    <t>MAY 120</t>
  </si>
  <si>
    <t>MBONABUCYA Pierre</t>
  </si>
  <si>
    <t>MAY II 001</t>
  </si>
  <si>
    <t>MUKAMWEZI</t>
  </si>
  <si>
    <t>MAY II 002</t>
  </si>
  <si>
    <t>MUKANDANGA Florida</t>
  </si>
  <si>
    <t>MAY II 003</t>
  </si>
  <si>
    <t>MBARIYEBANDI</t>
  </si>
  <si>
    <t>MAY II 004</t>
  </si>
  <si>
    <t>RUBERWANIMIHINGO Etienne</t>
  </si>
  <si>
    <t>MAY II 005</t>
  </si>
  <si>
    <t>NYIRARUKATO Florida</t>
  </si>
  <si>
    <t>MAY II 006</t>
  </si>
  <si>
    <t>NTAYINGIZIKI Muhamed</t>
  </si>
  <si>
    <t>MAY II 007</t>
  </si>
  <si>
    <t>NSENGIMANA Francois</t>
  </si>
  <si>
    <t>MAY II 008</t>
  </si>
  <si>
    <t>KAGWA Andre</t>
  </si>
  <si>
    <t>MAY II 009</t>
  </si>
  <si>
    <t>RUBASHAMUHETO Laurent</t>
  </si>
  <si>
    <t>MAY II 010</t>
  </si>
  <si>
    <t>TURATSINZE Elie</t>
  </si>
  <si>
    <t>MAY II 011</t>
  </si>
  <si>
    <t>MUKANKUBANA Venerande</t>
  </si>
  <si>
    <t>MAY II 012</t>
  </si>
  <si>
    <t>MBONANYIRA Diogene</t>
  </si>
  <si>
    <t>MAY II 013</t>
  </si>
  <si>
    <t>KAVANGE Gerard</t>
  </si>
  <si>
    <t>MAY II 014</t>
  </si>
  <si>
    <t xml:space="preserve">MUKANGIHANA </t>
  </si>
  <si>
    <t>MAY II 015</t>
  </si>
  <si>
    <t>MPABANYANGA Emmanuel</t>
  </si>
  <si>
    <t>MAY II 016</t>
  </si>
  <si>
    <t>NSEKABUHORO Jonas</t>
  </si>
  <si>
    <t>MAY II 017</t>
  </si>
  <si>
    <t>NIYOMUGABO Ezechiel</t>
  </si>
  <si>
    <t>MAY II 018</t>
  </si>
  <si>
    <t>MAY II 019</t>
  </si>
  <si>
    <t>MUZATSINDA Francois</t>
  </si>
  <si>
    <t>MAY II 020</t>
  </si>
  <si>
    <t>NDAYISHIMIYE Valens</t>
  </si>
  <si>
    <t>MAY II 021</t>
  </si>
  <si>
    <t>NIYONGOBWA Fulgence</t>
  </si>
  <si>
    <t>MAY II 022</t>
  </si>
  <si>
    <t>BIKORINAMANA Sprien</t>
  </si>
  <si>
    <t>MAY II 023</t>
  </si>
  <si>
    <t>HARERIMANA Protais</t>
  </si>
  <si>
    <t>MAY II 024</t>
  </si>
  <si>
    <t>IYAKAREMYE Manacce</t>
  </si>
  <si>
    <t>MAY II 025</t>
  </si>
  <si>
    <t>BAZUBANGIRA Helenne</t>
  </si>
  <si>
    <t>MAY II 026</t>
  </si>
  <si>
    <t>NYIRAPFAGARAMYE Epharese</t>
  </si>
  <si>
    <t>MAY II 027</t>
  </si>
  <si>
    <t>MUKABATANGA Marie</t>
  </si>
  <si>
    <t>MAY II 028</t>
  </si>
  <si>
    <t>MUKANTABANA Jeanine</t>
  </si>
  <si>
    <t>MAY II 029</t>
  </si>
  <si>
    <t>NZARAMBA Marcel</t>
  </si>
  <si>
    <t>MAY II 030</t>
  </si>
  <si>
    <t>KARIMWABO Zackari</t>
  </si>
  <si>
    <t>MAY II 031</t>
  </si>
  <si>
    <t>KAVUMBI Silas</t>
  </si>
  <si>
    <t>MAY II 032</t>
  </si>
  <si>
    <t>KANARAMPA Felicite</t>
  </si>
  <si>
    <t>MAY II 033</t>
  </si>
  <si>
    <t>NZAHUMUNYURWA Eric</t>
  </si>
  <si>
    <t>MAY II 034</t>
  </si>
  <si>
    <t>MBABAZI Claudette</t>
  </si>
  <si>
    <t>MAY II 035</t>
  </si>
  <si>
    <t>RWANGA Charles</t>
  </si>
  <si>
    <t>MAY II 036</t>
  </si>
  <si>
    <t xml:space="preserve">HAKUZIMANA </t>
  </si>
  <si>
    <t>MAY II 037</t>
  </si>
  <si>
    <t>MUKANGOGA Seraphine</t>
  </si>
  <si>
    <t>MAY II 038</t>
  </si>
  <si>
    <t>HABIMANA JEAN Bosco</t>
  </si>
  <si>
    <t>MAY II 039</t>
  </si>
  <si>
    <t xml:space="preserve">NDATIRWABAHIZI </t>
  </si>
  <si>
    <t>MAY II 040</t>
  </si>
  <si>
    <t>NGASOMATIRE Thadeo</t>
  </si>
  <si>
    <t>2100m</t>
  </si>
  <si>
    <t>MAY II 041</t>
  </si>
  <si>
    <t>MUKAGASANA Marie</t>
  </si>
  <si>
    <t>MAY II 042</t>
  </si>
  <si>
    <t>RENZAHO Adrein</t>
  </si>
  <si>
    <t>MAY II 043</t>
  </si>
  <si>
    <t>NIYONKURU Patrick</t>
  </si>
  <si>
    <t>MAY II 044</t>
  </si>
  <si>
    <t>MUDACUMURA Gratien</t>
  </si>
  <si>
    <t>MAY II 045</t>
  </si>
  <si>
    <t>BAYISENGE Patrice</t>
  </si>
  <si>
    <t>MAY II 046</t>
  </si>
  <si>
    <t>MUNYARUBUGA Damascen</t>
  </si>
  <si>
    <t>MAY II 047</t>
  </si>
  <si>
    <t>MANIRAGUHA Tresphole</t>
  </si>
  <si>
    <t>MAY II 048</t>
  </si>
  <si>
    <t>KANYINDA Aciteria</t>
  </si>
  <si>
    <t>MAY II 049</t>
  </si>
  <si>
    <t>NIYONSENGA Jean Bosco</t>
  </si>
  <si>
    <t>MAY II 050</t>
  </si>
  <si>
    <t>MUNGANYINKA Donatha</t>
  </si>
  <si>
    <t>MAY II 051</t>
  </si>
  <si>
    <t>NYIRABANA Angelique</t>
  </si>
  <si>
    <t>MAY II 052</t>
  </si>
  <si>
    <t>BUCYANAYANDI Vincent</t>
  </si>
  <si>
    <t>MAY II 053</t>
  </si>
  <si>
    <t>IRADUKUNDA</t>
  </si>
  <si>
    <t>MAY II 054</t>
  </si>
  <si>
    <t>MUKAMANZI Janet</t>
  </si>
  <si>
    <t>MAY II 055</t>
  </si>
  <si>
    <t xml:space="preserve"> HABIMANA JEAN Paul</t>
  </si>
  <si>
    <t>MAY II 056</t>
  </si>
  <si>
    <t xml:space="preserve">TWAHIRWA </t>
  </si>
  <si>
    <t>MAY II 057</t>
  </si>
  <si>
    <t>UWITONZE Tresphole</t>
  </si>
  <si>
    <t>MAY II 058</t>
  </si>
  <si>
    <t>HABANAKAKIZE Thomas</t>
  </si>
  <si>
    <t>2300m</t>
  </si>
  <si>
    <t>MAY II 059</t>
  </si>
  <si>
    <t>KAMUHANDA Pierre</t>
  </si>
  <si>
    <t>MAY II 060</t>
  </si>
  <si>
    <t>KANARAMA Perus</t>
  </si>
  <si>
    <t>MAY II 061</t>
  </si>
  <si>
    <t>MAY II 062</t>
  </si>
  <si>
    <t>NYIRABASHUMBA Jeanne</t>
  </si>
  <si>
    <t>MAY II 063</t>
  </si>
  <si>
    <t>RWAMAKUBA Thomas</t>
  </si>
  <si>
    <t>MAY II 064</t>
  </si>
  <si>
    <t>RUTAYOMBA Martin</t>
  </si>
  <si>
    <t>MAY II 065</t>
  </si>
  <si>
    <t>MUTSINZI Mujahid</t>
  </si>
  <si>
    <t>MAY II 066</t>
  </si>
  <si>
    <t>RUSHIGAJIKI Evarste</t>
  </si>
  <si>
    <t>MAY II 067</t>
  </si>
  <si>
    <t>MUKAMUNANA Susan</t>
  </si>
  <si>
    <t>MAY II 068</t>
  </si>
  <si>
    <t>MUKAMPALIRWE Leonille</t>
  </si>
  <si>
    <t>MAY II 069</t>
  </si>
  <si>
    <t>MAKOMBE Damien</t>
  </si>
  <si>
    <t>MAY II 070</t>
  </si>
  <si>
    <t>BAZIZANE Beatrice</t>
  </si>
  <si>
    <t>MAY II 071</t>
  </si>
  <si>
    <t>SEBAHIRE Ramadhan</t>
  </si>
  <si>
    <t>MAY II 072</t>
  </si>
  <si>
    <t>NYIRAKWARE Donathille</t>
  </si>
  <si>
    <t>MAY II 073</t>
  </si>
  <si>
    <t>NYAMBUNGA Alphonsine</t>
  </si>
  <si>
    <t>MAY II 074</t>
  </si>
  <si>
    <t>UWIZEYR Innocent</t>
  </si>
  <si>
    <t>2600m</t>
  </si>
  <si>
    <t>MAY II 075</t>
  </si>
  <si>
    <t>HABYARIMANA Pacifique</t>
  </si>
  <si>
    <t>MAY II 076</t>
  </si>
  <si>
    <t>BIZIMUREMYI Protais</t>
  </si>
  <si>
    <t>MAY II 077</t>
  </si>
  <si>
    <t>MUKAMUTESI Vestine</t>
  </si>
  <si>
    <t>MAY II 078</t>
  </si>
  <si>
    <t>MBONIMANA Gerard</t>
  </si>
  <si>
    <t>MAY II 079</t>
  </si>
  <si>
    <t>SiBOMANA JEAN Marie</t>
  </si>
  <si>
    <t>MAY II 080</t>
  </si>
  <si>
    <t>BINGIRIMANA JEAN MARIE Vianne</t>
  </si>
  <si>
    <t>MAY II 081</t>
  </si>
  <si>
    <t>MUSONI Damascen</t>
  </si>
  <si>
    <t>MAY II 082</t>
  </si>
  <si>
    <t>NSABIMANA Theogene</t>
  </si>
  <si>
    <t>MAY II 083</t>
  </si>
  <si>
    <t>NIYONSHUTI Bernard</t>
  </si>
  <si>
    <t>MAY II 084</t>
  </si>
  <si>
    <t>NKOMATI Sprien</t>
  </si>
  <si>
    <t>MAY II 085</t>
  </si>
  <si>
    <t>MUKAMUZUNGU Charlotte</t>
  </si>
  <si>
    <t>MAY II 086</t>
  </si>
  <si>
    <t>BITANGISAKE Emmanuel</t>
  </si>
  <si>
    <t>MAY II 087</t>
  </si>
  <si>
    <t>BAGIRISHYA Ignas</t>
  </si>
  <si>
    <t>MAY II 088</t>
  </si>
  <si>
    <t>TUYISENGE Donathile</t>
  </si>
  <si>
    <t>MAY II 089</t>
  </si>
  <si>
    <t xml:space="preserve">HABIMANA JEAN </t>
  </si>
  <si>
    <t>MAY II 090</t>
  </si>
  <si>
    <t>MUKARUGALI Josephine</t>
  </si>
  <si>
    <t>MAY II 091</t>
  </si>
  <si>
    <t>MFITIMUKIZA Jacque</t>
  </si>
  <si>
    <t>MAY II 092</t>
  </si>
  <si>
    <t>NIYIREMA Innoncee</t>
  </si>
  <si>
    <t>MAY II 093</t>
  </si>
  <si>
    <t>BAKUMERIRYEJO Etienne</t>
  </si>
  <si>
    <t>MAY II 094</t>
  </si>
  <si>
    <t>KABAGWIRA Jeanne</t>
  </si>
  <si>
    <t>MAY II 095</t>
  </si>
  <si>
    <t>UWIMANA Lydivine</t>
  </si>
  <si>
    <t>MAY II 096</t>
  </si>
  <si>
    <t>NTAWUGASHIRA Juvenal</t>
  </si>
  <si>
    <t>MAY II 097</t>
  </si>
  <si>
    <t>KAGABO Damascen</t>
  </si>
  <si>
    <t>MAY II 098</t>
  </si>
  <si>
    <t>NDAYISHIMIYE Donathe</t>
  </si>
  <si>
    <t>MAY II 099</t>
  </si>
  <si>
    <t>MUNYAKAZI Antionne</t>
  </si>
  <si>
    <t>MAY II 100</t>
  </si>
  <si>
    <t>NYIRAMAJYEMBERE Innoncee</t>
  </si>
  <si>
    <t>MAY II 101</t>
  </si>
  <si>
    <t>IMANIRUMVA Obed</t>
  </si>
  <si>
    <t>2800m</t>
  </si>
  <si>
    <t>MAY II 102</t>
  </si>
  <si>
    <t>MUSABYIMANA Wellard</t>
  </si>
  <si>
    <t>MAY II 103</t>
  </si>
  <si>
    <t>GASHUMBA Bosco</t>
  </si>
  <si>
    <t>MAY II 104</t>
  </si>
  <si>
    <t>HABIMANA Felecien</t>
  </si>
  <si>
    <t>MAY II 105</t>
  </si>
  <si>
    <t>MUKANAMBARA Seraphine</t>
  </si>
  <si>
    <t>MAY II 106</t>
  </si>
  <si>
    <t>GASANA Innocent</t>
  </si>
  <si>
    <t>MAY II 107</t>
  </si>
  <si>
    <t>MBIZERWA Faustin</t>
  </si>
  <si>
    <t>MAY II 108</t>
  </si>
  <si>
    <t>HABIMANA JEAN Baptiste</t>
  </si>
  <si>
    <t>MAY II 109</t>
  </si>
  <si>
    <t>MVUNABANDI Apollinaire</t>
  </si>
  <si>
    <t>MAY II 110</t>
  </si>
  <si>
    <t>KANYINDI Innocente</t>
  </si>
  <si>
    <t>MAY II 111</t>
  </si>
  <si>
    <t>MPAGAZEHE Issa</t>
  </si>
  <si>
    <t>MAY II 112</t>
  </si>
  <si>
    <t>KANTARAMPA Dollesera</t>
  </si>
  <si>
    <t>MAY II 113</t>
  </si>
  <si>
    <t>MANAISHIMWE Emmanuel</t>
  </si>
  <si>
    <t>MAY II 114</t>
  </si>
  <si>
    <t>MUNYANEZA Aloys</t>
  </si>
  <si>
    <t>MAY II 115</t>
  </si>
  <si>
    <t>BIZIUMUREMYE JEAN Paul</t>
  </si>
  <si>
    <t>MAY II 116</t>
  </si>
  <si>
    <t>MUKESHIMANA Louise</t>
  </si>
  <si>
    <t>MAY II 117</t>
  </si>
  <si>
    <t>TWAGIRAYEZU Charles</t>
  </si>
  <si>
    <t>MAY II 118</t>
  </si>
  <si>
    <t>KAREKEZI Onesphole</t>
  </si>
  <si>
    <t>MAY II 119</t>
  </si>
  <si>
    <t>MATABARO Emmanuel</t>
  </si>
  <si>
    <t>MAY II 120</t>
  </si>
  <si>
    <t>UWIMANA Xaverine</t>
  </si>
  <si>
    <t>MAY II 121</t>
  </si>
  <si>
    <t>MUKAGATARE Julienne</t>
  </si>
  <si>
    <t>MAY II 122</t>
  </si>
  <si>
    <t>MUTUYEMARIYA Sandrine</t>
  </si>
  <si>
    <t>MAY II 123</t>
  </si>
  <si>
    <t>RUGENGUMWE Protegene</t>
  </si>
  <si>
    <t>MAY II 124</t>
  </si>
  <si>
    <t>GAHAMPANYI Anselme</t>
  </si>
  <si>
    <t>2400m</t>
  </si>
  <si>
    <t>MAY II 125</t>
  </si>
  <si>
    <t>NYIRARUDODO Donathilla</t>
  </si>
  <si>
    <t>MAY II 126</t>
  </si>
  <si>
    <t>RUZANGIRIZA Vincent</t>
  </si>
  <si>
    <t>MAY II 127</t>
  </si>
  <si>
    <t>MAY II 128</t>
  </si>
  <si>
    <t>BISHUMBA Vincent</t>
  </si>
  <si>
    <t>MUN 001</t>
  </si>
  <si>
    <t>HABUMUGISHA Etienne</t>
  </si>
  <si>
    <t>MUNINI</t>
  </si>
  <si>
    <t>MUN 002</t>
  </si>
  <si>
    <t>NKIRARWINSHI Xavier</t>
  </si>
  <si>
    <t>MUN 003</t>
  </si>
  <si>
    <t>MUKABASINGA Dative</t>
  </si>
  <si>
    <t>MUN 004</t>
  </si>
  <si>
    <t>MUTARUTINYA Francois</t>
  </si>
  <si>
    <t>MUN 005</t>
  </si>
  <si>
    <t>UWIZEYIMANA Valerie</t>
  </si>
  <si>
    <t>MUN 006</t>
  </si>
  <si>
    <t>MUKANDITIYE Veronique</t>
  </si>
  <si>
    <t>MUN 007</t>
  </si>
  <si>
    <t>KAMPIRE Berancilla</t>
  </si>
  <si>
    <t>MUN 008</t>
  </si>
  <si>
    <t>NAMBAJIMANA Charles</t>
  </si>
  <si>
    <t>MUN 009</t>
  </si>
  <si>
    <t>HABAKURAMA Valens</t>
  </si>
  <si>
    <t>MUN 010</t>
  </si>
  <si>
    <t>NAYIGIZENE Eugene</t>
  </si>
  <si>
    <t>MUN 011</t>
  </si>
  <si>
    <t>NZAMURAMBAHO Rad</t>
  </si>
  <si>
    <t>MUN 012</t>
  </si>
  <si>
    <t>BANGAMWABO Faustin</t>
  </si>
  <si>
    <t>MUN 013</t>
  </si>
  <si>
    <t>NYIRAHATEGEKIMANA Anne</t>
  </si>
  <si>
    <t>MUN 014</t>
  </si>
  <si>
    <t>MUKANDENGEJEHO Agnes</t>
  </si>
  <si>
    <t>MUN 015</t>
  </si>
  <si>
    <t>TWANGIRAYEZU Jean</t>
  </si>
  <si>
    <t>MUN 016</t>
  </si>
  <si>
    <t>NYIRARUZINDU Yvonne</t>
  </si>
  <si>
    <t>MUN 017</t>
  </si>
  <si>
    <t>RUZINDANA Sylvestre</t>
  </si>
  <si>
    <t>MUN 018</t>
  </si>
  <si>
    <t>SEMIVUMBA Shabani</t>
  </si>
  <si>
    <t>MUN 019</t>
  </si>
  <si>
    <t>MUN 020</t>
  </si>
  <si>
    <t>KANYONI Claver</t>
  </si>
  <si>
    <t>MUN 021</t>
  </si>
  <si>
    <t>NDAYAMBAJE Eliab</t>
  </si>
  <si>
    <t>MUN 022</t>
  </si>
  <si>
    <t>MUKANABANA Rose</t>
  </si>
  <si>
    <t>MUN 023</t>
  </si>
  <si>
    <t>MUKAMURENZI Beatrice</t>
  </si>
  <si>
    <t>MUN 024</t>
  </si>
  <si>
    <t>NDAHAYO Papias</t>
  </si>
  <si>
    <t>MUN 025</t>
  </si>
  <si>
    <t>MUTUMWINKA Joyce</t>
  </si>
  <si>
    <t>MUN 026</t>
  </si>
  <si>
    <t>MUKAGAKUBA Viviane</t>
  </si>
  <si>
    <t>MUN 027</t>
  </si>
  <si>
    <t>NZABANDORA Celestin</t>
  </si>
  <si>
    <t>MUN 028</t>
  </si>
  <si>
    <t>HAKIZIMANA Markiolo</t>
  </si>
  <si>
    <t>MUN 029</t>
  </si>
  <si>
    <t>NSANZUMUHIRE Philip</t>
  </si>
  <si>
    <t>MUN 030</t>
  </si>
  <si>
    <t>NZABONAKURA Francois</t>
  </si>
  <si>
    <t>MUN 031</t>
  </si>
  <si>
    <t>BIZIMANA Reander</t>
  </si>
  <si>
    <t>MUN 032</t>
  </si>
  <si>
    <t>MUNYANEZA Said</t>
  </si>
  <si>
    <t>MUN 033</t>
  </si>
  <si>
    <t>URAYENEZA Pacifique</t>
  </si>
  <si>
    <t>MUN 034</t>
  </si>
  <si>
    <t>HABYARIMANA Edouard</t>
  </si>
  <si>
    <t>MUN 035</t>
  </si>
  <si>
    <t>MUKAGASAGURE Didacienne</t>
  </si>
  <si>
    <t>MUN 036</t>
  </si>
  <si>
    <t>MUTARAMBIRWA Donatien</t>
  </si>
  <si>
    <t>MUN 037</t>
  </si>
  <si>
    <t>KIMONYO Juvenal</t>
  </si>
  <si>
    <t>MUN 038</t>
  </si>
  <si>
    <t>UWIZEYE Abdallah</t>
  </si>
  <si>
    <t>MUN 039</t>
  </si>
  <si>
    <t>MUKANEZA Venancie</t>
  </si>
  <si>
    <t>MUN 040</t>
  </si>
  <si>
    <t>NYIRABILARI Esperance</t>
  </si>
  <si>
    <t>MUN 041</t>
  </si>
  <si>
    <t>UWAMAHORO Dative</t>
  </si>
  <si>
    <t>MUN 042</t>
  </si>
  <si>
    <t>UWIRANGIYE Tresphole</t>
  </si>
  <si>
    <t>MUN 043</t>
  </si>
  <si>
    <t>MANIGIRUKWAYO Nney</t>
  </si>
  <si>
    <t>MUN 044</t>
  </si>
  <si>
    <t>NTAHOMVUKIYE Innocent</t>
  </si>
  <si>
    <t>MUN 045</t>
  </si>
  <si>
    <t>UWAMAHORO Martha</t>
  </si>
  <si>
    <t>MUN 046</t>
  </si>
  <si>
    <t>NYIRANDIZIHIWE Rosette</t>
  </si>
  <si>
    <t>MUN 047</t>
  </si>
  <si>
    <t>RWACAHUNGU Michel</t>
  </si>
  <si>
    <t>MUN 048</t>
  </si>
  <si>
    <t>MUKAKAMARI Rosalie</t>
  </si>
  <si>
    <t>MUN 049</t>
  </si>
  <si>
    <t>UWIMPUHWE Patricie</t>
  </si>
  <si>
    <t>MUN 050</t>
  </si>
  <si>
    <t>NTABANA JEAN Pierre</t>
  </si>
  <si>
    <t>MUN 051</t>
  </si>
  <si>
    <t>NYIRANZAYIRWANDA Jeanette</t>
  </si>
  <si>
    <t>MUN 052</t>
  </si>
  <si>
    <t>KABIHOGO Claudine</t>
  </si>
  <si>
    <t>MUN 053</t>
  </si>
  <si>
    <t>IGABISHAKA Jeremie</t>
  </si>
  <si>
    <t>MUN 054</t>
  </si>
  <si>
    <t>TWAGIRAMPUNGU Hassan</t>
  </si>
  <si>
    <t>MUN 055</t>
  </si>
  <si>
    <t>KABERA Alphonsine</t>
  </si>
  <si>
    <t>MUN 056</t>
  </si>
  <si>
    <t>DUSHIMIRIMANA Rene</t>
  </si>
  <si>
    <t>MUN 057</t>
  </si>
  <si>
    <t>HABIYAKARE JEAN Bosco</t>
  </si>
  <si>
    <t>MUN 058</t>
  </si>
  <si>
    <t>MUBUNTU Samuel</t>
  </si>
  <si>
    <t>MUN 059</t>
  </si>
  <si>
    <t>RWIGEMA Fred</t>
  </si>
  <si>
    <t>MUN 060</t>
  </si>
  <si>
    <t>TWANGIRIMANA Andre</t>
  </si>
  <si>
    <t>MUN 061</t>
  </si>
  <si>
    <t>BIRAHAMYE Thomas</t>
  </si>
  <si>
    <t>MUN 062</t>
  </si>
  <si>
    <t>SEKANABO Venuste</t>
  </si>
  <si>
    <t>MUN 063</t>
  </si>
  <si>
    <t>NTIRENGANYA Jacque</t>
  </si>
  <si>
    <t>MUN 064</t>
  </si>
  <si>
    <t>MUSABYIMANA Josiane</t>
  </si>
  <si>
    <t>MUN 065</t>
  </si>
  <si>
    <t>KAMURERE Asterie</t>
  </si>
  <si>
    <t>MUN 066</t>
  </si>
  <si>
    <t>MUKANDIORI Therese</t>
  </si>
  <si>
    <t>MUN 067</t>
  </si>
  <si>
    <t>MUKAKARANGWA Verediane</t>
  </si>
  <si>
    <t>MUN 068</t>
  </si>
  <si>
    <t>NSHIMIYIMANA Celestin</t>
  </si>
  <si>
    <t>MUN 069</t>
  </si>
  <si>
    <t>NGIRABABYEYI Eustache</t>
  </si>
  <si>
    <t>MUN 070</t>
  </si>
  <si>
    <t>NZEYIMANA Reverien</t>
  </si>
  <si>
    <t>MUN 071</t>
  </si>
  <si>
    <t>RUSAGARA Francois</t>
  </si>
  <si>
    <t>MUN 072</t>
  </si>
  <si>
    <t>NIYONSENGA marcel</t>
  </si>
  <si>
    <t>MUN 073</t>
  </si>
  <si>
    <t>MIVUMBI Innocent</t>
  </si>
  <si>
    <t>MUN 074</t>
  </si>
  <si>
    <t>MUKAKARERA Petronille</t>
  </si>
  <si>
    <t>MUN 075</t>
  </si>
  <si>
    <t>NYIRAMANA Valentine</t>
  </si>
  <si>
    <t>MUN 076</t>
  </si>
  <si>
    <t>TUMUSIME Esumaire</t>
  </si>
  <si>
    <t>MUN 077</t>
  </si>
  <si>
    <t>BUZIRORA Etienne</t>
  </si>
  <si>
    <t>MUN 078</t>
  </si>
  <si>
    <t>RUHUMURIZA JEAN Baptiste</t>
  </si>
  <si>
    <t>MUN 079</t>
  </si>
  <si>
    <t>NYIRANZEYIMANA Lucy</t>
  </si>
  <si>
    <t>MUN 080</t>
  </si>
  <si>
    <t>NTABADAHIGA Pascal</t>
  </si>
  <si>
    <t>MUN 081</t>
  </si>
  <si>
    <t>BIZIMANA Alex</t>
  </si>
  <si>
    <t>MUN 082</t>
  </si>
  <si>
    <t>GAKWAYA Raulent</t>
  </si>
  <si>
    <t>MUN 083</t>
  </si>
  <si>
    <t>MUKANDAYAMBAJE</t>
  </si>
  <si>
    <t>MUN 084</t>
  </si>
  <si>
    <t>KIREZI  Abdub</t>
  </si>
  <si>
    <t>MUN 085</t>
  </si>
  <si>
    <t>MUJAWAMARIYA Juliette</t>
  </si>
  <si>
    <t>MUN 086</t>
  </si>
  <si>
    <t>NAKABONYE Blancilla</t>
  </si>
  <si>
    <t>MUN 087</t>
  </si>
  <si>
    <t>SIBOMANA Jean Paul</t>
  </si>
  <si>
    <t>MUN 088</t>
  </si>
  <si>
    <t>HABYARIMANA Celestin</t>
  </si>
  <si>
    <t>MUN 089</t>
  </si>
  <si>
    <t>KAKUZE Dancilla</t>
  </si>
  <si>
    <t>MUN 090</t>
  </si>
  <si>
    <t>KAZAMARWAKI Emmanuel</t>
  </si>
  <si>
    <t>MUN 091</t>
  </si>
  <si>
    <t>UWINEZA Salma</t>
  </si>
  <si>
    <t>MUN 092</t>
  </si>
  <si>
    <t>NTAMBARA Simon</t>
  </si>
  <si>
    <t>MUN 093</t>
  </si>
  <si>
    <t>NDAYAMBAJE Eric</t>
  </si>
  <si>
    <t>MUN 094</t>
  </si>
  <si>
    <t>NYIRAMBARUSHIMANA Speciose</t>
  </si>
  <si>
    <t>MUN 095</t>
  </si>
  <si>
    <t>BANGAMWABO Richard</t>
  </si>
  <si>
    <t>MUN 096</t>
  </si>
  <si>
    <t xml:space="preserve">MUKANKUBANA Vestine </t>
  </si>
  <si>
    <t>MUN 097</t>
  </si>
  <si>
    <t>DUSABIMANA Emmanuel</t>
  </si>
  <si>
    <t>MUN 098</t>
  </si>
  <si>
    <t>KARINDA Viatuer</t>
  </si>
  <si>
    <t>MUN 099</t>
  </si>
  <si>
    <t>NZAYIMANA Elias</t>
  </si>
  <si>
    <t>MUN 100</t>
  </si>
  <si>
    <t>NYIRAMUHOZA Viviane</t>
  </si>
  <si>
    <t>MUN 101</t>
  </si>
  <si>
    <t>NYIRABAGWIZA Thamar</t>
  </si>
  <si>
    <t>MUN 102</t>
  </si>
  <si>
    <t>YABARAGIYE Alphonsine</t>
  </si>
  <si>
    <t>MUN 103</t>
  </si>
  <si>
    <t>MVUNABANDI Ibrahim</t>
  </si>
  <si>
    <t>MUN 104</t>
  </si>
  <si>
    <t>NZABAMWITA Claver</t>
  </si>
  <si>
    <t>MUN 105</t>
  </si>
  <si>
    <t>MUKANTAGARA Vestine</t>
  </si>
  <si>
    <t>MUN 106</t>
  </si>
  <si>
    <t>RUNGIMBABAHIZI Floriane</t>
  </si>
  <si>
    <t>MUN 107</t>
  </si>
  <si>
    <t>BATAMURIZA Clementine</t>
  </si>
  <si>
    <t>MUN 108</t>
  </si>
  <si>
    <t>NAMAHORO Claudine</t>
  </si>
  <si>
    <t>MUN 109</t>
  </si>
  <si>
    <t>NSIMIYIMANA Fazil</t>
  </si>
  <si>
    <t>MUN 110</t>
  </si>
  <si>
    <t>GASHUMBA Celestin</t>
  </si>
  <si>
    <t>MUN 111</t>
  </si>
  <si>
    <t>NTAWUHINGIRUMUGABO</t>
  </si>
  <si>
    <t>MUN 112</t>
  </si>
  <si>
    <t>MUKESHIMANA Angel</t>
  </si>
  <si>
    <t>MUN 113</t>
  </si>
  <si>
    <t>MUKAANDUTIYE Donathila</t>
  </si>
  <si>
    <t>MUN 114</t>
  </si>
  <si>
    <t>MUKARURINDA ANNE Marie</t>
  </si>
  <si>
    <t>MUN 115</t>
  </si>
  <si>
    <t>MUGOROZI Simon</t>
  </si>
  <si>
    <t>MUN 116</t>
  </si>
  <si>
    <t>NSABIMANA Daniel</t>
  </si>
  <si>
    <t>MUN 117</t>
  </si>
  <si>
    <t>MUN 118</t>
  </si>
  <si>
    <t>GAHUTU JEAN Claude</t>
  </si>
  <si>
    <t>MUN 119</t>
  </si>
  <si>
    <t>MUKANDANGA Janet</t>
  </si>
  <si>
    <t>MUN 120</t>
  </si>
  <si>
    <t>NTAWIHEBA John</t>
  </si>
  <si>
    <t>MUN 121</t>
  </si>
  <si>
    <t>MANITEGANYA Joseph</t>
  </si>
  <si>
    <t>BAZIMARIRIKI Damascen</t>
  </si>
  <si>
    <t>NYAMWIZA</t>
  </si>
  <si>
    <t>MUJAWAYESU Dani</t>
  </si>
  <si>
    <t>TUNGIRAMAHORO JEAN Baptiste</t>
  </si>
  <si>
    <t>SIMPUNYA Felecien</t>
  </si>
  <si>
    <t>NGIRABAKUNZI Pierre</t>
  </si>
  <si>
    <t>RWATAMBUGA JEAN Baptiste</t>
  </si>
  <si>
    <t>MURAGWA Jackison</t>
  </si>
  <si>
    <t>BAZIRAMWABO Siprien</t>
  </si>
  <si>
    <t>BAGIRUWUBUSO Spesioza</t>
  </si>
  <si>
    <t>210m</t>
  </si>
  <si>
    <t>KANYESHYAMBA JEAN Claude</t>
  </si>
  <si>
    <t>MANIRAGABA Shadrack</t>
  </si>
  <si>
    <t>MBONIGABA Claver</t>
  </si>
  <si>
    <t>NGARUJE Eduard</t>
  </si>
  <si>
    <t>NYIRANEZIRYAYO Media</t>
  </si>
  <si>
    <t>BIZIMPUNGU Tresphole</t>
  </si>
  <si>
    <t>KAYIJUKA Sebazungu</t>
  </si>
  <si>
    <t>KABATESI Alphonsine</t>
  </si>
  <si>
    <t>NSENGIYUMVA Silver</t>
  </si>
  <si>
    <t>NSEKAMBABAYE Anastasie</t>
  </si>
  <si>
    <t>HAKIZINSHUTI</t>
  </si>
  <si>
    <t>SERUNGENDO Thomas</t>
  </si>
  <si>
    <t>MUNYAKUSI Gabriel</t>
  </si>
  <si>
    <t>BIZIMANA Phocas</t>
  </si>
  <si>
    <t>KANYABUNGONDE Vianney</t>
  </si>
  <si>
    <t>SIBORUREMA Issa</t>
  </si>
  <si>
    <t>MURINDAMBIGA Emmanuel</t>
  </si>
  <si>
    <t xml:space="preserve">TWANGIRAMPUNGU </t>
  </si>
  <si>
    <t>NYIRASONI Agnes</t>
  </si>
  <si>
    <t>KURIKIYIMFURA</t>
  </si>
  <si>
    <t>SIBOMANA Valens</t>
  </si>
  <si>
    <t>NYIRAMAJYAMBERE Cons</t>
  </si>
  <si>
    <t>NSHIMIYIMANA Kassim</t>
  </si>
  <si>
    <t>BIRAMAHIRE Bernard</t>
  </si>
  <si>
    <t>NDIHOKUBWAYO Felecien</t>
  </si>
  <si>
    <t>HATEGEKIMANA Evariste</t>
  </si>
  <si>
    <t>RWEMA Abboubakar</t>
  </si>
  <si>
    <t>GAHUTU Gaston</t>
  </si>
  <si>
    <t>NDAYAMBAJE Straton</t>
  </si>
  <si>
    <t>MUHIRE Pierre</t>
  </si>
  <si>
    <t>BISAMAZA JEAN Damascen</t>
  </si>
  <si>
    <t>NTAHOMBASIZE Innocent</t>
  </si>
  <si>
    <t>HAKIZIMANA Innocent</t>
  </si>
  <si>
    <t xml:space="preserve">NYIRABIZEYIMANA </t>
  </si>
  <si>
    <t>NTIRUGURIRWA Josue</t>
  </si>
  <si>
    <t>BUNGENIMANA BLENDA</t>
  </si>
  <si>
    <t>BUGINGOBURINABOSE</t>
  </si>
  <si>
    <t xml:space="preserve">TURATSINZE Desire </t>
  </si>
  <si>
    <t xml:space="preserve">URIMUBENSHI Evangeliste </t>
  </si>
  <si>
    <t>MUKANKURANGA Assia</t>
  </si>
  <si>
    <t>NTAWUYAMARAYO</t>
  </si>
  <si>
    <t xml:space="preserve">NDANGIWENIMANA </t>
  </si>
  <si>
    <t>KANYARUHENGERI</t>
  </si>
  <si>
    <t>NDUWAYEZU</t>
  </si>
  <si>
    <t>NZAHABWANIMANA</t>
  </si>
  <si>
    <t>MUGABORINGIRA</t>
  </si>
  <si>
    <t>RUTARIRWA</t>
  </si>
  <si>
    <t>NSHIMIYIMANA Octave</t>
  </si>
  <si>
    <t>MBABAJENDE</t>
  </si>
  <si>
    <t>SINGIRANKABO</t>
  </si>
  <si>
    <t>NTAMAKIRIRO</t>
  </si>
  <si>
    <t>NZAMUHABWA</t>
  </si>
  <si>
    <t>BIMENYIMANA JEAN Claude</t>
  </si>
  <si>
    <t>NYIRABONERA Doroteya</t>
  </si>
  <si>
    <t>NDAMYUMUKIZA Germaine</t>
  </si>
  <si>
    <t>NSENGIMANA Michel</t>
  </si>
  <si>
    <t>BYABUZEKINGENA Felderic</t>
  </si>
  <si>
    <t>GAHIMANYI Zakayo</t>
  </si>
  <si>
    <t>NIMUNGIRE Apollinaire</t>
  </si>
  <si>
    <t>HITAYEZU Samuel</t>
  </si>
  <si>
    <t>TUYISENGE J.M.V</t>
  </si>
  <si>
    <t>NDIZIHIWE JEAN Pierre</t>
  </si>
  <si>
    <t>MAYIRA Donathe</t>
  </si>
  <si>
    <t>NYANKUBWA Martin</t>
  </si>
  <si>
    <t>GASINZIGWE JEAN claude</t>
  </si>
  <si>
    <t>SUGIRA Eric</t>
  </si>
  <si>
    <t>MUSHIMIYIMANA Odette</t>
  </si>
  <si>
    <t>NIYONSENGA Theoneste</t>
  </si>
  <si>
    <t>UWIMANA Daniel</t>
  </si>
  <si>
    <t>NTAHONGEJEJE Adriel</t>
  </si>
  <si>
    <t>UBARIJORO</t>
  </si>
  <si>
    <t>NIYONZIMA Vincent</t>
  </si>
  <si>
    <t>UNGIRUMURENGERA JEAN Bosco</t>
  </si>
  <si>
    <t>KABASHI Apollinaire</t>
  </si>
  <si>
    <t xml:space="preserve">MATOVU Pierre </t>
  </si>
  <si>
    <t>MBONYUMUSHI Felecien</t>
  </si>
  <si>
    <t>MUTAMURIZA Scovia</t>
  </si>
  <si>
    <t>NAYIRARORA Samuel</t>
  </si>
  <si>
    <t>NKUNDABANYANGA Phocas</t>
  </si>
  <si>
    <t>NSHIMIYIMANA Michel</t>
  </si>
  <si>
    <t>NZANGIBWAMI JEAN Damascen</t>
  </si>
  <si>
    <t>NSANGAYESU Innocent</t>
  </si>
  <si>
    <t>BAPFAKORORA Martin</t>
  </si>
  <si>
    <t>BIKORIMANA Pierre</t>
  </si>
  <si>
    <t>SHIMPUMUKIZA Abel</t>
  </si>
  <si>
    <t>NIYOMUGABO Jean de la Croix</t>
  </si>
  <si>
    <t>IMANIGIRAMABOKO Pierre</t>
  </si>
  <si>
    <t>UWUMUREMYI Donat</t>
  </si>
  <si>
    <t>KWIZERA JEAN DE Dieu</t>
  </si>
  <si>
    <t>MUGABORINGIRA JEAN Bosco</t>
  </si>
  <si>
    <t>NZABARINDA Donathe</t>
  </si>
  <si>
    <t>BIHIBINDI Charles</t>
  </si>
  <si>
    <t>MPUHAWENIMANA Emmaniul</t>
  </si>
  <si>
    <t xml:space="preserve">NYIRABARANGIRANA </t>
  </si>
  <si>
    <t>NYM 107</t>
  </si>
  <si>
    <t>BENORUGI Donatha</t>
  </si>
  <si>
    <t>NYM 108</t>
  </si>
  <si>
    <t>BIZIMANA Emmanuel</t>
  </si>
  <si>
    <t>NYM 109</t>
  </si>
  <si>
    <t>MANISHIMWE Robert</t>
  </si>
  <si>
    <t>NYM 110</t>
  </si>
  <si>
    <t>NSABIMANA Pascal</t>
  </si>
  <si>
    <t>NYM 111</t>
  </si>
  <si>
    <t>UWIMANA Theonesre</t>
  </si>
  <si>
    <t>NYM 112</t>
  </si>
  <si>
    <t>TWIRINGIYIMANA Oscar</t>
  </si>
  <si>
    <t>NYM 113</t>
  </si>
  <si>
    <t>NYIRINGOGA Emmy</t>
  </si>
  <si>
    <t>NYM 114</t>
  </si>
  <si>
    <t>MANASHIMWE Robert</t>
  </si>
  <si>
    <t>NYM 115</t>
  </si>
  <si>
    <t>NEZIMANA Saidi</t>
  </si>
  <si>
    <t>NYM 116</t>
  </si>
  <si>
    <t>MWUMVANEZA JEAN Claude</t>
  </si>
  <si>
    <t>NYM 117</t>
  </si>
  <si>
    <t xml:space="preserve">MUTETERI </t>
  </si>
  <si>
    <t>NYM 118</t>
  </si>
  <si>
    <t>NSHIZIRUNGO Theoneste</t>
  </si>
  <si>
    <t>NYM 119</t>
  </si>
  <si>
    <t>BIZIMANA JEAN Nepo</t>
  </si>
  <si>
    <t>NYM 120</t>
  </si>
  <si>
    <t>NDANGIJIMANA JEAN MARIE Vianney</t>
  </si>
  <si>
    <t>NYM 121</t>
  </si>
  <si>
    <t>NGARUYIMANA JEAN Pierre</t>
  </si>
  <si>
    <t>NYM 122</t>
  </si>
  <si>
    <t>BUTARE Innocent</t>
  </si>
  <si>
    <t>NYM 123</t>
  </si>
  <si>
    <t>BUCYEKABIRI Andre</t>
  </si>
  <si>
    <t>NYM 124</t>
  </si>
  <si>
    <t>IRADUKUNDA Jean Pierre</t>
  </si>
  <si>
    <t>NYM 125</t>
  </si>
  <si>
    <t>NYIRASUNGIRA Dorosera</t>
  </si>
  <si>
    <t>NYM 126</t>
  </si>
  <si>
    <t>NYIRAMBONABUCYA Costantine</t>
  </si>
  <si>
    <t>NYM 127</t>
  </si>
  <si>
    <t>KURIKIYEMUKIZA laurent</t>
  </si>
  <si>
    <t>NYM 128</t>
  </si>
  <si>
    <t>BIKORIMANA Theogene</t>
  </si>
  <si>
    <t>NYM 129</t>
  </si>
  <si>
    <t>NYM 130</t>
  </si>
  <si>
    <t xml:space="preserve">RUBANZAGABO </t>
  </si>
  <si>
    <t>NYM 131</t>
  </si>
  <si>
    <t>KANYAKANGERA Lidia</t>
  </si>
  <si>
    <t>NYM 132</t>
  </si>
  <si>
    <t>KABERA Nasson</t>
  </si>
  <si>
    <t>NYM 133</t>
  </si>
  <si>
    <t>KANYEMERA Claver</t>
  </si>
  <si>
    <t>NYM 134</t>
  </si>
  <si>
    <t>MUKANDAMAGE Dativa</t>
  </si>
  <si>
    <t>NYM 135</t>
  </si>
  <si>
    <t>MUKABASINGA Jeannette</t>
  </si>
  <si>
    <t>NYM 136</t>
  </si>
  <si>
    <t>KASAMARI immaculee</t>
  </si>
  <si>
    <t>NYM 137</t>
  </si>
  <si>
    <t>MUNYORO Godfri</t>
  </si>
  <si>
    <t>NYM 138</t>
  </si>
  <si>
    <t>ROBONDO Samuel</t>
  </si>
  <si>
    <t>NYM 139</t>
  </si>
  <si>
    <t>MUKAMWAMBUTSA Emmelitta</t>
  </si>
  <si>
    <t>NYM 140</t>
  </si>
  <si>
    <t>MUGOBEWICYEZA Marie</t>
  </si>
  <si>
    <t>NYM 141</t>
  </si>
  <si>
    <t>CYOMWIGANA Monique</t>
  </si>
  <si>
    <t>NYM 142</t>
  </si>
  <si>
    <t>BAZABEGA Nice</t>
  </si>
  <si>
    <t>NYM 143</t>
  </si>
  <si>
    <t>MUKANDORI Marigarthe</t>
  </si>
  <si>
    <t>NYM 144</t>
  </si>
  <si>
    <t>GASASIRA Francisco</t>
  </si>
  <si>
    <t>NYM 145</t>
  </si>
  <si>
    <t>KAMIRE Vestine</t>
  </si>
  <si>
    <t>NYM 146</t>
  </si>
  <si>
    <t>KARAKE Gogi</t>
  </si>
  <si>
    <t>NYM 147</t>
  </si>
  <si>
    <t>MUKAMUGISHA Martha</t>
  </si>
  <si>
    <t>NYM 148</t>
  </si>
  <si>
    <t>MUKANGARAMBE Juliette</t>
  </si>
  <si>
    <t>NYM 149</t>
  </si>
  <si>
    <t>KAYESU Merry</t>
  </si>
  <si>
    <t>NYM 150</t>
  </si>
  <si>
    <t>MUKASHYAKA Nera</t>
  </si>
  <si>
    <t>NYM 151</t>
  </si>
  <si>
    <t>NIKUZE Jenny</t>
  </si>
  <si>
    <t>NYM 152</t>
  </si>
  <si>
    <t>KABANDIZE Erizabethe</t>
  </si>
  <si>
    <t>NYM 153</t>
  </si>
  <si>
    <t>MUREBWAYIRE Ragwida</t>
  </si>
  <si>
    <t>NYM 154</t>
  </si>
  <si>
    <t>SENYONI Alex</t>
  </si>
  <si>
    <t>NYM 155</t>
  </si>
  <si>
    <t>MUHURA Donathira</t>
  </si>
  <si>
    <t>NYM 156</t>
  </si>
  <si>
    <t>MUTAKUKA Steven</t>
  </si>
  <si>
    <t>NYM 157</t>
  </si>
  <si>
    <t>KAMPANANGA Innocent</t>
  </si>
  <si>
    <t>NYM 158</t>
  </si>
  <si>
    <t>MBABAZI Grollia</t>
  </si>
  <si>
    <t>NYM 159</t>
  </si>
  <si>
    <t>MUTESI Rose</t>
  </si>
  <si>
    <t>NYM 160</t>
  </si>
  <si>
    <t>NYIRAHAGENIMANA Hycentha</t>
  </si>
  <si>
    <t>NYM 161</t>
  </si>
  <si>
    <t>KANYANYIKO Karisa</t>
  </si>
  <si>
    <t>NYM 162</t>
  </si>
  <si>
    <t>SEBUTEKERE Jonas</t>
  </si>
  <si>
    <t>NYM 163</t>
  </si>
  <si>
    <t>KAMATAMO laurance</t>
  </si>
  <si>
    <t>NYM 164</t>
  </si>
  <si>
    <t xml:space="preserve">MUTAZICARAKO </t>
  </si>
  <si>
    <t>NYM 165</t>
  </si>
  <si>
    <t>MUGABEKA Merry</t>
  </si>
  <si>
    <t>NYM 166</t>
  </si>
  <si>
    <t>MUNYARWANDA James</t>
  </si>
  <si>
    <t>NYM 167</t>
  </si>
  <si>
    <t>MURISA Joji</t>
  </si>
  <si>
    <t>NYM 168</t>
  </si>
  <si>
    <t>RUDAHUSHA Fred</t>
  </si>
  <si>
    <t>NYM 169</t>
  </si>
  <si>
    <t>NYIRAMAJORO Anonciata</t>
  </si>
  <si>
    <t>NYM 170</t>
  </si>
  <si>
    <t>NTAGANIRA Fred</t>
  </si>
  <si>
    <t>RAM 001</t>
  </si>
  <si>
    <t>TWANGIRAMPUNGU Xavier</t>
  </si>
  <si>
    <t>MATUGURU</t>
  </si>
  <si>
    <t>RAMBURA</t>
  </si>
  <si>
    <t>RAM 002</t>
  </si>
  <si>
    <t>MUNYANSHOGORE Filipe</t>
  </si>
  <si>
    <t>RAM 003</t>
  </si>
  <si>
    <t>MUKAKARINDA Marie</t>
  </si>
  <si>
    <t>140m</t>
  </si>
  <si>
    <t>RAM 004</t>
  </si>
  <si>
    <t>MUNYEMANA Gaspal</t>
  </si>
  <si>
    <t>RAM 005</t>
  </si>
  <si>
    <t>RAM 006</t>
  </si>
  <si>
    <t>NYIRAGWIZA Julien</t>
  </si>
  <si>
    <t>RAM 007</t>
  </si>
  <si>
    <t>HAKIZIMANA Felidinard</t>
  </si>
  <si>
    <t>RAM 008</t>
  </si>
  <si>
    <t>NOHELI Bernard</t>
  </si>
  <si>
    <t>RAM 009</t>
  </si>
  <si>
    <t>HARERIMANA Nepomuseni</t>
  </si>
  <si>
    <t>RAM 010</t>
  </si>
  <si>
    <t>MBONYIMFURA Christophe</t>
  </si>
  <si>
    <t>RAM 011</t>
  </si>
  <si>
    <t>HITIYEZU Emmanuel</t>
  </si>
  <si>
    <t>RAM 012</t>
  </si>
  <si>
    <t>NDAGIJIMANA Leonidas</t>
  </si>
  <si>
    <t>RAM 013</t>
  </si>
  <si>
    <t>BAZIMAZIKI Jonatha</t>
  </si>
  <si>
    <t>RAM 014</t>
  </si>
  <si>
    <t>NGARAMBER Wilson</t>
  </si>
  <si>
    <t>RAM 015</t>
  </si>
  <si>
    <t>HABUMUGISHA Charles</t>
  </si>
  <si>
    <t>RAM 016</t>
  </si>
  <si>
    <t>MUREKEYIMANA Emmanuel</t>
  </si>
  <si>
    <t>RAM 017</t>
  </si>
  <si>
    <t>MANISHIMWE Emmanuel</t>
  </si>
  <si>
    <t>RAM 018</t>
  </si>
  <si>
    <t>NUYEMUKAGA Gaspal</t>
  </si>
  <si>
    <t>RAM 019</t>
  </si>
  <si>
    <t>NZABANGERANGEZA JEAN Claude</t>
  </si>
  <si>
    <t>RAM 020</t>
  </si>
  <si>
    <t>MUKAGASIGWA Pascaline</t>
  </si>
  <si>
    <t>RAM 021</t>
  </si>
  <si>
    <t>UWIDUHAYE Rambert</t>
  </si>
  <si>
    <t>RAM 022</t>
  </si>
  <si>
    <t>HABUMUREMYE JEAN D' amour</t>
  </si>
  <si>
    <t>RAM 023</t>
  </si>
  <si>
    <t xml:space="preserve">TWIZEYIMANA Boniface </t>
  </si>
  <si>
    <t>RAM 024</t>
  </si>
  <si>
    <t>MUKAMBONWA Bernadette</t>
  </si>
  <si>
    <t>RAM 025</t>
  </si>
  <si>
    <t>SEPEKO Celestin</t>
  </si>
  <si>
    <t>RAM 026</t>
  </si>
  <si>
    <t>BARUSHIMANA JEAN Bosco</t>
  </si>
  <si>
    <t>RAM 027</t>
  </si>
  <si>
    <t>KAYITESI Clementine</t>
  </si>
  <si>
    <t>RAM 028</t>
  </si>
  <si>
    <t>NYIRANDAYAHOZE Tresie</t>
  </si>
  <si>
    <t>RAM 029</t>
  </si>
  <si>
    <t>MUKARUGANJI Pieline</t>
  </si>
  <si>
    <t>RAM 030</t>
  </si>
  <si>
    <t>HAGENIMANA Viateur</t>
  </si>
  <si>
    <t>RAM 031</t>
  </si>
  <si>
    <t>SINGIRANKABO Charles</t>
  </si>
  <si>
    <t>RAM 032</t>
  </si>
  <si>
    <t>KIZANYE Marie</t>
  </si>
  <si>
    <t>RAM 033</t>
  </si>
  <si>
    <t>KAREKEZI Damien</t>
  </si>
  <si>
    <t>RAM 034</t>
  </si>
  <si>
    <t>KAYIREBWA Immacullee</t>
  </si>
  <si>
    <t>RAM 035</t>
  </si>
  <si>
    <t>SERUNGENDO Christophe</t>
  </si>
  <si>
    <t>RAM 036</t>
  </si>
  <si>
    <t>NYIRASHISHI Angelline</t>
  </si>
  <si>
    <t>RAM 037</t>
  </si>
  <si>
    <t>NTAHONUYE Costance</t>
  </si>
  <si>
    <t>RAM 038</t>
  </si>
  <si>
    <t>NIYONSENGA JEAN Marie</t>
  </si>
  <si>
    <t>RAM 039</t>
  </si>
  <si>
    <t>NIYONSABA Tharsis</t>
  </si>
  <si>
    <t>RAM 040</t>
  </si>
  <si>
    <t>KAGESERA Martin</t>
  </si>
  <si>
    <t>RAM 041</t>
  </si>
  <si>
    <t>TUYISENGE Vedaste</t>
  </si>
  <si>
    <t>RAM 042</t>
  </si>
  <si>
    <t>NIYONSENGA Emmanuel</t>
  </si>
  <si>
    <t>RAM 043</t>
  </si>
  <si>
    <t>MUSABYIMANA Josephine</t>
  </si>
  <si>
    <t>RAM 044</t>
  </si>
  <si>
    <t>MUBONYINEZA Vianne</t>
  </si>
  <si>
    <t>RAM 045</t>
  </si>
  <si>
    <t>DUSENGIMANA Marie Rose</t>
  </si>
  <si>
    <t>RAM 046</t>
  </si>
  <si>
    <t>NKURUNZIZA Fabien</t>
  </si>
  <si>
    <t>RAM 047</t>
  </si>
  <si>
    <t>NYIRAMIRINDI Vestine</t>
  </si>
  <si>
    <t>RAM 048</t>
  </si>
  <si>
    <t>NDAYISABA Francois</t>
  </si>
  <si>
    <t>RAM 049</t>
  </si>
  <si>
    <t>SAGAHUTU JEAN Damascen</t>
  </si>
  <si>
    <t>RAM 050</t>
  </si>
  <si>
    <t>GATO Simon</t>
  </si>
  <si>
    <t>RAM 051</t>
  </si>
  <si>
    <t>NIYITEGEKA JEAN Claude</t>
  </si>
  <si>
    <t>RAM 052</t>
  </si>
  <si>
    <t>MUPAGASI Evariste</t>
  </si>
  <si>
    <t>RAM 053</t>
  </si>
  <si>
    <t>KALISA Felecien</t>
  </si>
  <si>
    <t>RAM 054</t>
  </si>
  <si>
    <t>MBANZUMUGABO Vedaste</t>
  </si>
  <si>
    <t>RAM 055</t>
  </si>
  <si>
    <t>MUNYARUKUMBUZI Felecien</t>
  </si>
  <si>
    <t>RAM 056</t>
  </si>
  <si>
    <t>NIYONAMBAZA Aminadabu</t>
  </si>
  <si>
    <t>RAM 057</t>
  </si>
  <si>
    <t>NIYOBUHUNGIRO Valens</t>
  </si>
  <si>
    <t>RAM 058</t>
  </si>
  <si>
    <t>NKUNZENIMANA Theogene</t>
  </si>
  <si>
    <t>RAM 059</t>
  </si>
  <si>
    <t>IYAKAREMYE Filipe</t>
  </si>
  <si>
    <t>RAM 060</t>
  </si>
  <si>
    <t>KABARENZI Laurance</t>
  </si>
  <si>
    <t>RAM 061</t>
  </si>
  <si>
    <t>HABIMANA Emmanuel</t>
  </si>
  <si>
    <t>RAM 062</t>
  </si>
  <si>
    <t xml:space="preserve">UBUZUKWANGIRA </t>
  </si>
  <si>
    <t>RAM 063</t>
  </si>
  <si>
    <t>NTAHONDI Narsise</t>
  </si>
  <si>
    <t>RAM 064</t>
  </si>
  <si>
    <t>MPAGAZEHE Sebastie</t>
  </si>
  <si>
    <t>RAM 065</t>
  </si>
  <si>
    <t>KARORERO Welas</t>
  </si>
  <si>
    <t>RAM 066</t>
  </si>
  <si>
    <t xml:space="preserve">MUTABAZI Jean </t>
  </si>
  <si>
    <t>RAM 067</t>
  </si>
  <si>
    <t>HATEGEKIMANA JEAN Paul</t>
  </si>
  <si>
    <t>RAM 068</t>
  </si>
  <si>
    <t>BAJENEZA L eonard</t>
  </si>
  <si>
    <t>RAM 069</t>
  </si>
  <si>
    <t>MUNYASHONGORE JEAN DE Dieu</t>
  </si>
  <si>
    <t>RAM 070</t>
  </si>
  <si>
    <t>TWANGIRAYEZU Anasthasie</t>
  </si>
  <si>
    <t>RAM 071</t>
  </si>
  <si>
    <t>BENDANTUGUKA Sumuri</t>
  </si>
  <si>
    <t>RAM 072</t>
  </si>
  <si>
    <t>MUKAGASHUGI Patricie</t>
  </si>
  <si>
    <t>RAM 073</t>
  </si>
  <si>
    <t>NSHIMIYIMANA JEAN DE Dieu</t>
  </si>
  <si>
    <t>RAM 074</t>
  </si>
  <si>
    <t>HABUNUGISHA Ereneste</t>
  </si>
  <si>
    <t>RAM 075</t>
  </si>
  <si>
    <t>BATIBUKA Francois</t>
  </si>
  <si>
    <t>RAM 076</t>
  </si>
  <si>
    <t>NYIRAMPFABAKUZE Catherine</t>
  </si>
  <si>
    <t>RAM 077</t>
  </si>
  <si>
    <t>MUKANDORI Chantal</t>
  </si>
  <si>
    <t>RAM 078</t>
  </si>
  <si>
    <t>NYIREMPFABAKUZE Veneranda</t>
  </si>
  <si>
    <t>RAM 079</t>
  </si>
  <si>
    <t>BIZIMANA Michel</t>
  </si>
  <si>
    <t>RAM 080</t>
  </si>
  <si>
    <t>NYIRANDEPANDANSE Marie</t>
  </si>
  <si>
    <t>RAM 081</t>
  </si>
  <si>
    <t>MUNSIMWIZA Modeste</t>
  </si>
  <si>
    <t>RAM 082</t>
  </si>
  <si>
    <t>NTAKIRUTIMANA Karim</t>
  </si>
  <si>
    <t>RAM 083</t>
  </si>
  <si>
    <t>HAKIZIMANA Abraham</t>
  </si>
  <si>
    <t>RAM 084</t>
  </si>
  <si>
    <t>NTABYERA Justin</t>
  </si>
  <si>
    <t>RAM 085</t>
  </si>
  <si>
    <t>NSHIMIYIMANA JEAN Baptiste</t>
  </si>
  <si>
    <t>RAM 086</t>
  </si>
  <si>
    <t>MUPAGASI Damien</t>
  </si>
  <si>
    <t>RAM 087</t>
  </si>
  <si>
    <t>MUKAPEREFE Bernadette</t>
  </si>
  <si>
    <t>RAM 088</t>
  </si>
  <si>
    <t>NSABIMANA JEAN Bosco</t>
  </si>
  <si>
    <t>RAM 089</t>
  </si>
  <si>
    <t>MUKANGARAMBE Petronie</t>
  </si>
  <si>
    <t>RAM 090</t>
  </si>
  <si>
    <t>AHIBONEYE Anasthasie</t>
  </si>
  <si>
    <t>RAM 091</t>
  </si>
  <si>
    <t>NSENGIYUMVA Francois</t>
  </si>
  <si>
    <t>RAM 092</t>
  </si>
  <si>
    <t>NDAYAMBAJE Juvenal</t>
  </si>
  <si>
    <t>RAM 093</t>
  </si>
  <si>
    <t>SHUMOSHO Joel</t>
  </si>
  <si>
    <t>RAM 094</t>
  </si>
  <si>
    <t>TUYIZERE Daniel</t>
  </si>
  <si>
    <t>RAM 095</t>
  </si>
  <si>
    <t>NYIRAHAKUZIMANA Dancilla</t>
  </si>
  <si>
    <t>RAM 096</t>
  </si>
  <si>
    <t>UWIMANA Rahabu</t>
  </si>
  <si>
    <t>RAM 097</t>
  </si>
  <si>
    <t>NDABASIGARIYE Isaie</t>
  </si>
  <si>
    <t>RAM 098</t>
  </si>
  <si>
    <t>RAM 099</t>
  </si>
  <si>
    <t>MUREKESHEJE Pierre</t>
  </si>
  <si>
    <t>RAM 100</t>
  </si>
  <si>
    <t xml:space="preserve">HAHIRWABASENGA </t>
  </si>
  <si>
    <t>RAM 101</t>
  </si>
  <si>
    <t>hakizampugu Gabriel</t>
  </si>
  <si>
    <t>RAM 102</t>
  </si>
  <si>
    <t>NGENDAHIMANA Elias</t>
  </si>
  <si>
    <t>RAM 103</t>
  </si>
  <si>
    <t>KABATSINDA Specoise</t>
  </si>
  <si>
    <t>RAM 104</t>
  </si>
  <si>
    <t>RWARINDA Etienne</t>
  </si>
  <si>
    <t>RAM 105</t>
  </si>
  <si>
    <t>MUKAGWIZA Chantal</t>
  </si>
  <si>
    <t>RAM 106</t>
  </si>
  <si>
    <t>MUKAMURIGO Sadrine</t>
  </si>
  <si>
    <t>RAM 107</t>
  </si>
  <si>
    <t>NZAMURAMBAHO JEAN Claude</t>
  </si>
  <si>
    <t>RAM 108</t>
  </si>
  <si>
    <t>RUGENGOMWE Sadocke</t>
  </si>
  <si>
    <t>RAM 109</t>
  </si>
  <si>
    <t>RAM 110</t>
  </si>
  <si>
    <t>NSABIHINGO Vincent</t>
  </si>
  <si>
    <t>RAM 111</t>
  </si>
  <si>
    <t>UWITONZE JEAN Bosco</t>
  </si>
  <si>
    <t>RAM 112</t>
  </si>
  <si>
    <t>NDANZIMANA Moses</t>
  </si>
  <si>
    <t>RAM 113</t>
  </si>
  <si>
    <t>MUKANAKUZE Frodonathe</t>
  </si>
  <si>
    <t>RAM 114</t>
  </si>
  <si>
    <t>MUKAGACINYA Venerandah</t>
  </si>
  <si>
    <t>RAM 115</t>
  </si>
  <si>
    <t>BIMENYIMANA Edward</t>
  </si>
  <si>
    <t>RAM 116</t>
  </si>
  <si>
    <t>NYIRANDIMUBANZI Esperance</t>
  </si>
  <si>
    <t>RAM 117</t>
  </si>
  <si>
    <t>NSANZAMAHORO JEAN Damascen</t>
  </si>
  <si>
    <t>RAM 118</t>
  </si>
  <si>
    <t>BAKUBA Anasthase</t>
  </si>
  <si>
    <t>RAM 119</t>
  </si>
  <si>
    <t>NTAGORAMA Cleophas</t>
  </si>
  <si>
    <t>RBE I 01</t>
  </si>
  <si>
    <t>KAWESA Idrissa</t>
  </si>
  <si>
    <t>MATARE</t>
  </si>
  <si>
    <t xml:space="preserve">REBERO </t>
  </si>
  <si>
    <t>RBE I 02</t>
  </si>
  <si>
    <t>KAJYIBWAMI Gaspal</t>
  </si>
  <si>
    <t>RBE I 03</t>
  </si>
  <si>
    <t>MVUKIYEHE Innocent</t>
  </si>
  <si>
    <t>RBE I 04</t>
  </si>
  <si>
    <t>HITABATUMA Isaac</t>
  </si>
  <si>
    <t>RBE I 05</t>
  </si>
  <si>
    <t>NTIHABOSE Deo</t>
  </si>
  <si>
    <t>RBE I 06</t>
  </si>
  <si>
    <t>KARUZINDA August</t>
  </si>
  <si>
    <t>RBE I 07</t>
  </si>
  <si>
    <t>NDEMEZO Godfrey</t>
  </si>
  <si>
    <t>RBE I 08</t>
  </si>
  <si>
    <t>MUDAHUNGA Janvier</t>
  </si>
  <si>
    <t>RBE I 09</t>
  </si>
  <si>
    <t xml:space="preserve">BAZAMPARARUKWA </t>
  </si>
  <si>
    <t>RBE I 10</t>
  </si>
  <si>
    <t>NYIRAHABIMANA Eugeni</t>
  </si>
  <si>
    <t>RBE I 11</t>
  </si>
  <si>
    <t>BUCYEDUSENGE Dismas</t>
  </si>
  <si>
    <t>RBE I 12</t>
  </si>
  <si>
    <t>HABYARIMANA Callixte</t>
  </si>
  <si>
    <t>RBE I 13</t>
  </si>
  <si>
    <t>UWIRANGIYE Claude</t>
  </si>
  <si>
    <t>RBE I 14</t>
  </si>
  <si>
    <t>NYIRABAGORE Volonique</t>
  </si>
  <si>
    <t>RBE I 15</t>
  </si>
  <si>
    <t>NIRAGIRE Gedeon</t>
  </si>
  <si>
    <t>RBE I 16</t>
  </si>
  <si>
    <t>MBUNGIRA</t>
  </si>
  <si>
    <t>RBE I 17</t>
  </si>
  <si>
    <t>MUKARUSHEMA Hawa</t>
  </si>
  <si>
    <t>RBE I 18</t>
  </si>
  <si>
    <t>NDEKEZI Emmanuel</t>
  </si>
  <si>
    <t>RBE I 19</t>
  </si>
  <si>
    <t>MUTABAZI Sprien</t>
  </si>
  <si>
    <t>RBE I 20</t>
  </si>
  <si>
    <t>NSABIMANA Abdudallha</t>
  </si>
  <si>
    <t>RBE I 21</t>
  </si>
  <si>
    <t>HABUMPUREMYI Papias</t>
  </si>
  <si>
    <t>RBE I 22</t>
  </si>
  <si>
    <t>BWANAKWERI Bernard</t>
  </si>
  <si>
    <t>RBE I 23</t>
  </si>
  <si>
    <t>NIYONIZEYE Janet</t>
  </si>
  <si>
    <t>RBE I 24</t>
  </si>
  <si>
    <t>HAKIZIMANA Hachim</t>
  </si>
  <si>
    <t>RBE I 25</t>
  </si>
  <si>
    <t>NYIRANGISHI Viollette</t>
  </si>
  <si>
    <t>RBE I 26</t>
  </si>
  <si>
    <t xml:space="preserve">MUKARWEGO </t>
  </si>
  <si>
    <t>RBE I 27</t>
  </si>
  <si>
    <t>HAKIZIMANA Jean Damascene</t>
  </si>
  <si>
    <t>RBE I 28</t>
  </si>
  <si>
    <t>KAGANDE Cassien</t>
  </si>
  <si>
    <t>RBE I 29</t>
  </si>
  <si>
    <t>MANISHIMWE Daniel</t>
  </si>
  <si>
    <t>RBE I 30</t>
  </si>
  <si>
    <t>KABAGWIRA Esperence</t>
  </si>
  <si>
    <t>RBE I 31</t>
  </si>
  <si>
    <t>SINGIRANKABO JEAN Bosco</t>
  </si>
  <si>
    <t>RBE I 32</t>
  </si>
  <si>
    <t>MUKESHIMANA Francois</t>
  </si>
  <si>
    <t>RBE I 33</t>
  </si>
  <si>
    <t>NYIRAHARERIMANA Anasthasie</t>
  </si>
  <si>
    <t>RBE I 34</t>
  </si>
  <si>
    <t>MPAKANIYE JEAN Baptiste</t>
  </si>
  <si>
    <t>RBE I 35</t>
  </si>
  <si>
    <t>MUKAKAMONYO Anasthasie</t>
  </si>
  <si>
    <t>RBE I 36</t>
  </si>
  <si>
    <t>NGENDAHIMANA Jean</t>
  </si>
  <si>
    <t>RBE I 37</t>
  </si>
  <si>
    <t>MUKANSANGA Clementine</t>
  </si>
  <si>
    <t>RBE I 38</t>
  </si>
  <si>
    <t>RWANIYE Theoneste</t>
  </si>
  <si>
    <t>RBE I 39</t>
  </si>
  <si>
    <t>NSHUTIRANGUMA JEAN Pierre</t>
  </si>
  <si>
    <t>RBE I 40</t>
  </si>
  <si>
    <t>BONITEGEKA Emmanuel</t>
  </si>
  <si>
    <t>RBE I 41</t>
  </si>
  <si>
    <t>UWIHANGANYE Eric</t>
  </si>
  <si>
    <t>RBE I 42</t>
  </si>
  <si>
    <t>SINTABAJIJE Eric</t>
  </si>
  <si>
    <t>RBE I 43</t>
  </si>
  <si>
    <t>MUNYEMPANZI Samuel</t>
  </si>
  <si>
    <t>RBE I 44</t>
  </si>
  <si>
    <t>MURANGIZI Evariste</t>
  </si>
  <si>
    <t>RBE I 45</t>
  </si>
  <si>
    <t>SIMBAYUBEWE Gratien</t>
  </si>
  <si>
    <t>RBE I 46</t>
  </si>
  <si>
    <t>MUSHIMIYIMANA Rose</t>
  </si>
  <si>
    <t>RBE I 47</t>
  </si>
  <si>
    <t>NDACYAYISENGA Martin</t>
  </si>
  <si>
    <t>RBE I 48</t>
  </si>
  <si>
    <t>NIZEYIMANA Celestin</t>
  </si>
  <si>
    <t>RBE I 49</t>
  </si>
  <si>
    <t>UWIZEYEYEZU Elias</t>
  </si>
  <si>
    <t>RBE I 50</t>
  </si>
  <si>
    <t>HABUHAZE Emmanuel</t>
  </si>
  <si>
    <t>RBE I 51</t>
  </si>
  <si>
    <t>SIBOMANA Daniel</t>
  </si>
  <si>
    <t>RBE I 52</t>
  </si>
  <si>
    <t>KAGABO JEAN Damascen</t>
  </si>
  <si>
    <t>RBE I 53</t>
  </si>
  <si>
    <t>GASA Siyldie</t>
  </si>
  <si>
    <t>RBE I 54</t>
  </si>
  <si>
    <t>NTABWOBA JEAN MARIE Vianne</t>
  </si>
  <si>
    <t>RBE I 55</t>
  </si>
  <si>
    <t>NYIRAGENDO Lose</t>
  </si>
  <si>
    <t>RBE I 56</t>
  </si>
  <si>
    <t>SHYIRAMBERE Jean</t>
  </si>
  <si>
    <t>RBE I 57</t>
  </si>
  <si>
    <t>MUJAWAMARIYA Alice</t>
  </si>
  <si>
    <t>RBE I 58</t>
  </si>
  <si>
    <t>MUSANABERA Beatrice</t>
  </si>
  <si>
    <t>RBE I 59</t>
  </si>
  <si>
    <t>KABUTORA Laurent</t>
  </si>
  <si>
    <t>RBE I 60</t>
  </si>
  <si>
    <t>NTAKATABARIZA Innocent</t>
  </si>
  <si>
    <t>RBE I 61</t>
  </si>
  <si>
    <t>MUHIRE JEAN Bosco</t>
  </si>
  <si>
    <t>RBE I 62</t>
  </si>
  <si>
    <t>BYARUGABA Mathias</t>
  </si>
  <si>
    <t>RBE I 63</t>
  </si>
  <si>
    <t>NTAWIHA Benjamin</t>
  </si>
  <si>
    <t>RBE I 64</t>
  </si>
  <si>
    <t>NYIRAMUGWEZA Josephine</t>
  </si>
  <si>
    <t>RBE I 65</t>
  </si>
  <si>
    <t>NYIRABAGANDE Patricie</t>
  </si>
  <si>
    <t>RBE I 66</t>
  </si>
  <si>
    <t>GAKWAYA Gaspal</t>
  </si>
  <si>
    <t>RBE I 67</t>
  </si>
  <si>
    <t>NTAHOBYARIYE Vincent</t>
  </si>
  <si>
    <t>RBE I 68</t>
  </si>
  <si>
    <t>NTABAJYANA Laurien</t>
  </si>
  <si>
    <t>RBE I 69</t>
  </si>
  <si>
    <t>HARELIMANA Tresor</t>
  </si>
  <si>
    <t>RBE I 70</t>
  </si>
  <si>
    <t>TWANGIRAYUHI Aloys</t>
  </si>
  <si>
    <t>RBE I 71</t>
  </si>
  <si>
    <t>MVUKIYEHE JEAN Damascen</t>
  </si>
  <si>
    <t>RBE I 72</t>
  </si>
  <si>
    <t xml:space="preserve">MEKABANDUMA </t>
  </si>
  <si>
    <t>RBE I 73</t>
  </si>
  <si>
    <t>KABANO Patrice</t>
  </si>
  <si>
    <t>RBE I 74</t>
  </si>
  <si>
    <t>NTAMAVURO Sprien</t>
  </si>
  <si>
    <t>RBE I 75</t>
  </si>
  <si>
    <t>NIYOYITA Hamad</t>
  </si>
  <si>
    <t>RBE I 76</t>
  </si>
  <si>
    <t>NGENDAHIMANA Fiacre</t>
  </si>
  <si>
    <t>RBE I 77</t>
  </si>
  <si>
    <t>NTIRABUHINAGURE Felecite</t>
  </si>
  <si>
    <t>RBE I 78</t>
  </si>
  <si>
    <t>NGABONZIZA Jean</t>
  </si>
  <si>
    <t>RBE I 79</t>
  </si>
  <si>
    <t>BIRIYE Laurent</t>
  </si>
  <si>
    <t>RBE I 80</t>
  </si>
  <si>
    <t>KANTARAMA Pascasie</t>
  </si>
  <si>
    <t>RBE I 81</t>
  </si>
  <si>
    <t>RBE I 82</t>
  </si>
  <si>
    <t>MUDAHERANWA Athanase</t>
  </si>
  <si>
    <t>RBE I 83</t>
  </si>
  <si>
    <t>NYIRANSENGIMANA Denyse</t>
  </si>
  <si>
    <t>RBE I 84</t>
  </si>
  <si>
    <t>NTABWOZERA Gratien</t>
  </si>
  <si>
    <t>RBE I 85</t>
  </si>
  <si>
    <t>UWIRINGIYIMANA Andrew</t>
  </si>
  <si>
    <t>RBE I 86</t>
  </si>
  <si>
    <t>NTAHONGEJEJE Reverien</t>
  </si>
  <si>
    <t>RBE I 87</t>
  </si>
  <si>
    <t>NDIKORA Godfre</t>
  </si>
  <si>
    <t>RBE I 88</t>
  </si>
  <si>
    <t>MUKANDUTIYE Primitive</t>
  </si>
  <si>
    <t>RBE I 89</t>
  </si>
  <si>
    <t>MUKABUTARE Chantal</t>
  </si>
  <si>
    <t>RBE I 90</t>
  </si>
  <si>
    <t>NYIRANIBIRINGIRWA Pascasie</t>
  </si>
  <si>
    <t>RBE I 91</t>
  </si>
  <si>
    <t>KAYIBANDA Canisius</t>
  </si>
  <si>
    <t>RBE I 92</t>
  </si>
  <si>
    <t>RBE I 93</t>
  </si>
  <si>
    <t>MUHAMYANKAKA Zaburoni</t>
  </si>
  <si>
    <t>RBE I 94</t>
  </si>
  <si>
    <t>RUGIRA Faustin</t>
  </si>
  <si>
    <t>RBE I 95</t>
  </si>
  <si>
    <t>MUNYEMANA Samuel</t>
  </si>
  <si>
    <t>RBE I 96</t>
  </si>
  <si>
    <t>MUHIRYIRI Ladislas</t>
  </si>
  <si>
    <t>RBE II 01</t>
  </si>
  <si>
    <t>MUKANDOYI Charlotte</t>
  </si>
  <si>
    <t>RBE II 02</t>
  </si>
  <si>
    <t>AYABAGABO Sitephan</t>
  </si>
  <si>
    <t>RBE II 03</t>
  </si>
  <si>
    <t>MUKANKAKA Antonciata</t>
  </si>
  <si>
    <t>RBE II 04</t>
  </si>
  <si>
    <t>RBE II 05</t>
  </si>
  <si>
    <t>NYIRISHEMA Daniel</t>
  </si>
  <si>
    <t>RBE II 06</t>
  </si>
  <si>
    <t>UZUMUKUNDA Liberatha</t>
  </si>
  <si>
    <t>RBE II 07</t>
  </si>
  <si>
    <t>MUKAMANA Chantal</t>
  </si>
  <si>
    <t>RBE II 08</t>
  </si>
  <si>
    <t>BYIRINGIRO Samuel</t>
  </si>
  <si>
    <t>RBE II 09</t>
  </si>
  <si>
    <t>MUNYANGABE Uzziel</t>
  </si>
  <si>
    <t>RBE II 10</t>
  </si>
  <si>
    <t>KABANO JEAN Nepomuscene</t>
  </si>
  <si>
    <t>RBE II 11</t>
  </si>
  <si>
    <t>KAYIJAMAHE Eldephonse</t>
  </si>
  <si>
    <t>RBE II 12</t>
  </si>
  <si>
    <t>NYIRAMIHANDA Zainabu</t>
  </si>
  <si>
    <t>RBE II 13</t>
  </si>
  <si>
    <t>MUZIZI Vincent</t>
  </si>
  <si>
    <t>RBE II 14</t>
  </si>
  <si>
    <t>BIDEYI Hassan</t>
  </si>
  <si>
    <t>RBE II 15</t>
  </si>
  <si>
    <t>KARERANGABO Elie</t>
  </si>
  <si>
    <t>RBE II 16</t>
  </si>
  <si>
    <t>MUNYEMANA Eric</t>
  </si>
  <si>
    <t>RBE II 17</t>
  </si>
  <si>
    <t>KANAMUNGIRE Daniel</t>
  </si>
  <si>
    <t>RBE II 18</t>
  </si>
  <si>
    <t>SINAMENYE Dominique</t>
  </si>
  <si>
    <t>RBE II 19</t>
  </si>
  <si>
    <t>NYIRAKABOYI Venantie</t>
  </si>
  <si>
    <t>RBE II 20</t>
  </si>
  <si>
    <t>MUKAKABIBI Eline</t>
  </si>
  <si>
    <t>RBE II 21</t>
  </si>
  <si>
    <t>RWAMAJONGI Thomas</t>
  </si>
  <si>
    <t>RBE II 22</t>
  </si>
  <si>
    <t>MUKABIDERI  Vestine</t>
  </si>
  <si>
    <t>RBE II 23</t>
  </si>
  <si>
    <t>SEKABERA Gregoire</t>
  </si>
  <si>
    <t>RBE II 24</t>
  </si>
  <si>
    <t>HITIMANA JEAN Bosco</t>
  </si>
  <si>
    <t>RBE II 25</t>
  </si>
  <si>
    <t>MUNEZERO Jean de Dieu</t>
  </si>
  <si>
    <t>RBE II 26</t>
  </si>
  <si>
    <t>NYIRANZABAHAYO Agnes</t>
  </si>
  <si>
    <t>RBE II 27</t>
  </si>
  <si>
    <t>NTENGEWENIMANA Bosco</t>
  </si>
  <si>
    <t>RBE II 28</t>
  </si>
  <si>
    <t>MUDAHERANWA JEAN Damascen</t>
  </si>
  <si>
    <t>RBE II 29</t>
  </si>
  <si>
    <t>MUKARUSHEMA Patricie</t>
  </si>
  <si>
    <t>RBE II 30</t>
  </si>
  <si>
    <t>NYIRARUGWIZA Donathilla</t>
  </si>
  <si>
    <t>RBE II 31</t>
  </si>
  <si>
    <t>BYAGATONDA Madiven</t>
  </si>
  <si>
    <t>RBE II 32</t>
  </si>
  <si>
    <t>GACARI Marie</t>
  </si>
  <si>
    <t>RBE II 33</t>
  </si>
  <si>
    <t>RBE II 34</t>
  </si>
  <si>
    <t>UWIRANGIYE Berancille</t>
  </si>
  <si>
    <t>RBE II 35</t>
  </si>
  <si>
    <t>NZABANANAYO Sandrine</t>
  </si>
  <si>
    <t>RBE II 36</t>
  </si>
  <si>
    <t>TWANGIRIMANA Faustin</t>
  </si>
  <si>
    <t>RBE II 37</t>
  </si>
  <si>
    <t>HABINEZA JEAN Baptiste</t>
  </si>
  <si>
    <t>RBE II 38</t>
  </si>
  <si>
    <t>MUKAHINGIRO Clouturda</t>
  </si>
  <si>
    <t>RBE II 39</t>
  </si>
  <si>
    <t>MUNGEMANGANGO Fulgence</t>
  </si>
  <si>
    <t>RBE II 40</t>
  </si>
  <si>
    <t>NIZEYIMANA Victor</t>
  </si>
  <si>
    <t>RBE II 41</t>
  </si>
  <si>
    <t>FURUMBA JEAN DE Dieu</t>
  </si>
  <si>
    <t>RBE II 42</t>
  </si>
  <si>
    <t>NYIRANSIGARIYE Capiterien</t>
  </si>
  <si>
    <t>RBE II 43</t>
  </si>
  <si>
    <t>NZAMWITAKUZE Beatrice</t>
  </si>
  <si>
    <t>RBE II 44</t>
  </si>
  <si>
    <t>NYIRABANGENZI Marguerite</t>
  </si>
  <si>
    <t>RBE II 45</t>
  </si>
  <si>
    <t>NYIRAMUGWERA Gaudance</t>
  </si>
  <si>
    <t>RBE II 46</t>
  </si>
  <si>
    <t>NSHIMIYIMANA Olivier</t>
  </si>
  <si>
    <t>RBE II 47</t>
  </si>
  <si>
    <t>MUKAGATARE Genereuse</t>
  </si>
  <si>
    <t>RBE II 48</t>
  </si>
  <si>
    <t>NSABIMANA JEAN Pierre</t>
  </si>
  <si>
    <t>RBE II 49</t>
  </si>
  <si>
    <t>RWAKAYIGAMBA Ibrahim</t>
  </si>
  <si>
    <t>RBE II 50</t>
  </si>
  <si>
    <t>SESONGA Donathien</t>
  </si>
  <si>
    <t>RBE II 51</t>
  </si>
  <si>
    <t>MUREBWAYIRE Donathille</t>
  </si>
  <si>
    <t>RBE II 52</t>
  </si>
  <si>
    <t>HINGIRO Theogene</t>
  </si>
  <si>
    <t>RBE II 53</t>
  </si>
  <si>
    <t>NTANGABENSHI Protogene</t>
  </si>
  <si>
    <t>RBE II 54</t>
  </si>
  <si>
    <t>HABYARIMANA Landoaurd</t>
  </si>
  <si>
    <t>RBE II 55</t>
  </si>
  <si>
    <t>HATEGEKIMANA Benson</t>
  </si>
  <si>
    <t>RBE II 56</t>
  </si>
  <si>
    <t>HABUMUGISHA Fidele</t>
  </si>
  <si>
    <t>RBE II 57</t>
  </si>
  <si>
    <t>BARITONDA Donat</t>
  </si>
  <si>
    <t>RBE II 58</t>
  </si>
  <si>
    <t>MUKAKARAGWA Constasie</t>
  </si>
  <si>
    <t>RBE II 59</t>
  </si>
  <si>
    <t>RBE II 60</t>
  </si>
  <si>
    <t>MUKARUSHEMA Francine</t>
  </si>
  <si>
    <t>RBE II 61</t>
  </si>
  <si>
    <t>ZANINKA Clementine</t>
  </si>
  <si>
    <t>RBE II 62</t>
  </si>
  <si>
    <t>NIZEYIMANA Vestine</t>
  </si>
  <si>
    <t>RBE II 63</t>
  </si>
  <si>
    <t>MISINGO Faustin</t>
  </si>
  <si>
    <t>RBE II 64</t>
  </si>
  <si>
    <t>NTAMABYARIRO Virginie</t>
  </si>
  <si>
    <t>RBE II 65</t>
  </si>
  <si>
    <t>KANYINDI Constasie</t>
  </si>
  <si>
    <t>RBE II 66</t>
  </si>
  <si>
    <t>MUKASHYAKA Solange</t>
  </si>
  <si>
    <t>RBE II 67</t>
  </si>
  <si>
    <t>CYIZANYE Patrice</t>
  </si>
  <si>
    <t>RBE II 68</t>
  </si>
  <si>
    <t>GAKWERERE Celestin</t>
  </si>
  <si>
    <t>RBE II 69</t>
  </si>
  <si>
    <t>RBE II 70</t>
  </si>
  <si>
    <t>UBUZUWE Damascen</t>
  </si>
  <si>
    <t>RBE II 71</t>
  </si>
  <si>
    <t>MUKANTABANA Anasthasie</t>
  </si>
  <si>
    <t>RBE II 72</t>
  </si>
  <si>
    <t>NSENGIMANA Dieudonne</t>
  </si>
  <si>
    <t>RBE II 73</t>
  </si>
  <si>
    <t>MUSONERA JEAN Damascen</t>
  </si>
  <si>
    <t>RBE II 74</t>
  </si>
  <si>
    <t>HAKUZIMANA Josue</t>
  </si>
  <si>
    <t>RBE II 75</t>
  </si>
  <si>
    <t>NTEZIMIHINGO Daniel</t>
  </si>
  <si>
    <t>RBE II 76</t>
  </si>
  <si>
    <t>MUKABARAME Bernadette</t>
  </si>
  <si>
    <t>RBE II 77</t>
  </si>
  <si>
    <t>UHORAKEYE Jeannette</t>
  </si>
  <si>
    <t>RBE II 78</t>
  </si>
  <si>
    <t>NDAYISABA JEAN Pierre</t>
  </si>
  <si>
    <t>RBE II 79</t>
  </si>
  <si>
    <t>KADEBERI Francois</t>
  </si>
  <si>
    <t>RBE II 80</t>
  </si>
  <si>
    <t>HAKUZIMANA Daniel</t>
  </si>
  <si>
    <t>RBE II 81</t>
  </si>
  <si>
    <t>MBARUSHIMANA James</t>
  </si>
  <si>
    <t>RBE II 82</t>
  </si>
  <si>
    <t>MUNYENTWALI Fils Augustin</t>
  </si>
  <si>
    <t>RBE II 83</t>
  </si>
  <si>
    <t>NYIRAMPATEBURANE Odetta</t>
  </si>
  <si>
    <t>RBE II 84</t>
  </si>
  <si>
    <t>TWIZEYIMANA Simon</t>
  </si>
  <si>
    <t>RBE II 85</t>
  </si>
  <si>
    <t xml:space="preserve">KANYENZIRA </t>
  </si>
  <si>
    <t>RBE II 86</t>
  </si>
  <si>
    <t>MUKARUBIBI</t>
  </si>
  <si>
    <t>RBE II 87</t>
  </si>
  <si>
    <t>HAKIZIMANA Elidephonse</t>
  </si>
  <si>
    <t>RBE II 88</t>
  </si>
  <si>
    <t>NYIRABWIJE</t>
  </si>
  <si>
    <t>RBE II 89</t>
  </si>
  <si>
    <t>NTIRYERA Emille</t>
  </si>
  <si>
    <t>RBE II 90</t>
  </si>
  <si>
    <t>MUREREREHE Thacien</t>
  </si>
  <si>
    <t>RBE II 91</t>
  </si>
  <si>
    <t>MUNYENKAKA Vedaste</t>
  </si>
  <si>
    <t>RBE II 92</t>
  </si>
  <si>
    <t>MUKARUTABANA Sylvie</t>
  </si>
  <si>
    <t>RBE II 93</t>
  </si>
  <si>
    <t>MUTEZIMANA Kethia</t>
  </si>
  <si>
    <t>RBE II 94</t>
  </si>
  <si>
    <t>MWAMBARI Patrice</t>
  </si>
  <si>
    <t>RBE II 95</t>
  </si>
  <si>
    <t>MUKABUNGIGO Vestine</t>
  </si>
  <si>
    <t>RBE II 96</t>
  </si>
  <si>
    <t>MUKABUNGIGO Sovanie</t>
  </si>
  <si>
    <t>RBE II 97</t>
  </si>
  <si>
    <t>MUTABARUKA Sylvestre</t>
  </si>
  <si>
    <t>RBE II 98</t>
  </si>
  <si>
    <t>DUSABIMANA Evode</t>
  </si>
  <si>
    <t>REB 001</t>
  </si>
  <si>
    <t>KAMANZI Alphonse</t>
  </si>
  <si>
    <t>REB 002</t>
  </si>
  <si>
    <t>RUSENGAMIHIGO vianney</t>
  </si>
  <si>
    <t>55m</t>
  </si>
  <si>
    <t>REB 003</t>
  </si>
  <si>
    <t>NTAGANDA Emile</t>
  </si>
  <si>
    <t>REB 004</t>
  </si>
  <si>
    <t xml:space="preserve">MATABARO Pascal </t>
  </si>
  <si>
    <t>REB 005</t>
  </si>
  <si>
    <t xml:space="preserve"> SIBOMANA Simon</t>
  </si>
  <si>
    <t>REB 006</t>
  </si>
  <si>
    <t>BARAYAVUGA Marc</t>
  </si>
  <si>
    <t>REB 007</t>
  </si>
  <si>
    <t>MUREKATETE Esperance</t>
  </si>
  <si>
    <t>REB 008</t>
  </si>
  <si>
    <t>NYIRABAKOBWA Verediana</t>
  </si>
  <si>
    <t>REB 009</t>
  </si>
  <si>
    <t>NYIRINKWAYA Vianney</t>
  </si>
  <si>
    <t>70m</t>
  </si>
  <si>
    <t>REB 010</t>
  </si>
  <si>
    <t>MUKABARUNGI ANTOINNETTE</t>
  </si>
  <si>
    <t>REB 011</t>
  </si>
  <si>
    <t>REB 012</t>
  </si>
  <si>
    <t>KAGOYIRE Clautilda</t>
  </si>
  <si>
    <t>REB 013</t>
  </si>
  <si>
    <t>KAREGA Celestin</t>
  </si>
  <si>
    <t>REB 014</t>
  </si>
  <si>
    <t>KAMUYUMBU MELANIA</t>
  </si>
  <si>
    <t>REB 015</t>
  </si>
  <si>
    <t>RUCUGOZA  Laurent</t>
  </si>
  <si>
    <t>REB 016</t>
  </si>
  <si>
    <t>KAMONDO Julius</t>
  </si>
  <si>
    <t>REB 017</t>
  </si>
  <si>
    <t>KAHIMBANA JEAN DE Dieu</t>
  </si>
  <si>
    <t>REB 018</t>
  </si>
  <si>
    <t>KAMALI Saveri</t>
  </si>
  <si>
    <t>REB 019</t>
  </si>
  <si>
    <t>NYARWAYA Francois</t>
  </si>
  <si>
    <t>REB 020</t>
  </si>
  <si>
    <t>NIZEYIMANA Caetan</t>
  </si>
  <si>
    <t>REB 021</t>
  </si>
  <si>
    <t>KANTEGWA Genereuse</t>
  </si>
  <si>
    <t>REB 022</t>
  </si>
  <si>
    <t>NTAMUHANGA Felecien</t>
  </si>
  <si>
    <t>REB 023</t>
  </si>
  <si>
    <t>HABINSHUTI Innocent</t>
  </si>
  <si>
    <t>REB 024</t>
  </si>
  <si>
    <t>KABURAME Silas</t>
  </si>
  <si>
    <t>REB 025</t>
  </si>
  <si>
    <t>RUSHIGAJEKI Paul</t>
  </si>
  <si>
    <t>REB 026</t>
  </si>
  <si>
    <t>NKUMBUYE Laurent</t>
  </si>
  <si>
    <t>REB 027</t>
  </si>
  <si>
    <t>NZABAKOBWA Thereza</t>
  </si>
  <si>
    <t>REB 028</t>
  </si>
  <si>
    <t>UZAMUKUNDA Nathalie</t>
  </si>
  <si>
    <t>REB 029</t>
  </si>
  <si>
    <t>NYIRABAGANDE MARIE Odetta</t>
  </si>
  <si>
    <t>REB 030</t>
  </si>
  <si>
    <t>BIHOYIKI Asinata</t>
  </si>
  <si>
    <t>REB 031</t>
  </si>
  <si>
    <t>BIGUMANSHAKA Jean</t>
  </si>
  <si>
    <t>REB 032</t>
  </si>
  <si>
    <t>MUKANDUTIYE Stellia</t>
  </si>
  <si>
    <t>REB 033</t>
  </si>
  <si>
    <t>NYIRAMARIRA Alice</t>
  </si>
  <si>
    <t>REB 034</t>
  </si>
  <si>
    <t>BUGINGO Elias</t>
  </si>
  <si>
    <t>REB 035</t>
  </si>
  <si>
    <t>MUKANKUSI Dancilla</t>
  </si>
  <si>
    <t>REB 036</t>
  </si>
  <si>
    <t>SIMBATUMA Fransisco</t>
  </si>
  <si>
    <t>REB 037</t>
  </si>
  <si>
    <t>MUKAMURIGO Adella</t>
  </si>
  <si>
    <t>REB 038</t>
  </si>
  <si>
    <t>MUHAYIMANA MARIE Pascaline</t>
  </si>
  <si>
    <t>REB 039</t>
  </si>
  <si>
    <t>NAYINO Rosette</t>
  </si>
  <si>
    <t>REB 040</t>
  </si>
  <si>
    <t>UWAMAHORO Josiane</t>
  </si>
  <si>
    <t>REB 041</t>
  </si>
  <si>
    <t>KIMONYO JEAN DE Dieu</t>
  </si>
  <si>
    <t>REB 042</t>
  </si>
  <si>
    <t>NDACYAYISENGA Faustin</t>
  </si>
  <si>
    <t>REB 043</t>
  </si>
  <si>
    <t>HAVUNGIMANA German</t>
  </si>
  <si>
    <t>REB 044</t>
  </si>
  <si>
    <t>MUNYANEZA Protegene</t>
  </si>
  <si>
    <t>REB 045</t>
  </si>
  <si>
    <t>HAVUNGIMANA Cleophas</t>
  </si>
  <si>
    <t>REB 046</t>
  </si>
  <si>
    <t>NYIRASHURI Venasi</t>
  </si>
  <si>
    <t>REB 047</t>
  </si>
  <si>
    <t>MUKANOHELI Hellen</t>
  </si>
  <si>
    <t>REB 048</t>
  </si>
  <si>
    <t>SIBOMUREMYE Emmanuel</t>
  </si>
  <si>
    <t>REB 049</t>
  </si>
  <si>
    <t xml:space="preserve">MUTABAZI JEAN Damascen </t>
  </si>
  <si>
    <t>REB 050</t>
  </si>
  <si>
    <t>UWAMAHORO Winnifrida</t>
  </si>
  <si>
    <t>REB 051</t>
  </si>
  <si>
    <t>USENGIMANA Richard</t>
  </si>
  <si>
    <t>REB 052</t>
  </si>
  <si>
    <t>NDIZIHIWE Faustin</t>
  </si>
  <si>
    <t>REB 053</t>
  </si>
  <si>
    <t>MUKASAFARI Duseline</t>
  </si>
  <si>
    <t>REB 054</t>
  </si>
  <si>
    <t>REB 055</t>
  </si>
  <si>
    <t>MUHIRE Francois</t>
  </si>
  <si>
    <t>REB 056</t>
  </si>
  <si>
    <t>NYIRAMAGEZA Jacqueline</t>
  </si>
  <si>
    <t>REB 057</t>
  </si>
  <si>
    <t>NZAMWITAKUZE Beltilda</t>
  </si>
  <si>
    <t>REB 058</t>
  </si>
  <si>
    <t>NDAYAMBAJE Gerard</t>
  </si>
  <si>
    <t>REB 059</t>
  </si>
  <si>
    <t>NSENGIMANA Zubedi</t>
  </si>
  <si>
    <t>REB 060</t>
  </si>
  <si>
    <t>NIRAGIRE Doliva</t>
  </si>
  <si>
    <t>REB 061</t>
  </si>
  <si>
    <t>GASHUMBA JEAN Nepomuscen</t>
  </si>
  <si>
    <t>REB 062</t>
  </si>
  <si>
    <t>REB 063</t>
  </si>
  <si>
    <t>KARAHANYUZE Stanislas</t>
  </si>
  <si>
    <t>REB 064</t>
  </si>
  <si>
    <t>NYIRABAZIGENDERA Thasiane</t>
  </si>
  <si>
    <t>REB 065</t>
  </si>
  <si>
    <t>MUREBWAYIRE Seraphine</t>
  </si>
  <si>
    <t>REB 066</t>
  </si>
  <si>
    <t>NSANGANIYE Felecien</t>
  </si>
  <si>
    <t>REB 067</t>
  </si>
  <si>
    <t>BAHIGANUMVA Gaspal</t>
  </si>
  <si>
    <t>REB 068</t>
  </si>
  <si>
    <t>MUKAMUREZI Venansia</t>
  </si>
  <si>
    <t>REB 069</t>
  </si>
  <si>
    <t>SINZIKAYO Eric</t>
  </si>
  <si>
    <t>REB 070</t>
  </si>
  <si>
    <t>MUTETERI Laurance</t>
  </si>
  <si>
    <t>REB 071</t>
  </si>
  <si>
    <t>KAREGEYA Augustin</t>
  </si>
  <si>
    <t>REB 072</t>
  </si>
  <si>
    <t>MUKAGATARE Bellencila</t>
  </si>
  <si>
    <t>REB 073</t>
  </si>
  <si>
    <t>UWAMARIYA Gorrette</t>
  </si>
  <si>
    <t>REB 074</t>
  </si>
  <si>
    <t>URAYENEZA Alivra</t>
  </si>
  <si>
    <t>REB 075</t>
  </si>
  <si>
    <t>USABYIMANA Vestine</t>
  </si>
  <si>
    <t>REB 076</t>
  </si>
  <si>
    <t>HAKIZIMANA Phocas</t>
  </si>
  <si>
    <t>REB 077</t>
  </si>
  <si>
    <t>MUKAMANA Peruth</t>
  </si>
  <si>
    <t>REB 078</t>
  </si>
  <si>
    <t>NTAHONNTUYE Emmanuel</t>
  </si>
  <si>
    <t>REB 079</t>
  </si>
  <si>
    <t>BIREKERAHO Auguste</t>
  </si>
  <si>
    <t>REB 080</t>
  </si>
  <si>
    <t>RUTAYISIRE ALOYS</t>
  </si>
  <si>
    <t>REB 081</t>
  </si>
  <si>
    <t>NGERAGEZE ERIC</t>
  </si>
  <si>
    <t>REB 082</t>
  </si>
  <si>
    <t>NSENGIYUMVA Gaspal</t>
  </si>
  <si>
    <t>REB 083</t>
  </si>
  <si>
    <t>TUYISHIME Samuel</t>
  </si>
  <si>
    <t>REB 084</t>
  </si>
  <si>
    <t>GASHUGI Innocent</t>
  </si>
  <si>
    <t>REB 085</t>
  </si>
  <si>
    <t>NSAZIMANA Jonas</t>
  </si>
  <si>
    <t>REB 086</t>
  </si>
  <si>
    <t>MUKUNDE Deogratias</t>
  </si>
  <si>
    <t>REB 087</t>
  </si>
  <si>
    <t>MIREGO Joseph</t>
  </si>
  <si>
    <t>REB 088</t>
  </si>
  <si>
    <t>GAHIMA Samuel</t>
  </si>
  <si>
    <t>REB 089</t>
  </si>
  <si>
    <t>NDAHIRO Charles</t>
  </si>
  <si>
    <t>REB 090</t>
  </si>
  <si>
    <t>NIYONKURU Martin</t>
  </si>
  <si>
    <t>REB 091</t>
  </si>
  <si>
    <t>MUBEROKA Celestin</t>
  </si>
  <si>
    <t>REB 092</t>
  </si>
  <si>
    <t>RUSANGANWA Justin</t>
  </si>
  <si>
    <t>REB 093</t>
  </si>
  <si>
    <t>NYANDWI Costantine</t>
  </si>
  <si>
    <t>REB 094</t>
  </si>
  <si>
    <t>SINDAMBIWE JEAN paul</t>
  </si>
  <si>
    <t>REB 095</t>
  </si>
  <si>
    <t>MUGIRANEZA Faustin</t>
  </si>
  <si>
    <t>REB 096</t>
  </si>
  <si>
    <t xml:space="preserve">BYUKASENGE Flodourd </t>
  </si>
  <si>
    <t>REB 097</t>
  </si>
  <si>
    <t>MUPENDA John</t>
  </si>
  <si>
    <t>REB 098</t>
  </si>
  <si>
    <t>MUKARUBIBI Mary</t>
  </si>
  <si>
    <t>REB 099</t>
  </si>
  <si>
    <t>MUKAMAZIMPAKA Jane</t>
  </si>
  <si>
    <t>BIZIMANA JEAN Baptiste</t>
  </si>
  <si>
    <t>UWIRANGIYE Eugenia</t>
  </si>
  <si>
    <t>RUGWIZANGOGA JEAN Baptiste</t>
  </si>
  <si>
    <t>REB 103</t>
  </si>
  <si>
    <t>MUKAKAMALI Hellen</t>
  </si>
  <si>
    <t>REB 104</t>
  </si>
  <si>
    <t>MUTEZIMANA Betty</t>
  </si>
  <si>
    <t>REB 105</t>
  </si>
  <si>
    <t>GASAGWA Leonidas</t>
  </si>
  <si>
    <t>REB 106</t>
  </si>
  <si>
    <t>RWAMBARI Didas</t>
  </si>
  <si>
    <t>REB 107</t>
  </si>
  <si>
    <t>MUKASHARANGABO Grace</t>
  </si>
  <si>
    <t>REB 108</t>
  </si>
  <si>
    <t>MURASIRA Teobard</t>
  </si>
  <si>
    <t>REB 109</t>
  </si>
  <si>
    <t>TUYISENGE David</t>
  </si>
  <si>
    <t>REB 110</t>
  </si>
  <si>
    <t>UKUNZWENIWE Sprien</t>
  </si>
  <si>
    <t>REB 111</t>
  </si>
  <si>
    <t>MUTARAMBIRWA Silver</t>
  </si>
  <si>
    <t>REB 112</t>
  </si>
  <si>
    <t>MUKAGATARE Claudine</t>
  </si>
  <si>
    <t>REB 113</t>
  </si>
  <si>
    <t>BYIRASANAHO JEAN Baptiste</t>
  </si>
  <si>
    <t>REB 114</t>
  </si>
  <si>
    <t>MICOMYIZA Hussein</t>
  </si>
  <si>
    <t>REB 115</t>
  </si>
  <si>
    <t>MUGABORIGIRA JEAN Paul</t>
  </si>
  <si>
    <t>REB 116</t>
  </si>
  <si>
    <t>UWAJENEZA Josiane</t>
  </si>
  <si>
    <t>REB 117</t>
  </si>
  <si>
    <t>MUKESHIMANA Clementine</t>
  </si>
  <si>
    <t>REB 118</t>
  </si>
  <si>
    <t>IMANISHIMWE Robert</t>
  </si>
  <si>
    <t>REB 119</t>
  </si>
  <si>
    <t>MUTONI Specioza</t>
  </si>
  <si>
    <t>REB 120</t>
  </si>
  <si>
    <t>MURIGO Eustache</t>
  </si>
  <si>
    <t>REB 121</t>
  </si>
  <si>
    <t>BAKUNZI sam</t>
  </si>
  <si>
    <t>REB 122</t>
  </si>
  <si>
    <t>MUKANDIWE John</t>
  </si>
  <si>
    <t>REB 123</t>
  </si>
  <si>
    <t>MUKABACONDO Jacqueline</t>
  </si>
  <si>
    <t>REB 124</t>
  </si>
  <si>
    <t>RUTIMIRWA William</t>
  </si>
  <si>
    <t>REB 125</t>
  </si>
  <si>
    <t>MANIRUMVA Sofia</t>
  </si>
  <si>
    <t>REB 126</t>
  </si>
  <si>
    <t>MUKAMWUMVANEZA Fortune</t>
  </si>
  <si>
    <t>REB 127</t>
  </si>
  <si>
    <t>NDICUGUYE Evariste</t>
  </si>
  <si>
    <t>REB 128</t>
  </si>
  <si>
    <t>RUZIGAMPANZI Alex</t>
  </si>
  <si>
    <t>REB 129</t>
  </si>
  <si>
    <t>NZAVUGA Eric</t>
  </si>
  <si>
    <t>REB 130</t>
  </si>
  <si>
    <t>MUDATENGWA Theopista</t>
  </si>
  <si>
    <t>REB 131</t>
  </si>
  <si>
    <t>SHYIRAKERA Ibrahum</t>
  </si>
  <si>
    <t>REB 132</t>
  </si>
  <si>
    <t>NTAHONTUYE Evantine</t>
  </si>
  <si>
    <t>RUB 001</t>
  </si>
  <si>
    <t>NTAMAHEREZO Joseph</t>
  </si>
  <si>
    <t>2000m</t>
  </si>
  <si>
    <t>RUBONA</t>
  </si>
  <si>
    <t>CYARUTAGIRA</t>
  </si>
  <si>
    <t>RUB 002</t>
  </si>
  <si>
    <t>SEBUSHUMBA JEAN Bosco</t>
  </si>
  <si>
    <t>RUB 003</t>
  </si>
  <si>
    <t>ZIRIMWABAGABO</t>
  </si>
  <si>
    <t>RUB 004</t>
  </si>
  <si>
    <t>BUIHIBINDI Isaac</t>
  </si>
  <si>
    <t>RUB 005</t>
  </si>
  <si>
    <t>BYIKWASI Simon</t>
  </si>
  <si>
    <t>RUB 006</t>
  </si>
  <si>
    <t>MUTSINDASHYAKA</t>
  </si>
  <si>
    <t>RUB 007</t>
  </si>
  <si>
    <t xml:space="preserve">TWANGIRAYEZU </t>
  </si>
  <si>
    <t>RUB 008</t>
  </si>
  <si>
    <t>MPANIRAGABA Emmy</t>
  </si>
  <si>
    <t>RUB 009</t>
  </si>
  <si>
    <t>ICYIMPAYE Kabibi</t>
  </si>
  <si>
    <t>RUB 010</t>
  </si>
  <si>
    <t>MUKAGASHEGU</t>
  </si>
  <si>
    <t>RUB 011</t>
  </si>
  <si>
    <t>KANYANZIRA Adolphe</t>
  </si>
  <si>
    <t>RUB 012</t>
  </si>
  <si>
    <t>RWIGAMBA Alphonse</t>
  </si>
  <si>
    <t>RUB 013</t>
  </si>
  <si>
    <t>RUB 014</t>
  </si>
  <si>
    <t>NDENGEYA abubakar</t>
  </si>
  <si>
    <t>RUB 015</t>
  </si>
  <si>
    <t>HANYURWIMFURA Simon</t>
  </si>
  <si>
    <t>RUB 016</t>
  </si>
  <si>
    <t>NYIRABAZUNGU Stephanie</t>
  </si>
  <si>
    <t>RUB 017</t>
  </si>
  <si>
    <t>NTAWIHEBA Isaie</t>
  </si>
  <si>
    <t>RUB 018</t>
  </si>
  <si>
    <t>RUBIMBURA Charles</t>
  </si>
  <si>
    <t>RUB 019</t>
  </si>
  <si>
    <t>NSENGIYUMVA Assoumani</t>
  </si>
  <si>
    <t>RUB 020</t>
  </si>
  <si>
    <t>MUGWANEZA Peninah</t>
  </si>
  <si>
    <t>RUB 021</t>
  </si>
  <si>
    <t>BYUMVUHORE Xavier</t>
  </si>
  <si>
    <t>RUB 022</t>
  </si>
  <si>
    <t>GATERA PIERRE Claver</t>
  </si>
  <si>
    <t>RUB 023</t>
  </si>
  <si>
    <t>BAHATI</t>
  </si>
  <si>
    <t>RUB 024</t>
  </si>
  <si>
    <t>NZABAMWITA Emmanuel</t>
  </si>
  <si>
    <t>RUB 025</t>
  </si>
  <si>
    <t xml:space="preserve">RUSHINGABIGWI </t>
  </si>
  <si>
    <t>RUB 026</t>
  </si>
  <si>
    <t>NSHIMYUMUKIZA Robert</t>
  </si>
  <si>
    <t>RUB 027</t>
  </si>
  <si>
    <t>KAREGEYA JEAN Damascen</t>
  </si>
  <si>
    <t>RUB 028</t>
  </si>
  <si>
    <t>KAMIRINDI Juvenal</t>
  </si>
  <si>
    <t>RUB 029</t>
  </si>
  <si>
    <t>GAHITSI John</t>
  </si>
  <si>
    <t>RUB 030</t>
  </si>
  <si>
    <t xml:space="preserve">MUKARUNYANGE </t>
  </si>
  <si>
    <t>RUB 031</t>
  </si>
  <si>
    <t xml:space="preserve">GATO </t>
  </si>
  <si>
    <t>RUB 032</t>
  </si>
  <si>
    <t>MUSABIMANA Suruthan</t>
  </si>
  <si>
    <t>RUB 033</t>
  </si>
  <si>
    <t>SHYAKA Francois</t>
  </si>
  <si>
    <t>RUB 034</t>
  </si>
  <si>
    <t>DANCILLA (maman kamiri)</t>
  </si>
  <si>
    <t>RUB 035</t>
  </si>
  <si>
    <t xml:space="preserve">SAMPUTWA </t>
  </si>
  <si>
    <t>RUB 036</t>
  </si>
  <si>
    <t>NGENDANYI</t>
  </si>
  <si>
    <t>RUB 037</t>
  </si>
  <si>
    <t>NYIRANDEGEYA</t>
  </si>
  <si>
    <t>RUB 038</t>
  </si>
  <si>
    <t>KARANGARI Manasseh</t>
  </si>
  <si>
    <t>RUB 039</t>
  </si>
  <si>
    <t>NIYONSABA Venuste</t>
  </si>
  <si>
    <t>RUB 040</t>
  </si>
  <si>
    <t>MUKASINE Ruth</t>
  </si>
  <si>
    <t>RUB 041</t>
  </si>
  <si>
    <t>RUGARAMA Cassien</t>
  </si>
  <si>
    <t>RUB 042</t>
  </si>
  <si>
    <t xml:space="preserve">SHYAKA </t>
  </si>
  <si>
    <t>RUB 043</t>
  </si>
  <si>
    <t>KAMANDA</t>
  </si>
  <si>
    <t>RUB 044</t>
  </si>
  <si>
    <t>GATERA Simon</t>
  </si>
  <si>
    <t>RUB 045</t>
  </si>
  <si>
    <t xml:space="preserve">NKURANGA </t>
  </si>
  <si>
    <t>RUB 046</t>
  </si>
  <si>
    <t>NIYONTEZE Benjamin</t>
  </si>
  <si>
    <t>RUB 047</t>
  </si>
  <si>
    <t>TWURATSINZE Didace</t>
  </si>
  <si>
    <t>RUB 048</t>
  </si>
  <si>
    <t xml:space="preserve">MUTSINZI </t>
  </si>
  <si>
    <t>RUB 049</t>
  </si>
  <si>
    <t>KAYITARE Charles</t>
  </si>
  <si>
    <t>RUB 050</t>
  </si>
  <si>
    <t>BAZATSINDA JEAN Damascen</t>
  </si>
  <si>
    <t>RUB 051</t>
  </si>
  <si>
    <t>MUSONI Jean</t>
  </si>
  <si>
    <t>RUB 052</t>
  </si>
  <si>
    <t xml:space="preserve">MUHIZI </t>
  </si>
  <si>
    <t>RUB 053</t>
  </si>
  <si>
    <t>TUYISENGE Placide</t>
  </si>
  <si>
    <t>RUB 054</t>
  </si>
  <si>
    <t>KAMALI Jeannette</t>
  </si>
  <si>
    <t>RUB 055</t>
  </si>
  <si>
    <t>NIYODUSENGA Emmanuel</t>
  </si>
  <si>
    <t>RUB 056</t>
  </si>
  <si>
    <t>KADIRI</t>
  </si>
  <si>
    <t>RUBIRA</t>
  </si>
  <si>
    <t>RUB 057</t>
  </si>
  <si>
    <t>MUTOZIMANA Aloys</t>
  </si>
  <si>
    <t>RUB 058</t>
  </si>
  <si>
    <t>MUTESA Hassan</t>
  </si>
  <si>
    <t>RUB 059</t>
  </si>
  <si>
    <t>MUKARUSINE Immaculee</t>
  </si>
  <si>
    <t>RUB 060</t>
  </si>
  <si>
    <t>BUHINGIRO Joseph</t>
  </si>
  <si>
    <t>RUB 061</t>
  </si>
  <si>
    <t>NAKABONYE Donathille</t>
  </si>
  <si>
    <t>RUB 062</t>
  </si>
  <si>
    <t>NIYOMUGABO Paterne</t>
  </si>
  <si>
    <t>RUB 063</t>
  </si>
  <si>
    <t>KAGAGWIRA Lucie</t>
  </si>
  <si>
    <t>RUB 064</t>
  </si>
  <si>
    <t>HABIMANA  athanase</t>
  </si>
  <si>
    <t>RUB 065</t>
  </si>
  <si>
    <t>RUZINDANA JEAN MARIE Vianne</t>
  </si>
  <si>
    <t>RUB 066</t>
  </si>
  <si>
    <t>BAHIZI JEAN Claude</t>
  </si>
  <si>
    <t>RUB 067</t>
  </si>
  <si>
    <t>INGABIRE Brigitte</t>
  </si>
  <si>
    <t>RUB 068</t>
  </si>
  <si>
    <t>NDARUHUTSE Olivie</t>
  </si>
  <si>
    <t>RUB 069</t>
  </si>
  <si>
    <t xml:space="preserve">NYIRAREKERAHO </t>
  </si>
  <si>
    <t>RUB 070</t>
  </si>
  <si>
    <t>KASINE Elevanie</t>
  </si>
  <si>
    <t>RUB 071</t>
  </si>
  <si>
    <t>MUTIJEMARIYA Diane</t>
  </si>
  <si>
    <t>RUB 072</t>
  </si>
  <si>
    <t>NDAYISABA Joseph</t>
  </si>
  <si>
    <t>RUB 073</t>
  </si>
  <si>
    <t xml:space="preserve">MUKAMUSONI </t>
  </si>
  <si>
    <t>RUB 074</t>
  </si>
  <si>
    <t>IRADUKUNDA Frank</t>
  </si>
  <si>
    <t>RUB 075</t>
  </si>
  <si>
    <t>MUKAGACINYA Marie</t>
  </si>
  <si>
    <t>RUB 076</t>
  </si>
  <si>
    <t xml:space="preserve">TWIZERIMANA </t>
  </si>
  <si>
    <t>RUB 077</t>
  </si>
  <si>
    <t>NTIYAMIRA Abdu</t>
  </si>
  <si>
    <t>RUB 078</t>
  </si>
  <si>
    <t>BINGIRIMANA JEAM Paul</t>
  </si>
  <si>
    <t>RUB 079</t>
  </si>
  <si>
    <t>WERIKERI Yossuf</t>
  </si>
  <si>
    <t>RUB 080</t>
  </si>
  <si>
    <t>MUGUME Vedaste</t>
  </si>
  <si>
    <t>RUB 081</t>
  </si>
  <si>
    <t>NYIRANEZA Jovia</t>
  </si>
  <si>
    <t>RUB 082</t>
  </si>
  <si>
    <t>NIYIGABA Pascal</t>
  </si>
  <si>
    <t>RUB 083</t>
  </si>
  <si>
    <t>RUTAMU Dancilla</t>
  </si>
  <si>
    <t>RUB 084</t>
  </si>
  <si>
    <t>KAYITUKA Yossuf</t>
  </si>
  <si>
    <t>RUB 085</t>
  </si>
  <si>
    <t>NYIRABIRORI Thereze</t>
  </si>
  <si>
    <t>RUB 086</t>
  </si>
  <si>
    <t>MPASUMBUKO James</t>
  </si>
  <si>
    <t>RUB 087</t>
  </si>
  <si>
    <t xml:space="preserve">KANYARUTOKI </t>
  </si>
  <si>
    <t>RUB 088</t>
  </si>
  <si>
    <t>NKUBANA Athanase</t>
  </si>
  <si>
    <t>RUB 089</t>
  </si>
  <si>
    <t>BARANGA Venance</t>
  </si>
  <si>
    <t>RUB 090</t>
  </si>
  <si>
    <t>NIWENSHUTI Silas</t>
  </si>
  <si>
    <t>RUB 091</t>
  </si>
  <si>
    <t>HABIMANA Amina</t>
  </si>
  <si>
    <t>RUB 092</t>
  </si>
  <si>
    <t>UWINGENEYE Jeannine</t>
  </si>
  <si>
    <t>RUB 093</t>
  </si>
  <si>
    <t xml:space="preserve">MUNGIRENTE </t>
  </si>
  <si>
    <t>RUB 094</t>
  </si>
  <si>
    <t>MUTESI Julienne</t>
  </si>
  <si>
    <t>RUB 095</t>
  </si>
  <si>
    <t>MUHWEZI Davis</t>
  </si>
  <si>
    <t>RUB 096</t>
  </si>
  <si>
    <t>KAGABO Ancilme</t>
  </si>
  <si>
    <t>270m</t>
  </si>
  <si>
    <t>RUB 097</t>
  </si>
  <si>
    <t>HAKORIMANA Bashil</t>
  </si>
  <si>
    <t>RUB 098</t>
  </si>
  <si>
    <t>NSABIMANA Anasthase</t>
  </si>
  <si>
    <t>RUB 099</t>
  </si>
  <si>
    <t>NDENGEYE Deo</t>
  </si>
  <si>
    <t>RUB 100</t>
  </si>
  <si>
    <t>RUZIBIZAbdu</t>
  </si>
  <si>
    <t>RUB 101</t>
  </si>
  <si>
    <t>MUNGIRWANAKE JEAN Damascen</t>
  </si>
  <si>
    <t>RUB 102</t>
  </si>
  <si>
    <t>MWITAKUZE Marie</t>
  </si>
  <si>
    <t>RUB 103</t>
  </si>
  <si>
    <t>HARERIMANA Faustin</t>
  </si>
  <si>
    <t>RUB 104</t>
  </si>
  <si>
    <t>RUB 105</t>
  </si>
  <si>
    <t>MUDATEBA Theresphole</t>
  </si>
  <si>
    <t>RUB 106</t>
  </si>
  <si>
    <t>NYIRANDENGEYA</t>
  </si>
  <si>
    <t>RUB 107</t>
  </si>
  <si>
    <t>NKUNSI JEAN Marie Vianne</t>
  </si>
  <si>
    <t>RUB 108</t>
  </si>
  <si>
    <t>MUHAWENIMANA Violet</t>
  </si>
  <si>
    <t>RUB 109</t>
  </si>
  <si>
    <t>GATETE Hassan</t>
  </si>
  <si>
    <t>RUB 110</t>
  </si>
  <si>
    <t>KARIMUGABO Eugene</t>
  </si>
  <si>
    <t>RUB 111</t>
  </si>
  <si>
    <t xml:space="preserve">NYIRAMUKAMISHA </t>
  </si>
  <si>
    <t>RUB 112</t>
  </si>
  <si>
    <t>NSHIMIYIMANA Frank</t>
  </si>
  <si>
    <t>RUB 113</t>
  </si>
  <si>
    <t>RUSANGANWA Ismael</t>
  </si>
  <si>
    <t>RUB 114</t>
  </si>
  <si>
    <t>RUKUNDO Steven</t>
  </si>
  <si>
    <t>RUB 115</t>
  </si>
  <si>
    <t>MURIZABANZI Aimable</t>
  </si>
  <si>
    <t>RUB 116</t>
  </si>
  <si>
    <t>NTIBARUTAYE Collette</t>
  </si>
  <si>
    <t>RUB 117</t>
  </si>
  <si>
    <t>HABYARIMANA Francois</t>
  </si>
  <si>
    <t>RUB 118</t>
  </si>
  <si>
    <t>BUTARE FELIX Xavier</t>
  </si>
  <si>
    <t>RUB 119</t>
  </si>
  <si>
    <t>KALISA Willison</t>
  </si>
  <si>
    <t>RUB 120</t>
  </si>
  <si>
    <t>MUNYESHYAKA Venuste</t>
  </si>
  <si>
    <t>RUB 121</t>
  </si>
  <si>
    <t>NTABANA Grace</t>
  </si>
  <si>
    <t>RUB 122</t>
  </si>
  <si>
    <t>NDAHIMANA Viateur</t>
  </si>
  <si>
    <t>RUB 123</t>
  </si>
  <si>
    <t>BIZIMANA JEAN Bosco</t>
  </si>
  <si>
    <t>RUB 124</t>
  </si>
  <si>
    <t>TWIZEYIMANA Felecien</t>
  </si>
  <si>
    <t>RUB 125</t>
  </si>
  <si>
    <t>NZEYIMANA Francois</t>
  </si>
  <si>
    <t>RUB 126</t>
  </si>
  <si>
    <t>BIHIRA Didacien</t>
  </si>
  <si>
    <t>RUB 127</t>
  </si>
  <si>
    <t>RUB 128</t>
  </si>
  <si>
    <t>MUKANZOZI Marie</t>
  </si>
  <si>
    <t>RUK001</t>
  </si>
  <si>
    <t>NKUSI Donath</t>
  </si>
  <si>
    <t>RUKOMO</t>
  </si>
  <si>
    <t>RUK002</t>
  </si>
  <si>
    <t>KARASIRA Pascal</t>
  </si>
  <si>
    <t>RUK003</t>
  </si>
  <si>
    <t>MUNYENGAGO Isaac</t>
  </si>
  <si>
    <t>RUK004</t>
  </si>
  <si>
    <t>MUGENZI Augustin</t>
  </si>
  <si>
    <t>RUK005</t>
  </si>
  <si>
    <t>IZIYAREMYE Syliver</t>
  </si>
  <si>
    <t>RUK006</t>
  </si>
  <si>
    <t>SINSBAJIJE Claude</t>
  </si>
  <si>
    <t>RUK007</t>
  </si>
  <si>
    <t>MUNYANGANDO Leonidas</t>
  </si>
  <si>
    <t>RUK008</t>
  </si>
  <si>
    <t>BARIBANUME P. Celestin</t>
  </si>
  <si>
    <t>RUK009</t>
  </si>
  <si>
    <t>RWARINDA Jean Claude</t>
  </si>
  <si>
    <t>RUK010</t>
  </si>
  <si>
    <t>UZARUKUNDA Raunesia</t>
  </si>
  <si>
    <t>RUK011</t>
  </si>
  <si>
    <t>UZABAVUNA Elias</t>
  </si>
  <si>
    <t>RUK012</t>
  </si>
  <si>
    <t>ITANGASHAKA JEAN DE Dieu</t>
  </si>
  <si>
    <t>RUK013</t>
  </si>
  <si>
    <t>MUKAMUSONI Claudine</t>
  </si>
  <si>
    <t>RUK014</t>
  </si>
  <si>
    <t>HAKIZIMANA Bonavanture</t>
  </si>
  <si>
    <t>RUK015</t>
  </si>
  <si>
    <t>NZATEGURUNDI Diligima</t>
  </si>
  <si>
    <t>RUK016</t>
  </si>
  <si>
    <t>RUYANGE Paul</t>
  </si>
  <si>
    <t>RUK017</t>
  </si>
  <si>
    <t>MUNYEMANZI Alphonse</t>
  </si>
  <si>
    <t>RUK018</t>
  </si>
  <si>
    <t>NYIRABAGIRISHYA Venasie</t>
  </si>
  <si>
    <t>RUK019</t>
  </si>
  <si>
    <t>NZABARINDA Jean Luc</t>
  </si>
  <si>
    <t>RUK020</t>
  </si>
  <si>
    <t>RUZIZANA XAVIE</t>
  </si>
  <si>
    <t>RUK021</t>
  </si>
  <si>
    <t>SEBISHESHE Celestin</t>
  </si>
  <si>
    <t>RUK022</t>
  </si>
  <si>
    <t>BIZIYAREMYE Anos</t>
  </si>
  <si>
    <t>RUK023</t>
  </si>
  <si>
    <t>KARIGAME Silas</t>
  </si>
  <si>
    <t>RUK024</t>
  </si>
  <si>
    <t>HABYARIMANA Faustin</t>
  </si>
  <si>
    <t>RUK025</t>
  </si>
  <si>
    <t>UMURERWA Francine</t>
  </si>
  <si>
    <t>RUK026</t>
  </si>
  <si>
    <t>NDABANANIYE Anastese</t>
  </si>
  <si>
    <t>RUK027</t>
  </si>
  <si>
    <t>KABERUKA Dismas</t>
  </si>
  <si>
    <t>RUK028</t>
  </si>
  <si>
    <t>NSHIMIYIMANA JEAN Claude</t>
  </si>
  <si>
    <t>RUK029</t>
  </si>
  <si>
    <t>MUTABAZI Olivie</t>
  </si>
  <si>
    <t>RUK030</t>
  </si>
  <si>
    <t>GASHAYIJA James</t>
  </si>
  <si>
    <t>RUK031</t>
  </si>
  <si>
    <t>SERUSHAKO Andre</t>
  </si>
  <si>
    <t>RUK032</t>
  </si>
  <si>
    <t>UMUGISHA Domitille</t>
  </si>
  <si>
    <t>RUK033</t>
  </si>
  <si>
    <t>SEMASAKA JEAN Baptiste</t>
  </si>
  <si>
    <t>RUK034</t>
  </si>
  <si>
    <t>BAZIYAKA Samuel</t>
  </si>
  <si>
    <t>RUK035</t>
  </si>
  <si>
    <t>NDAGIJIMANA Jean Bosco</t>
  </si>
  <si>
    <t>RUK036</t>
  </si>
  <si>
    <t>GAVUVU Alphonse</t>
  </si>
  <si>
    <t>RUK037</t>
  </si>
  <si>
    <t>IYAKAREMYE CEDRIQUE</t>
  </si>
  <si>
    <t>RUK038</t>
  </si>
  <si>
    <t>BIZIMPUNGU Eduard</t>
  </si>
  <si>
    <t>RUK039</t>
  </si>
  <si>
    <t>BIGISIMANA Charles</t>
  </si>
  <si>
    <t>RUK040</t>
  </si>
  <si>
    <t>KAGOYIRE Agnes</t>
  </si>
  <si>
    <t>RUK041</t>
  </si>
  <si>
    <t>MUKAMANA Esperance</t>
  </si>
  <si>
    <t>RUK042</t>
  </si>
  <si>
    <t>RWAGASORE Bonavanture</t>
  </si>
  <si>
    <t>RUK043</t>
  </si>
  <si>
    <t>NZATUMABANDI LEVELIE</t>
  </si>
  <si>
    <t>RUK044</t>
  </si>
  <si>
    <t>MARUSHIMANA Theogene</t>
  </si>
  <si>
    <t>RUK045</t>
  </si>
  <si>
    <t>NDAYAMBAJE Emmy</t>
  </si>
  <si>
    <t>RUK046</t>
  </si>
  <si>
    <t>MANARAHABA Felecien</t>
  </si>
  <si>
    <t>RUK047</t>
  </si>
  <si>
    <t>KWIZERA Daniel</t>
  </si>
  <si>
    <t>RUK048</t>
  </si>
  <si>
    <t>MUREKEZI Frank</t>
  </si>
  <si>
    <t>RUK049</t>
  </si>
  <si>
    <t>HABIMANA Issa</t>
  </si>
  <si>
    <t>RUK050</t>
  </si>
  <si>
    <t>MUSENGIMANA Josiane</t>
  </si>
  <si>
    <t>RUK051</t>
  </si>
  <si>
    <t>NSENGIMANA Jean</t>
  </si>
  <si>
    <t>RUK052</t>
  </si>
  <si>
    <t>NSANZAMAHORO Stanisilas</t>
  </si>
  <si>
    <t>RUK053</t>
  </si>
  <si>
    <t>NSABIMANA Emmy</t>
  </si>
  <si>
    <t>RUK054</t>
  </si>
  <si>
    <t>NYIRAMARIRA Dopholose</t>
  </si>
  <si>
    <t>RUK055</t>
  </si>
  <si>
    <t>SEMASAKA Gaspard</t>
  </si>
  <si>
    <t>RUK056</t>
  </si>
  <si>
    <t>DUSENGUMUREMYI Frank</t>
  </si>
  <si>
    <t>RUK057</t>
  </si>
  <si>
    <t>NGENDABAZIRAMWABO Emmanuel</t>
  </si>
  <si>
    <t>RUK058</t>
  </si>
  <si>
    <t>NDISHUTSE Ezechiel</t>
  </si>
  <si>
    <t>RUK059</t>
  </si>
  <si>
    <t>UWAYEZU Celestin</t>
  </si>
  <si>
    <t>RUK060</t>
  </si>
  <si>
    <t>NDEREREHE Dominique</t>
  </si>
  <si>
    <t>RUK061</t>
  </si>
  <si>
    <t>BAZIYAKARE Samuel</t>
  </si>
  <si>
    <t>RUK062</t>
  </si>
  <si>
    <t>RWANDENZI Evariste</t>
  </si>
  <si>
    <t>RUK063</t>
  </si>
  <si>
    <t>NIYONSABA Deliphine</t>
  </si>
  <si>
    <t>RUK064</t>
  </si>
  <si>
    <t>SEBAHIRE Francois</t>
  </si>
  <si>
    <t>RUK065</t>
  </si>
  <si>
    <t>NGENDAHIMANA Emmanuel</t>
  </si>
  <si>
    <t>RUK066</t>
  </si>
  <si>
    <t>KARAGWA Athanase</t>
  </si>
  <si>
    <t>RUK067</t>
  </si>
  <si>
    <t>MUSHIMIYIMANA Jacky</t>
  </si>
  <si>
    <t>RUK068</t>
  </si>
  <si>
    <t>KAREKEZI Donathien</t>
  </si>
  <si>
    <t>RUK069</t>
  </si>
  <si>
    <t>RURAKABIJE Theogene</t>
  </si>
  <si>
    <t>RUK070</t>
  </si>
  <si>
    <t>HAVUNGIMANA Caston</t>
  </si>
  <si>
    <t>RUK071</t>
  </si>
  <si>
    <t>MUKACYIMENYI Didasiane</t>
  </si>
  <si>
    <t>RUK072</t>
  </si>
  <si>
    <t>MANIGIRANE Damien</t>
  </si>
  <si>
    <t>RUK073</t>
  </si>
  <si>
    <t>NSEKANABO Aloys</t>
  </si>
  <si>
    <t>RUK074</t>
  </si>
  <si>
    <t>NDUNGUTSE Manaseh</t>
  </si>
  <si>
    <t>RUK075</t>
  </si>
  <si>
    <t>MUKARUHORAHOZA Hassine</t>
  </si>
  <si>
    <t>RUK076</t>
  </si>
  <si>
    <t>NSENGIMANA Theresphole</t>
  </si>
  <si>
    <t>RUK077</t>
  </si>
  <si>
    <t>MURWANASHYAKA Joseph</t>
  </si>
  <si>
    <t>RUK078</t>
  </si>
  <si>
    <t>HABERIMANA Pascal</t>
  </si>
  <si>
    <t>RUK079</t>
  </si>
  <si>
    <t>TWANGIRUMUKIZA Dogasias</t>
  </si>
  <si>
    <t>RUK080</t>
  </si>
  <si>
    <t>KAZASOMA Frevlien</t>
  </si>
  <si>
    <t>RUK081</t>
  </si>
  <si>
    <t>MUKANKURANGA Eugenie</t>
  </si>
  <si>
    <t>RUK082</t>
  </si>
  <si>
    <t>HABIYAKARE Antel</t>
  </si>
  <si>
    <t>RUK083</t>
  </si>
  <si>
    <t>MUKESHIMANA Beatrice</t>
  </si>
  <si>
    <t>RUK084</t>
  </si>
  <si>
    <t>MUNYAMETA Jonas</t>
  </si>
  <si>
    <t>RUK085</t>
  </si>
  <si>
    <t>NZEYIMANA Forstin</t>
  </si>
  <si>
    <t>RUK086</t>
  </si>
  <si>
    <t>BIMENYIMANA Vincent</t>
  </si>
  <si>
    <t>RUK087</t>
  </si>
  <si>
    <t>HABIYAREMYE Anasthase</t>
  </si>
  <si>
    <t>RUK088</t>
  </si>
  <si>
    <t>BIZIMANA Leverie</t>
  </si>
  <si>
    <t>RUK089</t>
  </si>
  <si>
    <t>MUHIRE Jean paul</t>
  </si>
  <si>
    <t>RUK090</t>
  </si>
  <si>
    <t>MUHAWENIMANA Dorothe</t>
  </si>
  <si>
    <t>RUK091</t>
  </si>
  <si>
    <t>RUK092</t>
  </si>
  <si>
    <t>KAREMEZA Antoine</t>
  </si>
  <si>
    <t>RUK093</t>
  </si>
  <si>
    <t>MUKAKABERA Alphonsine</t>
  </si>
  <si>
    <t>RUK094</t>
  </si>
  <si>
    <t>BAZATSINDA Paul</t>
  </si>
  <si>
    <t>RUK095</t>
  </si>
  <si>
    <t>KAMPUNZU Schorastique</t>
  </si>
  <si>
    <t>RUK096</t>
  </si>
  <si>
    <t>MVUYEKURE Jean</t>
  </si>
  <si>
    <t>RUK097</t>
  </si>
  <si>
    <t>BARAHORANYA Evariste</t>
  </si>
  <si>
    <t>RUK098</t>
  </si>
  <si>
    <t>UWIRINGIYIMANA Levier</t>
  </si>
  <si>
    <t>RUK099</t>
  </si>
  <si>
    <t>BYUKUSENGE Jean Bosco</t>
  </si>
  <si>
    <t>RUK100</t>
  </si>
  <si>
    <t>URAYENEZA Silas</t>
  </si>
  <si>
    <t>RUK101</t>
  </si>
  <si>
    <t>NYIRARUHANGO Lucie</t>
  </si>
  <si>
    <t>RUK102</t>
  </si>
  <si>
    <t>HARERIMANA Francois</t>
  </si>
  <si>
    <t>RUK103</t>
  </si>
  <si>
    <t>NSANZUMUHIRE Eldephonse</t>
  </si>
  <si>
    <t>RUK104</t>
  </si>
  <si>
    <t>BIZAGWIRA JEAN DE Dieu</t>
  </si>
  <si>
    <t>RUK105</t>
  </si>
  <si>
    <t>NZIRENGERA JEAN DE Dieu</t>
  </si>
  <si>
    <t>RUK106</t>
  </si>
  <si>
    <t>MATSIKO JEAN Clisostome</t>
  </si>
  <si>
    <t>RUK107</t>
  </si>
  <si>
    <t>MUNYAKAYANZA Anastase</t>
  </si>
  <si>
    <t>RUK108</t>
  </si>
  <si>
    <t>MUREKATETE Jeanne darce</t>
  </si>
  <si>
    <t>RUK109</t>
  </si>
  <si>
    <t>MUKAKAZIZI Jeanne</t>
  </si>
  <si>
    <t>RUK110</t>
  </si>
  <si>
    <t>NDAYISENGA Souleiman</t>
  </si>
  <si>
    <t>RUK111</t>
  </si>
  <si>
    <t>MWITENDE Vincent</t>
  </si>
  <si>
    <t>RUK112</t>
  </si>
  <si>
    <t>NGENDAHAYO Silve</t>
  </si>
  <si>
    <t>RUK113</t>
  </si>
  <si>
    <t>MUKANDENGEWWENIMA Beatrice</t>
  </si>
  <si>
    <t>RUK114</t>
  </si>
  <si>
    <t>MURENZI Benoit</t>
  </si>
  <si>
    <t>RUK115</t>
  </si>
  <si>
    <t>MWESHEZI Samuel</t>
  </si>
  <si>
    <t>RUK116</t>
  </si>
  <si>
    <t>MUKASE Marry</t>
  </si>
  <si>
    <t>RUK117</t>
  </si>
  <si>
    <t>SIGURANAYO JEAN Bosco</t>
  </si>
  <si>
    <t>RUK118</t>
  </si>
  <si>
    <t>NYIRARUKABUZA Catteline</t>
  </si>
  <si>
    <t>RUK119</t>
  </si>
  <si>
    <t>MUKAZIBERA MARIE Louise</t>
  </si>
  <si>
    <t>RUK120</t>
  </si>
  <si>
    <t>RUZABANAJE Fisto</t>
  </si>
  <si>
    <t>RUK121</t>
  </si>
  <si>
    <t>HABARUGIRA Jean Claude</t>
  </si>
  <si>
    <t>RUK122</t>
  </si>
  <si>
    <t>MUKORENE Phololde</t>
  </si>
  <si>
    <t>RUK123</t>
  </si>
  <si>
    <t>UWIMANA Antel</t>
  </si>
  <si>
    <t>RUK124</t>
  </si>
  <si>
    <t>MURERANGABO Emmanuel</t>
  </si>
  <si>
    <t>RUK125</t>
  </si>
  <si>
    <t>NDORIMANA Innocent</t>
  </si>
  <si>
    <t>RUK126</t>
  </si>
  <si>
    <t>MUKURIZEHE Epiphane</t>
  </si>
  <si>
    <t>RUK127</t>
  </si>
  <si>
    <t>KARAMANGE Paul</t>
  </si>
  <si>
    <t>RUK128</t>
  </si>
  <si>
    <t>KABANYANA Therese</t>
  </si>
  <si>
    <t>RUK129</t>
  </si>
  <si>
    <t>MUGUME Fred</t>
  </si>
  <si>
    <t>RUK130</t>
  </si>
  <si>
    <t>BIZIMANA Willison</t>
  </si>
  <si>
    <t>RUK131</t>
  </si>
  <si>
    <t>NYIRANZIZA Joyce</t>
  </si>
  <si>
    <t>RUK132</t>
  </si>
  <si>
    <t>MUHIRE Justin</t>
  </si>
  <si>
    <t>RUK133</t>
  </si>
  <si>
    <t>BUTERA Eldephonse</t>
  </si>
  <si>
    <t>RUK134</t>
  </si>
  <si>
    <t>MUKAMANA Wivine</t>
  </si>
  <si>
    <t>RUK135</t>
  </si>
  <si>
    <t>MUSORINA Fidele</t>
  </si>
  <si>
    <t>RUK136</t>
  </si>
  <si>
    <t>MUGISHA Samuel</t>
  </si>
  <si>
    <t>RUK137</t>
  </si>
  <si>
    <t>MUVUNYI Joson</t>
  </si>
  <si>
    <t>RUK138</t>
  </si>
  <si>
    <t>BAMORIKI Eulolie</t>
  </si>
  <si>
    <t>RUK139</t>
  </si>
  <si>
    <t>NSENGUMUREMYI JEAN Paul</t>
  </si>
  <si>
    <t>RUK140</t>
  </si>
  <si>
    <t>SIBOMANA Bonaventure</t>
  </si>
  <si>
    <t>RUK141</t>
  </si>
  <si>
    <t>HATANGIMANA Emmanuel</t>
  </si>
  <si>
    <t>RUK142</t>
  </si>
  <si>
    <t>HARANGIRIMANA JEAN DE Dieu</t>
  </si>
  <si>
    <t>RUK143</t>
  </si>
  <si>
    <t>MUKANKUBANA Pholomine</t>
  </si>
  <si>
    <t>RUK144</t>
  </si>
  <si>
    <t>NIYORORA JEAN Bosco</t>
  </si>
  <si>
    <t>RUK145</t>
  </si>
  <si>
    <t>HARARIMANA Leonard</t>
  </si>
  <si>
    <t>RUK146</t>
  </si>
  <si>
    <t>MUKANTWARI Marry</t>
  </si>
  <si>
    <t>RUK147</t>
  </si>
  <si>
    <t>UZABAKIRIHO Dassan</t>
  </si>
  <si>
    <t>RUK148</t>
  </si>
  <si>
    <t>NZAMURAMBAHO  JMV</t>
  </si>
  <si>
    <t>RUK149</t>
  </si>
  <si>
    <t>NSABIMANA Zachari</t>
  </si>
  <si>
    <t>RUK150</t>
  </si>
  <si>
    <t>NSENGIYOMVA Felecien</t>
  </si>
  <si>
    <t>RUK151</t>
  </si>
  <si>
    <t>MUKASHURI Zuzan</t>
  </si>
  <si>
    <t>RUK152</t>
  </si>
  <si>
    <t>NTANYUGURA Ezzira</t>
  </si>
  <si>
    <t>RUK153</t>
  </si>
  <si>
    <t>GASHIRABAKE Marry</t>
  </si>
  <si>
    <t>RUK154</t>
  </si>
  <si>
    <t>NTEZIYOBOZA Rose</t>
  </si>
  <si>
    <t>RUK155</t>
  </si>
  <si>
    <t>MUNYANEZA Felix</t>
  </si>
  <si>
    <t>RUK156</t>
  </si>
  <si>
    <t>UWIMANA JEAN DE Dieu</t>
  </si>
  <si>
    <t>RUK157</t>
  </si>
  <si>
    <t>TWANGIRAMPUNGU Damien</t>
  </si>
  <si>
    <t>RUK158</t>
  </si>
  <si>
    <t>MUKARUSANGANWA Jeannette</t>
  </si>
  <si>
    <t>RUK159</t>
  </si>
  <si>
    <t>NGENDEYINKA Etienne</t>
  </si>
  <si>
    <t>RUK160</t>
  </si>
  <si>
    <t>NYIRAZOMI Perzia</t>
  </si>
  <si>
    <t>RWA 01</t>
  </si>
  <si>
    <t>HAVUNGIYAREMYE Fidele</t>
  </si>
  <si>
    <t>RWAGASHYABA</t>
  </si>
  <si>
    <t>RWA 02</t>
  </si>
  <si>
    <t>GASHYABA Gerias</t>
  </si>
  <si>
    <t>RWA 03</t>
  </si>
  <si>
    <t>MUKANDORI Florance</t>
  </si>
  <si>
    <t>RWA 04</t>
  </si>
  <si>
    <t>NAGAHWEJENDERA</t>
  </si>
  <si>
    <t>RWA 05</t>
  </si>
  <si>
    <t>KOMBAHUZA Valentine</t>
  </si>
  <si>
    <t>RWA 06</t>
  </si>
  <si>
    <t xml:space="preserve">BIZUMUKIZA Bernard </t>
  </si>
  <si>
    <t>RWA 07</t>
  </si>
  <si>
    <t>KAGAME Alex</t>
  </si>
  <si>
    <t>RWA 08</t>
  </si>
  <si>
    <t>BUTERA Tharsis</t>
  </si>
  <si>
    <t>RWA 09</t>
  </si>
  <si>
    <t>MUKANDUTIYE</t>
  </si>
  <si>
    <t>RWA 10</t>
  </si>
  <si>
    <t>MUNYEMANA Claude</t>
  </si>
  <si>
    <t>RWA 11</t>
  </si>
  <si>
    <t>MUNYEMANA Apollinaire</t>
  </si>
  <si>
    <t>RWA 12</t>
  </si>
  <si>
    <t>NTIRUSHWA Jean Paul</t>
  </si>
  <si>
    <t>RWA 13</t>
  </si>
  <si>
    <t>NYIRAMURAMUTSA</t>
  </si>
  <si>
    <t>RWA 14</t>
  </si>
  <si>
    <t>MUTESIWASE Aloysie</t>
  </si>
  <si>
    <t>RWA 15</t>
  </si>
  <si>
    <t>NYIRABAHINZI</t>
  </si>
  <si>
    <t>RWA 16</t>
  </si>
  <si>
    <t>NGARAMBE Felecien</t>
  </si>
  <si>
    <t>RWA 17</t>
  </si>
  <si>
    <t>NYIRAMANA Agnes</t>
  </si>
  <si>
    <t>RWA 18</t>
  </si>
  <si>
    <t>MURINDABIGWI JEAN Batiste</t>
  </si>
  <si>
    <t>RWA 19</t>
  </si>
  <si>
    <t>UTAZIRUBANDA Vincent</t>
  </si>
  <si>
    <t>RWA 20</t>
  </si>
  <si>
    <t>NDAMAJYE Protaise</t>
  </si>
  <si>
    <t>RWA 21</t>
  </si>
  <si>
    <t>UWIMANA Grasse</t>
  </si>
  <si>
    <t>RWA 22</t>
  </si>
  <si>
    <t xml:space="preserve">NKUNDABATWARE </t>
  </si>
  <si>
    <t>RWA 23</t>
  </si>
  <si>
    <t>NIYOMUGENGA Alice</t>
  </si>
  <si>
    <t>RWA 24</t>
  </si>
  <si>
    <t>KARANGARI Francis</t>
  </si>
  <si>
    <t>RWA 25</t>
  </si>
  <si>
    <t>BARAWINGIRIRA Samuel</t>
  </si>
  <si>
    <t>RWA 26</t>
  </si>
  <si>
    <t>NIYIBIZI Narcisse</t>
  </si>
  <si>
    <t>RWA 27</t>
  </si>
  <si>
    <t>KAYITESI Adella</t>
  </si>
  <si>
    <t>RWA 28</t>
  </si>
  <si>
    <t>RUGIMBANA Vedaste</t>
  </si>
  <si>
    <t>RWA 29</t>
  </si>
  <si>
    <t>MUKAGAKWISI</t>
  </si>
  <si>
    <t>RWA 30</t>
  </si>
  <si>
    <t>HABUMUGISHA Theogene</t>
  </si>
  <si>
    <t>RWA 31</t>
  </si>
  <si>
    <t>HATENGEKIMANA</t>
  </si>
  <si>
    <t>RWA 32</t>
  </si>
  <si>
    <t>MURWANASHYAKA</t>
  </si>
  <si>
    <t>RWA 33</t>
  </si>
  <si>
    <t>MUSONERA Faustin</t>
  </si>
  <si>
    <t>RWA 34</t>
  </si>
  <si>
    <t>HABIMANA Viateur</t>
  </si>
  <si>
    <t>RWA 35</t>
  </si>
  <si>
    <t>MWISENEZA Francis</t>
  </si>
  <si>
    <t>RWA 36</t>
  </si>
  <si>
    <t>HATENGEKIMNA Eduard</t>
  </si>
  <si>
    <t>RWA 37</t>
  </si>
  <si>
    <t>HABAMPUNGU Viateur</t>
  </si>
  <si>
    <t>RWA 38</t>
  </si>
  <si>
    <t>UWAMAHORO Ange</t>
  </si>
  <si>
    <t>RWA 39</t>
  </si>
  <si>
    <t>HARORIMANA Pierre</t>
  </si>
  <si>
    <t>RWA 40</t>
  </si>
  <si>
    <t>MUKAMUNANA Madarine</t>
  </si>
  <si>
    <t>RWA 41</t>
  </si>
  <si>
    <t>KABANDA Philipe</t>
  </si>
  <si>
    <t>RWA 42</t>
  </si>
  <si>
    <t>MUSABYIMANA Marie</t>
  </si>
  <si>
    <t>RWA 43</t>
  </si>
  <si>
    <t>MUJAWIMANA Dorecilla</t>
  </si>
  <si>
    <t>RWA 44</t>
  </si>
  <si>
    <t>SEGASORE Philip</t>
  </si>
  <si>
    <t>RWA 45</t>
  </si>
  <si>
    <t>KARAMA JEAN Damascen</t>
  </si>
  <si>
    <t>RWA 46</t>
  </si>
  <si>
    <t>UZABARIRIHO Emmanuel</t>
  </si>
  <si>
    <t>RWA 47</t>
  </si>
  <si>
    <t>NKURUNZIZA Diogene</t>
  </si>
  <si>
    <t>RWA 48</t>
  </si>
  <si>
    <t>NTASUBIRA Vaiteur</t>
  </si>
  <si>
    <t>RWA 49</t>
  </si>
  <si>
    <t>MUKANDORI Donathila</t>
  </si>
  <si>
    <t>RWA 50</t>
  </si>
  <si>
    <t>HARERIMANA Bosco</t>
  </si>
  <si>
    <t>RWA 51</t>
  </si>
  <si>
    <t>HARINZIMANA Emmanuel</t>
  </si>
  <si>
    <t>RWA 52</t>
  </si>
  <si>
    <t>MUKABAHIZI Jeannette</t>
  </si>
  <si>
    <t>RWA 53</t>
  </si>
  <si>
    <t>MUSONERA Simon</t>
  </si>
  <si>
    <t>RWA 54</t>
  </si>
  <si>
    <t>RUJUGA JEAN Bosco</t>
  </si>
  <si>
    <t>RWA 55</t>
  </si>
  <si>
    <t>DUSENGIMANA Betyy</t>
  </si>
  <si>
    <t>RWA 56</t>
  </si>
  <si>
    <t>NDAYAMBAJE JEAN Paul</t>
  </si>
  <si>
    <t>RWA 57</t>
  </si>
  <si>
    <t>MUKARUZIMA</t>
  </si>
  <si>
    <t>RWA 58</t>
  </si>
  <si>
    <t>NTEGEREJIMANA</t>
  </si>
  <si>
    <t>RWA 59</t>
  </si>
  <si>
    <t>BAMURANGE Odette</t>
  </si>
  <si>
    <t>RWA 60</t>
  </si>
  <si>
    <t>GATSINZI Sylvestre</t>
  </si>
  <si>
    <t>RWA 61</t>
  </si>
  <si>
    <t>IRANKUNDA Eric</t>
  </si>
  <si>
    <t>RWA 62</t>
  </si>
  <si>
    <t>RWANYINDO Andre</t>
  </si>
  <si>
    <t>RWA 63</t>
  </si>
  <si>
    <t xml:space="preserve">MUKAKARAGWA </t>
  </si>
  <si>
    <t>RWA 64</t>
  </si>
  <si>
    <t>NGENDAHIMANA JEAN Batiste</t>
  </si>
  <si>
    <t>RWA 65</t>
  </si>
  <si>
    <t>KAYIHOGI</t>
  </si>
  <si>
    <t>RWA 66</t>
  </si>
  <si>
    <t>UWIMBABAZI Francois</t>
  </si>
  <si>
    <t>RWA 67</t>
  </si>
  <si>
    <t>RUCONGOZA Emmanuel</t>
  </si>
  <si>
    <t>RWA 68</t>
  </si>
  <si>
    <t>MUKANOHELI Joy</t>
  </si>
  <si>
    <t>RWA 69</t>
  </si>
  <si>
    <t>NTEZIYAREMYE JEAN Batiste</t>
  </si>
  <si>
    <t>RWA 70</t>
  </si>
  <si>
    <t>MATABARO Marcelle</t>
  </si>
  <si>
    <t>RWA 71</t>
  </si>
  <si>
    <t>MUSENGIMANA Damien</t>
  </si>
  <si>
    <t>RWA 72</t>
  </si>
  <si>
    <t>MUKABUDUKE Marie</t>
  </si>
  <si>
    <t>RWA 73</t>
  </si>
  <si>
    <t>RUKUNDO Pascal</t>
  </si>
  <si>
    <t>RWA 74</t>
  </si>
  <si>
    <t>MUSABYIMANA Soleille</t>
  </si>
  <si>
    <t>RWA 75</t>
  </si>
  <si>
    <t>KARIMBA Emmanuel</t>
  </si>
  <si>
    <t>RWA 76</t>
  </si>
  <si>
    <t>KARIMA Venant</t>
  </si>
  <si>
    <t>RWA 77</t>
  </si>
  <si>
    <t>MURINDABIGWI Celestin</t>
  </si>
  <si>
    <t>RWA 78</t>
  </si>
  <si>
    <t>KARAGWA Innocent</t>
  </si>
  <si>
    <t>RWA 79</t>
  </si>
  <si>
    <t>NYIRANSANGWA</t>
  </si>
  <si>
    <t>RWA 80</t>
  </si>
  <si>
    <t>NTIRENGANYA Emmanuel</t>
  </si>
  <si>
    <t>RWA 81</t>
  </si>
  <si>
    <t xml:space="preserve">NTIRUSHWA Theonest </t>
  </si>
  <si>
    <t>RWA 82</t>
  </si>
  <si>
    <t>MAGURU</t>
  </si>
  <si>
    <t>RWA 83</t>
  </si>
  <si>
    <t>NZARAMBA Zackari</t>
  </si>
  <si>
    <t>RWA 84</t>
  </si>
  <si>
    <t>HABINSHUTI Vedaste</t>
  </si>
  <si>
    <t>RWA 85</t>
  </si>
  <si>
    <t>NYARWAYA Emmanuel</t>
  </si>
  <si>
    <t>RWA 86</t>
  </si>
  <si>
    <t>NDAMANGE Protaise</t>
  </si>
  <si>
    <t>RWA 87</t>
  </si>
  <si>
    <t>MUKANGANGO Juliet</t>
  </si>
  <si>
    <t>RWA 88</t>
  </si>
  <si>
    <t>NTIHABOSE Jean Pierre</t>
  </si>
  <si>
    <t>RWA 89</t>
  </si>
  <si>
    <t>HABIMANA Vedaste</t>
  </si>
  <si>
    <t>RWA 90</t>
  </si>
  <si>
    <t>MUKARUKUNDO Claire</t>
  </si>
  <si>
    <t>RWA 91</t>
  </si>
  <si>
    <t>NIYONSABA Valeria</t>
  </si>
  <si>
    <t>RWA 92</t>
  </si>
  <si>
    <t xml:space="preserve">GAKARA </t>
  </si>
  <si>
    <t>RWA 93</t>
  </si>
  <si>
    <t>NSENGUMUKISA Samuel</t>
  </si>
  <si>
    <t>RWA 94</t>
  </si>
  <si>
    <t>HABIMANA Apollinaire</t>
  </si>
  <si>
    <t>RWA 95</t>
  </si>
  <si>
    <t>NYIRIDANDI Emmanuel</t>
  </si>
  <si>
    <t>RWA 96</t>
  </si>
  <si>
    <t>MUJAWIMANA Hadja</t>
  </si>
  <si>
    <t>RWA 97</t>
  </si>
  <si>
    <t>MUSONI Vincent</t>
  </si>
  <si>
    <t>RWA 98</t>
  </si>
  <si>
    <t>HABYARIMANA Frank</t>
  </si>
  <si>
    <t>RWA 99</t>
  </si>
  <si>
    <t>HABAMUNGU Amose</t>
  </si>
  <si>
    <t>RWA 100</t>
  </si>
  <si>
    <t>RUZINDANA Alex</t>
  </si>
  <si>
    <t>RWA 101</t>
  </si>
  <si>
    <t>RWIRAHIRA Joseph</t>
  </si>
  <si>
    <t>RWA 102</t>
  </si>
  <si>
    <t>BIHEZANDE</t>
  </si>
  <si>
    <t>TUN 01</t>
  </si>
  <si>
    <t>MUNYABUNGINGO Emmanuel</t>
  </si>
  <si>
    <t>TUNGIRO</t>
  </si>
  <si>
    <t>TUN 02</t>
  </si>
  <si>
    <t>MUKABADENGE Katherine</t>
  </si>
  <si>
    <t>TUN 03</t>
  </si>
  <si>
    <t>KABEROKA JEAN Bosco</t>
  </si>
  <si>
    <t>TUN 04</t>
  </si>
  <si>
    <t>MUJYAMBERE JEAN MARIE Vainney</t>
  </si>
  <si>
    <t>TUN 05</t>
  </si>
  <si>
    <t>UWIRINGIYIMANA Ratifa</t>
  </si>
  <si>
    <t>TUN 06</t>
  </si>
  <si>
    <t>MUKANDORI Laurence</t>
  </si>
  <si>
    <t>TUN 07</t>
  </si>
  <si>
    <t>NYIRINGANGO Marcel</t>
  </si>
  <si>
    <t>TUN 08</t>
  </si>
  <si>
    <t>UWIMANA</t>
  </si>
  <si>
    <t>TUN 09</t>
  </si>
  <si>
    <t>MUKANDAMIRA Clementine</t>
  </si>
  <si>
    <t>TUN 10</t>
  </si>
  <si>
    <t>NDINDA Mathies</t>
  </si>
  <si>
    <t>TUN 11</t>
  </si>
  <si>
    <t>TUN 12</t>
  </si>
  <si>
    <t>KARAMIRA Eduard</t>
  </si>
  <si>
    <t>TUN 13</t>
  </si>
  <si>
    <t>MURWANASHYAKA JEAN DE Dieu</t>
  </si>
  <si>
    <t>TUN 14</t>
  </si>
  <si>
    <t>NIYONKURU Jean Bosco</t>
  </si>
  <si>
    <t>TUN 15</t>
  </si>
  <si>
    <t>UMUKUNDWA Janet</t>
  </si>
  <si>
    <t>TUN 16</t>
  </si>
  <si>
    <t>NKIZABANDI Faustin</t>
  </si>
  <si>
    <t>TUN 17</t>
  </si>
  <si>
    <t>NYIRAMUGWIRA Anasthasie</t>
  </si>
  <si>
    <t>TUN 18</t>
  </si>
  <si>
    <t>HABIMANA Evariste</t>
  </si>
  <si>
    <t>TUN 19</t>
  </si>
  <si>
    <t>UWIMANA Legine</t>
  </si>
  <si>
    <t>TUN 20</t>
  </si>
  <si>
    <t>NTAGANDA Celestin</t>
  </si>
  <si>
    <t>TUN 21</t>
  </si>
  <si>
    <t>NSANZUBUHORO Marc</t>
  </si>
  <si>
    <t>TUN 22</t>
  </si>
  <si>
    <t>BARAKAGIRA Patisie</t>
  </si>
  <si>
    <t>TUN 23</t>
  </si>
  <si>
    <t>MVUYEKURE Francois</t>
  </si>
  <si>
    <t>TUN 24</t>
  </si>
  <si>
    <t>MUSABYIMANA Sperancie</t>
  </si>
  <si>
    <t>TUN 25</t>
  </si>
  <si>
    <t>MUKAWITONZE Vestine</t>
  </si>
  <si>
    <t>TUN 26</t>
  </si>
  <si>
    <t>SIBONMANA Athanase</t>
  </si>
  <si>
    <t>TUN 27</t>
  </si>
  <si>
    <t>MUKAKWIRIYE ANNE Marie</t>
  </si>
  <si>
    <t>TUN 28</t>
  </si>
  <si>
    <t>NGENDAHAYO Daniel</t>
  </si>
  <si>
    <t>TUN 29</t>
  </si>
  <si>
    <t>KAYOBOTSI SYLVESTRE</t>
  </si>
  <si>
    <t>TUN 30</t>
  </si>
  <si>
    <t>BANYANGIRIKI Blaise</t>
  </si>
  <si>
    <t>TUN 31</t>
  </si>
  <si>
    <t>BARIGIRA Daniel</t>
  </si>
  <si>
    <t>TUN 32</t>
  </si>
  <si>
    <t>TWANGIRAYEZU JEAN Bosco</t>
  </si>
  <si>
    <t>TUN 33</t>
  </si>
  <si>
    <t>NGAMIJE Celestin</t>
  </si>
  <si>
    <t>TUN 34</t>
  </si>
  <si>
    <t>BAPFAKURERA JEAN Batiste</t>
  </si>
  <si>
    <t>TUN 35</t>
  </si>
  <si>
    <t>HABAMPUNGU Girbert</t>
  </si>
  <si>
    <t>TUN 36</t>
  </si>
  <si>
    <t>BYIGERO Celestin</t>
  </si>
  <si>
    <t>TUN 37</t>
  </si>
  <si>
    <t>MANIRAGUHA Ignas</t>
  </si>
  <si>
    <t>TUN 38</t>
  </si>
  <si>
    <t>mbonyimana Mohammed</t>
  </si>
  <si>
    <t>TUN 39</t>
  </si>
  <si>
    <t>NGENDAHIMANA Edigard</t>
  </si>
  <si>
    <t>TUN 40</t>
  </si>
  <si>
    <t>MUKAGASANA Bellancila</t>
  </si>
  <si>
    <t>TUN 41</t>
  </si>
  <si>
    <t>MUKANYADWI Patricie</t>
  </si>
  <si>
    <t>TUN 42</t>
  </si>
  <si>
    <t>MUCYESHIMANA Theoneste</t>
  </si>
  <si>
    <t>TUN 43</t>
  </si>
  <si>
    <t>NSANZUMUHIRE Joseph</t>
  </si>
  <si>
    <t>TUN 44</t>
  </si>
  <si>
    <t>BYIKWASO Valens</t>
  </si>
  <si>
    <t>TUN 45</t>
  </si>
  <si>
    <t>TUYISHIMIRE Issa</t>
  </si>
  <si>
    <t>TUN 46</t>
  </si>
  <si>
    <t>KARIMUNDA Felecien</t>
  </si>
  <si>
    <t>TUN 47</t>
  </si>
  <si>
    <t>NZABONIMANA Nicodem</t>
  </si>
  <si>
    <t>TUN 48</t>
  </si>
  <si>
    <t>KARERANGABO Zackari</t>
  </si>
  <si>
    <t>TUN 49</t>
  </si>
  <si>
    <t>IYAKAREMYE Dioccese</t>
  </si>
  <si>
    <t>TUN 50</t>
  </si>
  <si>
    <t>TUN 51</t>
  </si>
  <si>
    <t>NKUNDIBIJE Fidel</t>
  </si>
  <si>
    <t>TUN 52</t>
  </si>
  <si>
    <t>MISIGARO Damian</t>
  </si>
  <si>
    <t>TUN 53</t>
  </si>
  <si>
    <t>GATSINZI Josue</t>
  </si>
  <si>
    <t>TUN 54</t>
  </si>
  <si>
    <t>MBIRABUMVA Joseph</t>
  </si>
  <si>
    <t>TUN 55</t>
  </si>
  <si>
    <t>MUKAKARAGWA Maderine</t>
  </si>
  <si>
    <t>TUN 56</t>
  </si>
  <si>
    <t>MASIRABA Ildephonse</t>
  </si>
  <si>
    <t>TUN 57</t>
  </si>
  <si>
    <t>MUSABYIMANA  Anasthase</t>
  </si>
  <si>
    <t>TUN 58</t>
  </si>
  <si>
    <t>NTANEZA Samuel</t>
  </si>
  <si>
    <t>TUN 59</t>
  </si>
  <si>
    <t>NYIRABANGENZI Stephanie</t>
  </si>
  <si>
    <t>TUN 60</t>
  </si>
  <si>
    <t>RWABIYANGA Elias</t>
  </si>
  <si>
    <t>TUN 61</t>
  </si>
  <si>
    <t>TWIRINGIYIMANA Pierre</t>
  </si>
  <si>
    <t>TUN 62</t>
  </si>
  <si>
    <t>BIZUMUREMYI John</t>
  </si>
  <si>
    <t>TUN 63</t>
  </si>
  <si>
    <t>MANIRAGABA JEAN Bosco</t>
  </si>
  <si>
    <t>TUN 64</t>
  </si>
  <si>
    <t xml:space="preserve">TWIZEYIMANA Leonard </t>
  </si>
  <si>
    <t>TUN 65</t>
  </si>
  <si>
    <t>MUKANDANGIZA</t>
  </si>
  <si>
    <t>TUN 66</t>
  </si>
  <si>
    <t>TWIZEYIMANA Emmanuel</t>
  </si>
  <si>
    <t>TUN 67</t>
  </si>
  <si>
    <t>RUSANGANWA Eldephonse</t>
  </si>
  <si>
    <t>TUN 68</t>
  </si>
  <si>
    <t>NKUNDIMANA Ramdhan</t>
  </si>
  <si>
    <t>TUN 69</t>
  </si>
  <si>
    <t>NDUWAYEZU Deo</t>
  </si>
  <si>
    <t>TUN 70</t>
  </si>
  <si>
    <t>NYIRAMINANI Odette</t>
  </si>
  <si>
    <t>TUN 71</t>
  </si>
  <si>
    <t>KANAKUZE</t>
  </si>
  <si>
    <t>TUN 72</t>
  </si>
  <si>
    <t>MPAZAYABO Theodole</t>
  </si>
  <si>
    <t>TUN 73</t>
  </si>
  <si>
    <t>USABIMANA Jean</t>
  </si>
  <si>
    <t>TUN 74</t>
  </si>
  <si>
    <t>MUKANDEKEZI Didasien</t>
  </si>
  <si>
    <t>TUN 75</t>
  </si>
  <si>
    <t>HABIMANA Faustin</t>
  </si>
  <si>
    <t>TUN 76</t>
  </si>
  <si>
    <t>BARIHAMWE Rachel</t>
  </si>
  <si>
    <t>TUN 77</t>
  </si>
  <si>
    <t>UWINGENEYE Anita</t>
  </si>
  <si>
    <t>TUN 78</t>
  </si>
  <si>
    <t>MUNYEMBABAZI JEAN Bosco</t>
  </si>
  <si>
    <t>TUN 79</t>
  </si>
  <si>
    <t>BUTEGWA Felecien</t>
  </si>
  <si>
    <t>TUN 80</t>
  </si>
  <si>
    <t>TWIZEYIMANA Adrien</t>
  </si>
  <si>
    <t>TUN 81</t>
  </si>
  <si>
    <t>HATANGIMANA Jonatha</t>
  </si>
  <si>
    <t>TUN 82</t>
  </si>
  <si>
    <t>NIYONIZEYE John</t>
  </si>
  <si>
    <t>TUN 83</t>
  </si>
  <si>
    <t>KABURABUZA Zackari</t>
  </si>
  <si>
    <t>TUN 84</t>
  </si>
  <si>
    <t>KAGIMBANGABO Jean</t>
  </si>
  <si>
    <t>TUN 85</t>
  </si>
  <si>
    <t>NDUGUTSE JEAN Pierre</t>
  </si>
  <si>
    <t>TUN 86</t>
  </si>
  <si>
    <t>KAMALI Chrisostome</t>
  </si>
  <si>
    <t>TUN 87</t>
  </si>
  <si>
    <t>MWITIREHE Theogene</t>
  </si>
  <si>
    <t>TUN 88</t>
  </si>
  <si>
    <t>TUN 89</t>
  </si>
  <si>
    <t>NTAWUKURIRYAYO Iddi</t>
  </si>
  <si>
    <t>TUN 90</t>
  </si>
  <si>
    <t>NSABIMANA JEAN MARIE Vainney</t>
  </si>
  <si>
    <t>TUN 91</t>
  </si>
  <si>
    <t>MUNYEMALI Jean</t>
  </si>
  <si>
    <t>TUN 92</t>
  </si>
  <si>
    <t>UWIZEYIMANA Lias</t>
  </si>
  <si>
    <t>TUN 93</t>
  </si>
  <si>
    <t>FUNDI Izaie</t>
  </si>
  <si>
    <t>TUN 94</t>
  </si>
  <si>
    <t>MUNYANDINDA Gaspal</t>
  </si>
  <si>
    <t>TUN 95</t>
  </si>
  <si>
    <t>IRAGUHA Jean Bosco</t>
  </si>
  <si>
    <t>TUN 96</t>
  </si>
  <si>
    <t>SEBERA Xavier</t>
  </si>
  <si>
    <t>TUN 97</t>
  </si>
  <si>
    <t>MUKANKUBANA Xaverine</t>
  </si>
  <si>
    <t>TUN 98</t>
  </si>
  <si>
    <t>MUGABORINGIRA Jean</t>
  </si>
  <si>
    <t>TUN 99</t>
  </si>
  <si>
    <t>AKIDUHAYE Valantine</t>
  </si>
  <si>
    <t>TUN 100</t>
  </si>
  <si>
    <t>NYIRAJYANA Sitherie</t>
  </si>
  <si>
    <t>SDG 3 Good Health and Well-Being</t>
  </si>
  <si>
    <t>Parameter</t>
  </si>
  <si>
    <t>Description</t>
  </si>
  <si>
    <t>Value</t>
  </si>
  <si>
    <t>Unit</t>
  </si>
  <si>
    <r>
      <t>P</t>
    </r>
    <r>
      <rPr>
        <vertAlign val="subscript"/>
        <sz val="11"/>
        <color theme="1"/>
        <rFont val="Avenir Book"/>
      </rPr>
      <t>b,y</t>
    </r>
  </si>
  <si>
    <t xml:space="preserve">Quantity of fuel that is consumed in the baseline scenario b during year y </t>
  </si>
  <si>
    <t>KG/Person/day</t>
  </si>
  <si>
    <t>SDG 6 Impacts</t>
  </si>
  <si>
    <r>
      <t>P</t>
    </r>
    <r>
      <rPr>
        <vertAlign val="subscript"/>
        <sz val="11"/>
        <color theme="1"/>
        <rFont val="Avenir Book"/>
      </rPr>
      <t>p,y</t>
    </r>
  </si>
  <si>
    <t xml:space="preserve">Quantity of fuel that is consumed in the project scenario p during year y </t>
  </si>
  <si>
    <t>Paccess</t>
  </si>
  <si>
    <r>
      <t>U</t>
    </r>
    <r>
      <rPr>
        <vertAlign val="subscript"/>
        <sz val="11"/>
        <color theme="1"/>
        <rFont val="Avenir Book"/>
      </rPr>
      <t>p,y</t>
    </r>
    <r>
      <rPr>
        <sz val="11"/>
        <color theme="1"/>
        <rFont val="Avenir book"/>
      </rPr>
      <t xml:space="preserve"> </t>
    </r>
  </si>
  <si>
    <t>Usage rate in project scenario p during year y</t>
  </si>
  <si>
    <t>%</t>
  </si>
  <si>
    <r>
      <t>W</t>
    </r>
    <r>
      <rPr>
        <vertAlign val="subscript"/>
        <sz val="11"/>
        <color theme="1"/>
        <rFont val="Calibri"/>
        <family val="2"/>
        <scheme val="minor"/>
      </rPr>
      <t>b,y</t>
    </r>
    <r>
      <rPr>
        <sz val="11"/>
        <color theme="1"/>
        <rFont val="Calibri"/>
        <family val="2"/>
        <scheme val="minor"/>
      </rPr>
      <t xml:space="preserve"> </t>
    </r>
  </si>
  <si>
    <t>Quantity of wood fuel or fossil fuel required to boil 1 litre of water using technologies representative of baseline scenario b during year y</t>
  </si>
  <si>
    <t>KG/L</t>
  </si>
  <si>
    <r>
      <t>Q</t>
    </r>
    <r>
      <rPr>
        <vertAlign val="subscript"/>
        <sz val="11"/>
        <color theme="1"/>
        <rFont val="Calibri"/>
        <family val="2"/>
        <scheme val="minor"/>
      </rPr>
      <t>p,y</t>
    </r>
  </si>
  <si>
    <t>Quantity of safe water supplied in the project scenario p during year y, using the “zero or low” emissions’ clean water supply technology</t>
  </si>
  <si>
    <t>Litre</t>
  </si>
  <si>
    <r>
      <t>Q</t>
    </r>
    <r>
      <rPr>
        <vertAlign val="subscript"/>
        <sz val="11"/>
        <color theme="1"/>
        <rFont val="Calibri"/>
        <family val="2"/>
        <scheme val="minor"/>
      </rPr>
      <t xml:space="preserve">p,cleanboil,y </t>
    </r>
  </si>
  <si>
    <t>Quantity of safe water boiled in the project scenario p during year y, after installation of the project technology</t>
  </si>
  <si>
    <r>
      <t>HAPR</t>
    </r>
    <r>
      <rPr>
        <vertAlign val="subscript"/>
        <sz val="11"/>
        <color theme="1"/>
        <rFont val="Calibri"/>
        <family val="2"/>
        <scheme val="minor"/>
      </rPr>
      <t>y</t>
    </r>
  </si>
  <si>
    <t xml:space="preserve">Total reduction in Household Air Pollution for project activity in year y </t>
  </si>
  <si>
    <t>SDG 5 Gender Equality</t>
  </si>
  <si>
    <r>
      <t>T</t>
    </r>
    <r>
      <rPr>
        <vertAlign val="subscript"/>
        <sz val="11"/>
        <color theme="1"/>
        <rFont val="Calibri"/>
        <family val="2"/>
        <scheme val="minor"/>
      </rPr>
      <t>b,y</t>
    </r>
  </si>
  <si>
    <t xml:space="preserve">Time spent collecting water per household per day prior to project </t>
  </si>
  <si>
    <t>Minutes</t>
  </si>
  <si>
    <r>
      <t>Trips</t>
    </r>
    <r>
      <rPr>
        <vertAlign val="subscript"/>
        <sz val="11"/>
        <color theme="1"/>
        <rFont val="Calibri"/>
        <family val="2"/>
        <scheme val="minor"/>
      </rPr>
      <t>b</t>
    </r>
  </si>
  <si>
    <t>Number of water collection trips made per household per day prior to the project</t>
  </si>
  <si>
    <t>Number</t>
  </si>
  <si>
    <r>
      <t>T</t>
    </r>
    <r>
      <rPr>
        <vertAlign val="subscript"/>
        <sz val="11"/>
        <color theme="1"/>
        <rFont val="Calibri"/>
        <family val="2"/>
        <scheme val="minor"/>
      </rPr>
      <t>p,y</t>
    </r>
  </si>
  <si>
    <t xml:space="preserve">Time spent collecting water per household per day in project </t>
  </si>
  <si>
    <r>
      <t>Trips</t>
    </r>
    <r>
      <rPr>
        <vertAlign val="subscript"/>
        <sz val="11"/>
        <color theme="1"/>
        <rFont val="Calibri"/>
        <family val="2"/>
        <scheme val="minor"/>
      </rPr>
      <t>p</t>
    </r>
  </si>
  <si>
    <t>Number of water collection trips made per household per day in the project</t>
  </si>
  <si>
    <r>
      <t>TR</t>
    </r>
    <r>
      <rPr>
        <vertAlign val="subscript"/>
        <sz val="11"/>
        <color theme="1"/>
        <rFont val="Calibri"/>
        <family val="2"/>
        <scheme val="minor"/>
      </rPr>
      <t>y</t>
    </r>
  </si>
  <si>
    <t>Total reduction time spent collecting water for project activity in year y</t>
  </si>
  <si>
    <t>SDG 6 (Clean Water and Sanitation)</t>
  </si>
  <si>
    <r>
      <t>P</t>
    </r>
    <r>
      <rPr>
        <vertAlign val="subscript"/>
        <sz val="11"/>
        <color theme="1"/>
        <rFont val="Avenir Book"/>
      </rPr>
      <t>y</t>
    </r>
  </si>
  <si>
    <t>Persons having access to safe water in the project activity</t>
  </si>
  <si>
    <r>
      <t>C</t>
    </r>
    <r>
      <rPr>
        <vertAlign val="subscript"/>
        <sz val="11"/>
        <color theme="1"/>
        <rFont val="Avenir Book"/>
      </rPr>
      <t>j</t>
    </r>
  </si>
  <si>
    <t>Portion of users of the project technology j who in the baseline were consuming safe water without boiling it</t>
  </si>
  <si>
    <r>
      <t>U</t>
    </r>
    <r>
      <rPr>
        <vertAlign val="subscript"/>
        <sz val="11"/>
        <color theme="1"/>
        <rFont val="Avenir Book"/>
      </rPr>
      <t>p,y</t>
    </r>
  </si>
  <si>
    <r>
      <t>P</t>
    </r>
    <r>
      <rPr>
        <vertAlign val="subscript"/>
        <sz val="11"/>
        <color theme="1"/>
        <rFont val="Avenir Book"/>
      </rPr>
      <t>access</t>
    </r>
  </si>
  <si>
    <t>Additional persons having access to safe water in the project activity compared to the baseline scenario</t>
  </si>
  <si>
    <t>SDG 13 (Climate Action)</t>
  </si>
  <si>
    <t xml:space="preserve">Emission Reductions </t>
  </si>
  <si>
    <t>CO2 equivalent emission reductions</t>
  </si>
  <si>
    <t>tCO2-e/y</t>
  </si>
  <si>
    <t>Gatsibo Borehole Status As Of February 2020</t>
  </si>
  <si>
    <t>Name</t>
  </si>
  <si>
    <t>Date of Rehabilitation</t>
  </si>
  <si>
    <t>Date of Visit</t>
  </si>
  <si>
    <t>Last Repair</t>
  </si>
  <si>
    <t>Problem</t>
  </si>
  <si>
    <t>Date of Breakdown</t>
  </si>
  <si>
    <t>Date Re-functioning</t>
  </si>
  <si>
    <t>Total non-functional days</t>
  </si>
  <si>
    <t>Activity carried out during the visit + Recommendations</t>
  </si>
  <si>
    <t>Current Status</t>
  </si>
  <si>
    <t>22/01/2020</t>
  </si>
  <si>
    <t>N/A</t>
  </si>
  <si>
    <t>Operational</t>
  </si>
  <si>
    <t>GASHYA 1</t>
  </si>
  <si>
    <t>Very low water discharge</t>
  </si>
  <si>
    <t>Opened the borehole, pump found defective, changed the foot valve, Recommendation: needs for a new pump within a month</t>
  </si>
  <si>
    <t>ITABA/NYABISINDU</t>
  </si>
  <si>
    <t>15/01/2010</t>
  </si>
  <si>
    <t>15/12/2017</t>
  </si>
  <si>
    <t>ISANGANO</t>
  </si>
  <si>
    <t>17/01/2020</t>
  </si>
  <si>
    <t>18/12/2017</t>
  </si>
  <si>
    <t>KABANE</t>
  </si>
  <si>
    <t>RWABIRENGE</t>
  </si>
  <si>
    <t>31/10/2014</t>
  </si>
  <si>
    <t>CYIBUMBA</t>
  </si>
  <si>
    <t>19/12/2017</t>
  </si>
  <si>
    <t>GAHORAWE (GASHYA2)</t>
  </si>
  <si>
    <t>Low water discharge</t>
  </si>
  <si>
    <t>Recommendation: Need for a new pump soon</t>
  </si>
  <si>
    <t>21/01/2020</t>
  </si>
  <si>
    <t>Disconnected rods</t>
  </si>
  <si>
    <t>Opened the borehole, reconnected the metal pipes, new couplings with glue</t>
  </si>
  <si>
    <t>24/05/2018</t>
  </si>
  <si>
    <t>KABEZAII</t>
  </si>
  <si>
    <t>Recommendation: Need for a new pump within  a month</t>
  </si>
  <si>
    <t>21/5/2018</t>
  </si>
  <si>
    <t>KIDUGUDUII</t>
  </si>
  <si>
    <t>15/10/2018</t>
  </si>
  <si>
    <t>KIDUGUDUI</t>
  </si>
  <si>
    <t>KIMIRONKOII</t>
  </si>
  <si>
    <t>20/12/2017</t>
  </si>
  <si>
    <t xml:space="preserve"> 12/6/2015</t>
  </si>
  <si>
    <t>21/12/2017</t>
  </si>
  <si>
    <t>MUNAGOI</t>
  </si>
  <si>
    <t>MUNAGOII</t>
  </si>
  <si>
    <t>MUNAGOIII</t>
  </si>
  <si>
    <t>16/10/2018</t>
  </si>
  <si>
    <t>Missing  handle and broken pump head</t>
  </si>
  <si>
    <t>Hand replaced, with some welding work on the pump head.</t>
  </si>
  <si>
    <t>NGARAMAII</t>
  </si>
  <si>
    <t>17/10/2018</t>
  </si>
  <si>
    <t>NYAMATETEII</t>
  </si>
  <si>
    <t>13/6/2015</t>
  </si>
  <si>
    <t>NYAMATETEI</t>
  </si>
  <si>
    <t>18/10/2018</t>
  </si>
  <si>
    <t>REBEROIII</t>
  </si>
  <si>
    <t>15/6/2015</t>
  </si>
  <si>
    <t>16/6/2015</t>
  </si>
  <si>
    <t>Low  water discharge</t>
  </si>
  <si>
    <t>Opened the well, reconnected the metal pipes, cylinder valves with rods and new couplings with glue. Problem resolved</t>
  </si>
  <si>
    <t>17/6/2015</t>
  </si>
  <si>
    <t>18/6/2015</t>
  </si>
  <si>
    <t>19/6/2015</t>
  </si>
  <si>
    <t>BUSHENYI I</t>
  </si>
  <si>
    <t>26/8/2015</t>
  </si>
  <si>
    <t>BUSHENYI II</t>
  </si>
  <si>
    <t xml:space="preserve">21/08/2015 </t>
  </si>
  <si>
    <t>BYMANA I</t>
  </si>
  <si>
    <t>24/8/2015</t>
  </si>
  <si>
    <t>BYMANA II</t>
  </si>
  <si>
    <t>27/8/2015</t>
  </si>
  <si>
    <t>23/01/2020</t>
  </si>
  <si>
    <t>19/8/2015</t>
  </si>
  <si>
    <t>25/8/2015</t>
  </si>
  <si>
    <t>Opened the borehole, reconnected the metal pipes, cylinder valves with rods and new couplings with glue. needs for a new pump within a month</t>
  </si>
  <si>
    <t>20/8/2015</t>
  </si>
  <si>
    <t>MAYA I</t>
  </si>
  <si>
    <t>MAYA II</t>
  </si>
  <si>
    <t>Opened the borehole, reconnected the metal pipes, new couplings with glue. Problem resolved</t>
  </si>
  <si>
    <t>31/8/2015</t>
  </si>
  <si>
    <t>Opened the well, pump found defective, changed the foot valve, Recommendation: needs for a new pump within soon</t>
  </si>
  <si>
    <t>REBERO I</t>
  </si>
  <si>
    <t>28/8/2015</t>
  </si>
  <si>
    <t>REBERO II</t>
  </si>
  <si>
    <t>18/8/2015</t>
  </si>
  <si>
    <t>RUBIRI</t>
  </si>
  <si>
    <t>19/10/2018</t>
  </si>
  <si>
    <t>Opened the borehole, pump found defective, changed the foot valve, Recommendation: needs for a new pump as soon as possible</t>
  </si>
  <si>
    <t>Legend</t>
  </si>
  <si>
    <t>Pump replacement needed soon</t>
  </si>
  <si>
    <t>Gatsibo Borehole Status As Of June 2020</t>
  </si>
  <si>
    <t>Last Date of Visit</t>
  </si>
  <si>
    <t>Not working</t>
  </si>
  <si>
    <t>Opened the borehole and replaced the old pump with new one</t>
  </si>
  <si>
    <t>Opened the borehole and replaced the defective pump with new one</t>
  </si>
  <si>
    <t>Stoped yielding</t>
  </si>
  <si>
    <t>Opened the borehole, removed the piping system, replace 2 defective rods and one defective pipe. Problem solved</t>
  </si>
  <si>
    <t>Opened the borehole, reconnected the pipes, new couplings with glue</t>
  </si>
  <si>
    <t>Abnormal noise during operation</t>
  </si>
  <si>
    <t>Opened the borehole and fixed the rods and riser pipes</t>
  </si>
  <si>
    <t>Pump Replacement Completed</t>
  </si>
  <si>
    <t>Gatsibo Borehole Status As Of August 2020</t>
  </si>
  <si>
    <t>Gatsibo Borehole Status As Of October 2020</t>
  </si>
  <si>
    <t>Any Observations</t>
  </si>
  <si>
    <t>Opened the borehole, pump found defective, changed the foot valve. Recommendation: needs for a new pump within two months</t>
  </si>
  <si>
    <t>Pump replacement needed</t>
  </si>
  <si>
    <t>Opened the borehole, reconnected the metal pipes, cylinder valves with rods and new couplings with glue. Pump replacement reeded</t>
  </si>
  <si>
    <t>Missing Handle</t>
  </si>
  <si>
    <t>Handle replaced with some welding work</t>
  </si>
  <si>
    <t>Replaced old bushes from both bearings bush sets</t>
  </si>
  <si>
    <t>Detached, loosened, broken pipes</t>
  </si>
  <si>
    <t>Opened the well, replaced 2 pipes, reconnected with new couplings</t>
  </si>
  <si>
    <t>Detached pump head, corrosion</t>
  </si>
  <si>
    <t>Re-attached the pumphead, new oil, and some welding work</t>
  </si>
  <si>
    <t>Summary Gatsibo Borehole Status MP5</t>
  </si>
  <si>
    <t>Summary of problems, recommendations &amp; maintainance tasks</t>
  </si>
  <si>
    <t>Total amount of downtime 2020 (days)</t>
  </si>
  <si>
    <t>Total amount of downtime 2021 (days)</t>
  </si>
  <si>
    <r>
      <rPr>
        <b/>
        <sz val="12"/>
        <color rgb="FF000000"/>
        <rFont val="Calibri"/>
        <family val="2"/>
      </rPr>
      <t>Feb 2020:</t>
    </r>
    <r>
      <rPr>
        <sz val="12"/>
        <color rgb="FF000000"/>
        <rFont val="Calibri"/>
        <family val="2"/>
      </rPr>
      <t xml:space="preserve"> Very low water discharge, changed the foot valve, new pump needed within a month
</t>
    </r>
    <r>
      <rPr>
        <b/>
        <sz val="12"/>
        <color rgb="FF000000"/>
        <rFont val="Calibri"/>
        <family val="2"/>
      </rPr>
      <t>June 2020:</t>
    </r>
    <r>
      <rPr>
        <sz val="12"/>
        <color rgb="FF000000"/>
        <rFont val="Calibri"/>
        <family val="2"/>
      </rPr>
      <t xml:space="preserve"> Not working, pump replaced</t>
    </r>
  </si>
  <si>
    <t>Cap applied see Total PTDs tab</t>
  </si>
  <si>
    <r>
      <rPr>
        <b/>
        <sz val="12"/>
        <color rgb="FF000000"/>
        <rFont val="Calibri"/>
        <family val="2"/>
      </rPr>
      <t>Feb 2020:</t>
    </r>
    <r>
      <rPr>
        <sz val="12"/>
        <color rgb="FF000000"/>
        <rFont val="Calibri"/>
        <family val="2"/>
      </rPr>
      <t xml:space="preserve"> Low water discharge, new pump needed soon
</t>
    </r>
    <r>
      <rPr>
        <b/>
        <sz val="12"/>
        <color rgb="FF000000"/>
        <rFont val="Calibri"/>
        <family val="2"/>
      </rPr>
      <t xml:space="preserve">June 2020: </t>
    </r>
    <r>
      <rPr>
        <sz val="12"/>
        <color rgb="FF000000"/>
        <rFont val="Calibri"/>
        <family val="2"/>
      </rPr>
      <t>Low water discharge, pump replaced</t>
    </r>
  </si>
  <si>
    <r>
      <rPr>
        <b/>
        <sz val="12"/>
        <color rgb="FF000000"/>
        <rFont val="Calibri"/>
        <family val="2"/>
      </rPr>
      <t>Feb 2020:</t>
    </r>
    <r>
      <rPr>
        <sz val="12"/>
        <color rgb="FF000000"/>
        <rFont val="Calibri"/>
        <family val="2"/>
      </rPr>
      <t xml:space="preserve"> Disconnected rods, metal pipes reconnected, new couplings with glue</t>
    </r>
  </si>
  <si>
    <r>
      <rPr>
        <b/>
        <sz val="12"/>
        <color rgb="FF000000"/>
        <rFont val="Calibri"/>
        <family val="2"/>
      </rPr>
      <t>Feb 2020:</t>
    </r>
    <r>
      <rPr>
        <sz val="12"/>
        <color rgb="FF000000"/>
        <rFont val="Calibri"/>
        <family val="2"/>
      </rPr>
      <t xml:space="preserve"> Low water discharge, new pump needed within a month
</t>
    </r>
    <r>
      <rPr>
        <b/>
        <sz val="12"/>
        <color rgb="FF000000"/>
        <rFont val="Calibri"/>
        <family val="2"/>
      </rPr>
      <t>June 2020:</t>
    </r>
    <r>
      <rPr>
        <sz val="12"/>
        <color rgb="FF000000"/>
        <rFont val="Calibri"/>
        <family val="2"/>
      </rPr>
      <t xml:space="preserve"> Low water discharge, pump replaced</t>
    </r>
  </si>
  <si>
    <r>
      <rPr>
        <b/>
        <sz val="12"/>
        <color rgb="FF000000"/>
        <rFont val="Calibri"/>
        <family val="2"/>
      </rPr>
      <t xml:space="preserve">Feb 2020: </t>
    </r>
    <r>
      <rPr>
        <sz val="12"/>
        <color rgb="FF000000"/>
        <rFont val="Calibri"/>
        <family val="2"/>
      </rPr>
      <t xml:space="preserve">Very low water discharge, changed the foot valve, new pump needed within a month
</t>
    </r>
    <r>
      <rPr>
        <b/>
        <sz val="12"/>
        <color rgb="FF000000"/>
        <rFont val="Calibri"/>
        <family val="2"/>
      </rPr>
      <t>June 2020:</t>
    </r>
    <r>
      <rPr>
        <sz val="12"/>
        <color rgb="FF000000"/>
        <rFont val="Calibri"/>
        <family val="2"/>
      </rPr>
      <t xml:space="preserve"> Stopped yielding, pump replaced</t>
    </r>
  </si>
  <si>
    <r>
      <rPr>
        <b/>
        <sz val="12"/>
        <color rgb="FF000000"/>
        <rFont val="Calibri"/>
        <family val="2"/>
      </rPr>
      <t>June 2020:</t>
    </r>
    <r>
      <rPr>
        <sz val="12"/>
        <color rgb="FF000000"/>
        <rFont val="Calibri"/>
        <family val="2"/>
      </rPr>
      <t xml:space="preserve"> Low water discharge, replaced 2 defective rods and one defective pipe</t>
    </r>
  </si>
  <si>
    <r>
      <rPr>
        <b/>
        <sz val="12"/>
        <color rgb="FF000000"/>
        <rFont val="Calibri"/>
        <family val="2"/>
      </rPr>
      <t>Feb 2020:</t>
    </r>
    <r>
      <rPr>
        <sz val="12"/>
        <color rgb="FF000000"/>
        <rFont val="Calibri"/>
        <family val="2"/>
      </rPr>
      <t xml:space="preserve"> Missing handle and broken pump head, hand replaced, with some welding work on the pump head</t>
    </r>
  </si>
  <si>
    <r>
      <rPr>
        <b/>
        <sz val="12"/>
        <color rgb="FF000000"/>
        <rFont val="Calibri"/>
        <family val="2"/>
      </rPr>
      <t>June 2020:</t>
    </r>
    <r>
      <rPr>
        <sz val="12"/>
        <color rgb="FF000000"/>
        <rFont val="Calibri"/>
        <family val="2"/>
      </rPr>
      <t xml:space="preserve"> Disconnected rods, reconnected the pipes, new couplings with glue</t>
    </r>
  </si>
  <si>
    <r>
      <rPr>
        <b/>
        <sz val="12"/>
        <color rgb="FF000000"/>
        <rFont val="Calibri"/>
        <family val="2"/>
      </rPr>
      <t>Feb 2020:</t>
    </r>
    <r>
      <rPr>
        <sz val="12"/>
        <color rgb="FF000000"/>
        <rFont val="Calibri"/>
        <family val="2"/>
      </rPr>
      <t xml:space="preserve"> Low water discharge, reconnected the metal pipes, cylinder valves with rods and new couplings with glue
</t>
    </r>
    <r>
      <rPr>
        <b/>
        <sz val="12"/>
        <color rgb="FF000000"/>
        <rFont val="Calibri"/>
        <family val="2"/>
      </rPr>
      <t>June 2020:</t>
    </r>
    <r>
      <rPr>
        <sz val="12"/>
        <color rgb="FF000000"/>
        <rFont val="Calibri"/>
        <family val="2"/>
      </rPr>
      <t xml:space="preserve"> Abnormal noise during operation, fixed the rods and riser pipes</t>
    </r>
  </si>
  <si>
    <r>
      <rPr>
        <b/>
        <sz val="12"/>
        <color rgb="FF000000"/>
        <rFont val="Calibri"/>
        <family val="2"/>
      </rPr>
      <t>Feb 2020:</t>
    </r>
    <r>
      <rPr>
        <sz val="12"/>
        <color rgb="FF000000"/>
        <rFont val="Calibri"/>
        <family val="2"/>
      </rPr>
      <t xml:space="preserve"> Missing handle and broken pump head, hand replaced, with some welding work on the pump head
</t>
    </r>
    <r>
      <rPr>
        <b/>
        <sz val="12"/>
        <color rgb="FF000000"/>
        <rFont val="Calibri"/>
        <family val="2"/>
      </rPr>
      <t>June 2020:</t>
    </r>
    <r>
      <rPr>
        <sz val="12"/>
        <color rgb="FF000000"/>
        <rFont val="Calibri"/>
        <family val="2"/>
      </rPr>
      <t xml:space="preserve"> Disconnected rods, reconnected the pipes, new couplings with glue</t>
    </r>
  </si>
  <si>
    <r>
      <rPr>
        <b/>
        <sz val="12"/>
        <color rgb="FF000000"/>
        <rFont val="Calibri"/>
        <family val="2"/>
      </rPr>
      <t>Feb 2020:</t>
    </r>
    <r>
      <rPr>
        <sz val="12"/>
        <color rgb="FF000000"/>
        <rFont val="Calibri"/>
        <family val="2"/>
      </rPr>
      <t xml:space="preserve"> Very low water discharge, new pump needed soon
</t>
    </r>
    <r>
      <rPr>
        <b/>
        <sz val="12"/>
        <color rgb="FF000000"/>
        <rFont val="Calibri"/>
        <family val="2"/>
      </rPr>
      <t>June 2020:</t>
    </r>
    <r>
      <rPr>
        <sz val="12"/>
        <color rgb="FF000000"/>
        <rFont val="Calibri"/>
        <family val="2"/>
      </rPr>
      <t xml:space="preserve"> Stopped yielding, pumped replaced</t>
    </r>
  </si>
  <si>
    <r>
      <rPr>
        <b/>
        <sz val="12"/>
        <color rgb="FF000000"/>
        <rFont val="Calibri"/>
        <family val="2"/>
      </rPr>
      <t>Feb 2020:</t>
    </r>
    <r>
      <rPr>
        <sz val="12"/>
        <color rgb="FF000000"/>
        <rFont val="Calibri"/>
        <family val="2"/>
      </rPr>
      <t xml:space="preserve"> Low water discharge, reconnected the metal pipes, cylinder valves with rods and new couplings with glue, new pump needed within a month
</t>
    </r>
    <r>
      <rPr>
        <b/>
        <sz val="12"/>
        <color rgb="FF000000"/>
        <rFont val="Calibri"/>
        <family val="2"/>
      </rPr>
      <t>June 2020:</t>
    </r>
    <r>
      <rPr>
        <sz val="12"/>
        <color rgb="FF000000"/>
        <rFont val="Calibri"/>
        <family val="2"/>
      </rPr>
      <t xml:space="preserve"> Low water discharge, pump replaced</t>
    </r>
  </si>
  <si>
    <r>
      <rPr>
        <b/>
        <sz val="12"/>
        <color rgb="FF000000"/>
        <rFont val="Calibri"/>
        <family val="2"/>
      </rPr>
      <t xml:space="preserve">Feb 2020: </t>
    </r>
    <r>
      <rPr>
        <sz val="12"/>
        <color rgb="FF000000"/>
        <rFont val="Calibri"/>
        <family val="2"/>
      </rPr>
      <t>Disconnected rods, reconnected the metal pipes, new couplings with glue</t>
    </r>
  </si>
  <si>
    <r>
      <rPr>
        <b/>
        <sz val="12"/>
        <color rgb="FF000000"/>
        <rFont val="Calibri"/>
        <family val="2"/>
      </rPr>
      <t xml:space="preserve">Feb 2020: </t>
    </r>
    <r>
      <rPr>
        <sz val="12"/>
        <color rgb="FF000000"/>
        <rFont val="Calibri"/>
        <family val="2"/>
      </rPr>
      <t xml:space="preserve">Very low water discharge, changed the foot valve, new pump needed soon
</t>
    </r>
    <r>
      <rPr>
        <b/>
        <sz val="12"/>
        <color rgb="FF000000"/>
        <rFont val="Calibri"/>
        <family val="2"/>
      </rPr>
      <t>June 2020:</t>
    </r>
    <r>
      <rPr>
        <sz val="12"/>
        <color rgb="FF000000"/>
        <rFont val="Calibri"/>
        <family val="2"/>
      </rPr>
      <t xml:space="preserve"> Not working, pump replaced</t>
    </r>
  </si>
  <si>
    <r>
      <rPr>
        <b/>
        <sz val="12"/>
        <color rgb="FF000000"/>
        <rFont val="Calibri"/>
        <family val="2"/>
      </rPr>
      <t>Feb 2020:</t>
    </r>
    <r>
      <rPr>
        <sz val="12"/>
        <color rgb="FF000000"/>
        <rFont val="Calibri"/>
        <family val="2"/>
      </rPr>
      <t xml:space="preserve"> Low water discharge, reconnected the metal pipes, cylinder valves with rods and new couplings with glue, new pump needed soon
</t>
    </r>
    <r>
      <rPr>
        <b/>
        <sz val="12"/>
        <color rgb="FF000000"/>
        <rFont val="Calibri"/>
        <family val="2"/>
      </rPr>
      <t>June 2020:</t>
    </r>
    <r>
      <rPr>
        <sz val="12"/>
        <color rgb="FF000000"/>
        <rFont val="Calibri"/>
        <family val="2"/>
      </rPr>
      <t xml:space="preserve"> Low water discharge, pump replaced</t>
    </r>
  </si>
  <si>
    <r>
      <rPr>
        <b/>
        <sz val="12"/>
        <color rgb="FF000000"/>
        <rFont val="Calibri"/>
        <family val="2"/>
      </rPr>
      <t xml:space="preserve">Feb 2020: </t>
    </r>
    <r>
      <rPr>
        <sz val="12"/>
        <color rgb="FF000000"/>
        <rFont val="Calibri"/>
        <family val="2"/>
      </rPr>
      <t xml:space="preserve">Very low water discharge, changed the foot valve, new pump needed soon
</t>
    </r>
    <r>
      <rPr>
        <b/>
        <sz val="12"/>
        <color rgb="FF000000"/>
        <rFont val="Calibri"/>
        <family val="2"/>
      </rPr>
      <t xml:space="preserve">June 2020: </t>
    </r>
    <r>
      <rPr>
        <sz val="12"/>
        <color rgb="FF000000"/>
        <rFont val="Calibri"/>
        <family val="2"/>
      </rPr>
      <t>Stopped yielding, pump replaced</t>
    </r>
  </si>
  <si>
    <t>Total Emission Reductions for Monitoring Period 5</t>
  </si>
  <si>
    <t>Emission Reductions Vintage 2020</t>
  </si>
  <si>
    <t>Emission Reductions Vintage 2021</t>
  </si>
  <si>
    <t>Baseline Fuel Use (Bby)</t>
  </si>
  <si>
    <t>Portion using safe water</t>
  </si>
  <si>
    <t>Cj</t>
  </si>
  <si>
    <t>fraction</t>
  </si>
  <si>
    <t>Person Days</t>
  </si>
  <si>
    <t>Njy</t>
  </si>
  <si>
    <t>Fuel to treat  1 litre of water using baseline tech</t>
  </si>
  <si>
    <t>Wb,y</t>
  </si>
  <si>
    <t>T/L</t>
  </si>
  <si>
    <t>Quantity safe water litres consumed in project scenario supplied by project technology</t>
  </si>
  <si>
    <t>Qp,y</t>
  </si>
  <si>
    <t>L/pd</t>
  </si>
  <si>
    <t>Quantity of raw water boiled in addition to project technology water</t>
  </si>
  <si>
    <t>Qp, raw, y</t>
  </si>
  <si>
    <t>Quantity fuel consumed in baseline scenario</t>
  </si>
  <si>
    <t>Bb,y</t>
  </si>
  <si>
    <t>T</t>
  </si>
  <si>
    <t>Project Fuel Use (Pby)</t>
  </si>
  <si>
    <t>Portion of safe users</t>
  </si>
  <si>
    <t>Fossil fuel required to treat 1 litre for water in project scenario</t>
  </si>
  <si>
    <t xml:space="preserve">Wp,y </t>
  </si>
  <si>
    <t>Quantity of raw water boiled in addition to project tech water</t>
  </si>
  <si>
    <t>Quantity of safe water boiled</t>
  </si>
  <si>
    <t xml:space="preserve">Qp, cleanboil, y </t>
  </si>
  <si>
    <t>Quantity of fuel consumed in project scenario per HH</t>
  </si>
  <si>
    <t>Bp,y</t>
  </si>
  <si>
    <t>Constants</t>
  </si>
  <si>
    <t>NRB</t>
  </si>
  <si>
    <t>Fraction</t>
  </si>
  <si>
    <t>Emissions factor fuel (co2)</t>
  </si>
  <si>
    <t>EFb,fuel,co2</t>
  </si>
  <si>
    <t>tCO2/TJ</t>
  </si>
  <si>
    <t>Emissions factor fuel (non-co2)</t>
  </si>
  <si>
    <t>EFb, fuel, non-co2</t>
  </si>
  <si>
    <t>TCO2/TJ</t>
  </si>
  <si>
    <t>Net calorific value of fuel</t>
  </si>
  <si>
    <t>NCV,b,fuel</t>
  </si>
  <si>
    <t>TJ/T</t>
  </si>
  <si>
    <t>Baseline emissions per year</t>
  </si>
  <si>
    <t>BEb,y</t>
  </si>
  <si>
    <t>tCO2/y</t>
  </si>
  <si>
    <t>Project emissions per year</t>
  </si>
  <si>
    <t>PEp,y</t>
  </si>
  <si>
    <t>Usage rate</t>
  </si>
  <si>
    <t>Up,y</t>
  </si>
  <si>
    <t>Leakage</t>
  </si>
  <si>
    <t>LEp,y</t>
  </si>
  <si>
    <t>Emission Reductions</t>
  </si>
  <si>
    <t>Ery</t>
  </si>
  <si>
    <t xml:space="preserve">Emission Reductions claimed </t>
  </si>
  <si>
    <t>ERy</t>
  </si>
  <si>
    <t>Kabagendo</t>
  </si>
  <si>
    <t>Gatsibo Borehole Status As Of January 2021</t>
  </si>
  <si>
    <t>Opened the well, replaced the pump and 2 pipes. The problem was fixed</t>
  </si>
  <si>
    <t>Opened the well, replaced the pump and 3 pipes. The problem was fixed</t>
  </si>
  <si>
    <t>Opened the well, replaced the pump. The problem was fixed</t>
  </si>
  <si>
    <t>Opened the well, replaced the pump and 3 pipes and 2 rods. The problem was fixed</t>
  </si>
  <si>
    <t>Opened the well, replaced the pump and 4 pipes. The problem was fixed</t>
  </si>
  <si>
    <t>Borehole Technology</t>
  </si>
  <si>
    <t>U3 Modified</t>
  </si>
  <si>
    <t>Approx discharge</t>
  </si>
  <si>
    <t>https://www.rural-water-supply.net/en/implementation/public-domain-handpumps/afridev</t>
  </si>
  <si>
    <t>https://akvopedia.org/wiki/U3M_pump</t>
  </si>
  <si>
    <t>Maximum no of people supported by BH technology*</t>
  </si>
  <si>
    <t>at 15m head:</t>
  </si>
  <si>
    <t>5.5 hour period</t>
  </si>
  <si>
    <t>GAT 002</t>
  </si>
  <si>
    <t>GAT 003</t>
  </si>
  <si>
    <t>`GAT 004</t>
  </si>
  <si>
    <t>GAT 005</t>
  </si>
  <si>
    <t>GAT 006</t>
  </si>
  <si>
    <t>GAT 007</t>
  </si>
  <si>
    <t>GAT 008</t>
  </si>
  <si>
    <t>GAT 009</t>
  </si>
  <si>
    <t>GAT 010</t>
  </si>
  <si>
    <t>GAT 011</t>
  </si>
  <si>
    <t>GAT 012</t>
  </si>
  <si>
    <t>HH ID no</t>
  </si>
  <si>
    <t>VPA ID</t>
  </si>
  <si>
    <t>KBA001</t>
  </si>
  <si>
    <t>KBE 001</t>
  </si>
  <si>
    <t>KBE II 01</t>
  </si>
  <si>
    <t>NGA II 01</t>
  </si>
  <si>
    <t>NYA 01</t>
  </si>
  <si>
    <t>KIM 01</t>
  </si>
  <si>
    <t>NYW 001</t>
  </si>
  <si>
    <t>KIM II 01</t>
  </si>
  <si>
    <t>MUN II 01</t>
  </si>
  <si>
    <t>MUN III 01</t>
  </si>
  <si>
    <t>REB III 01</t>
  </si>
  <si>
    <t>REB II 01</t>
  </si>
  <si>
    <t>KAM 001</t>
  </si>
  <si>
    <t>REB I 01</t>
  </si>
  <si>
    <t>AKB 001</t>
  </si>
  <si>
    <t>RWB 006</t>
  </si>
  <si>
    <t>RWB 001</t>
  </si>
  <si>
    <t>KIY II 001</t>
  </si>
  <si>
    <t>KIM 001</t>
  </si>
  <si>
    <t>GAS 001</t>
  </si>
  <si>
    <t>ISA 002</t>
  </si>
  <si>
    <t>KAB 006</t>
  </si>
  <si>
    <t>CYI 003</t>
  </si>
  <si>
    <t>BUS 017</t>
  </si>
  <si>
    <t>ISA 001</t>
  </si>
  <si>
    <t>KAB 001</t>
  </si>
  <si>
    <t>CYI 001</t>
  </si>
  <si>
    <t>BUS 011</t>
  </si>
  <si>
    <t>NYU 001</t>
  </si>
  <si>
    <t>BUS 001</t>
  </si>
  <si>
    <t>GAS II 00</t>
  </si>
  <si>
    <t xml:space="preserve">Rebero </t>
  </si>
  <si>
    <t>Rebero III</t>
  </si>
  <si>
    <t>Rebero IIII</t>
  </si>
  <si>
    <t>REB IV 001</t>
  </si>
  <si>
    <t>HH ID</t>
  </si>
  <si>
    <t>BH Name</t>
  </si>
  <si>
    <t>AKB 002</t>
  </si>
  <si>
    <t>AKB 003</t>
  </si>
  <si>
    <t>AKB 004</t>
  </si>
  <si>
    <t>AKB 005</t>
  </si>
  <si>
    <t>AKB 006</t>
  </si>
  <si>
    <t>AKB 007</t>
  </si>
  <si>
    <t>AKB 008</t>
  </si>
  <si>
    <t>AKB 009</t>
  </si>
  <si>
    <t>AKB 010</t>
  </si>
  <si>
    <t>AKB 011</t>
  </si>
  <si>
    <t>AKB 012</t>
  </si>
  <si>
    <t>AKB 013</t>
  </si>
  <si>
    <t>AKB 014</t>
  </si>
  <si>
    <t>AKB 015</t>
  </si>
  <si>
    <t>AKB 016</t>
  </si>
  <si>
    <t>AKB 017</t>
  </si>
  <si>
    <t>AKB 018</t>
  </si>
  <si>
    <t>AKB 019</t>
  </si>
  <si>
    <t>AKB 020</t>
  </si>
  <si>
    <t>AKB 021</t>
  </si>
  <si>
    <t>AKB 022</t>
  </si>
  <si>
    <t>AKB 023</t>
  </si>
  <si>
    <t>AKB 024</t>
  </si>
  <si>
    <t>AKB 025</t>
  </si>
  <si>
    <t>AKB 026</t>
  </si>
  <si>
    <t>AKB 027</t>
  </si>
  <si>
    <t>AKB 028</t>
  </si>
  <si>
    <t>AKB 029</t>
  </si>
  <si>
    <t>AKB 030</t>
  </si>
  <si>
    <t>AKB 031</t>
  </si>
  <si>
    <t>AKB 032</t>
  </si>
  <si>
    <t>AKB 033</t>
  </si>
  <si>
    <t>AKB 034</t>
  </si>
  <si>
    <t>AKB 035</t>
  </si>
  <si>
    <t>AKB 036</t>
  </si>
  <si>
    <t>AKB 037</t>
  </si>
  <si>
    <t>AKB 038</t>
  </si>
  <si>
    <t>AKB 039</t>
  </si>
  <si>
    <t>AKB 040</t>
  </si>
  <si>
    <t>AKB 041</t>
  </si>
  <si>
    <t>AKB 042</t>
  </si>
  <si>
    <t>AKB 043</t>
  </si>
  <si>
    <t>AKB 044</t>
  </si>
  <si>
    <t>AKB 045</t>
  </si>
  <si>
    <t>AKB 046</t>
  </si>
  <si>
    <t>AKB 047</t>
  </si>
  <si>
    <t>AKB 048</t>
  </si>
  <si>
    <t>AKB 049</t>
  </si>
  <si>
    <t>AKB 050</t>
  </si>
  <si>
    <t>AKB 051</t>
  </si>
  <si>
    <t>AKB 052</t>
  </si>
  <si>
    <t>AKB 053</t>
  </si>
  <si>
    <t>AKB 054</t>
  </si>
  <si>
    <t>AKB 055</t>
  </si>
  <si>
    <t>AKB 056</t>
  </si>
  <si>
    <t>AKB 057</t>
  </si>
  <si>
    <t>AKB 058</t>
  </si>
  <si>
    <t>AKB 059</t>
  </si>
  <si>
    <t>AKB 060</t>
  </si>
  <si>
    <t>AKB 061</t>
  </si>
  <si>
    <t>AKB 062</t>
  </si>
  <si>
    <t>AKB 063</t>
  </si>
  <si>
    <t>AKB 064</t>
  </si>
  <si>
    <t>AKB 065</t>
  </si>
  <si>
    <t>AKB 066</t>
  </si>
  <si>
    <t>AKB 067</t>
  </si>
  <si>
    <t>AKB 068</t>
  </si>
  <si>
    <t>AKB 069</t>
  </si>
  <si>
    <t>AKB 070</t>
  </si>
  <si>
    <t>AKB 071</t>
  </si>
  <si>
    <t>AKB 072</t>
  </si>
  <si>
    <t>AKB 073</t>
  </si>
  <si>
    <t>AKB 074</t>
  </si>
  <si>
    <t>AKB 075</t>
  </si>
  <si>
    <t>AKB 076</t>
  </si>
  <si>
    <t>AKB 077</t>
  </si>
  <si>
    <t>AKB 078</t>
  </si>
  <si>
    <t>AKB 079</t>
  </si>
  <si>
    <t>AKB 080</t>
  </si>
  <si>
    <t>AKB 081</t>
  </si>
  <si>
    <t>AKB 082</t>
  </si>
  <si>
    <t>AKB 083</t>
  </si>
  <si>
    <t>AKB 084</t>
  </si>
  <si>
    <t>AKB 085</t>
  </si>
  <si>
    <t>AKB 086</t>
  </si>
  <si>
    <t>AKB 087</t>
  </si>
  <si>
    <t>AKB 088</t>
  </si>
  <si>
    <t>AKB 089</t>
  </si>
  <si>
    <t>AKB 090</t>
  </si>
  <si>
    <t>GAS 002</t>
  </si>
  <si>
    <t>GAS 003</t>
  </si>
  <si>
    <t>GAS 004</t>
  </si>
  <si>
    <t>GAS 005</t>
  </si>
  <si>
    <t>GAS 006</t>
  </si>
  <si>
    <t>GAS 007</t>
  </si>
  <si>
    <t>GAS 008</t>
  </si>
  <si>
    <t>GAS 009</t>
  </si>
  <si>
    <t>GAS 010</t>
  </si>
  <si>
    <t>GAS 011</t>
  </si>
  <si>
    <t>GAS 012</t>
  </si>
  <si>
    <t>GAS 013</t>
  </si>
  <si>
    <t>GAS 014</t>
  </si>
  <si>
    <t>GAS 015</t>
  </si>
  <si>
    <t>GAS 016</t>
  </si>
  <si>
    <t>GAS 017</t>
  </si>
  <si>
    <t>GAS 018</t>
  </si>
  <si>
    <t>GAS 019</t>
  </si>
  <si>
    <t>GAS 020</t>
  </si>
  <si>
    <t>GAS 021</t>
  </si>
  <si>
    <t>GAS 022</t>
  </si>
  <si>
    <t>GAS 023</t>
  </si>
  <si>
    <t>GAS 024</t>
  </si>
  <si>
    <t>GAS 025</t>
  </si>
  <si>
    <t>GAS 026</t>
  </si>
  <si>
    <t>GAS 027</t>
  </si>
  <si>
    <t>GAS 028</t>
  </si>
  <si>
    <t>GAS 029</t>
  </si>
  <si>
    <t>GAS 030</t>
  </si>
  <si>
    <t>GAS 031</t>
  </si>
  <si>
    <t>GAS 032</t>
  </si>
  <si>
    <t>GAS 033</t>
  </si>
  <si>
    <t>GAS 034</t>
  </si>
  <si>
    <t>GAS 035</t>
  </si>
  <si>
    <t>GAS 036</t>
  </si>
  <si>
    <t>GAS 037</t>
  </si>
  <si>
    <t>GAS 038</t>
  </si>
  <si>
    <t>GAS 039</t>
  </si>
  <si>
    <t>GAS 040</t>
  </si>
  <si>
    <t>GAS 041</t>
  </si>
  <si>
    <t>GAS 042</t>
  </si>
  <si>
    <t>GAS 043</t>
  </si>
  <si>
    <t>GAS 044</t>
  </si>
  <si>
    <t>GAS 045</t>
  </si>
  <si>
    <t>GAS 046</t>
  </si>
  <si>
    <t>GAS 047</t>
  </si>
  <si>
    <t>GAS 048</t>
  </si>
  <si>
    <t>GAS 049</t>
  </si>
  <si>
    <t>GAS 050</t>
  </si>
  <si>
    <t>GAS 051</t>
  </si>
  <si>
    <t>GAS 052</t>
  </si>
  <si>
    <t>GAS 053</t>
  </si>
  <si>
    <t>GAS 054</t>
  </si>
  <si>
    <t>GAS 055</t>
  </si>
  <si>
    <t>GAS 056</t>
  </si>
  <si>
    <t>GAS 057</t>
  </si>
  <si>
    <t>GAS 058</t>
  </si>
  <si>
    <t>GAS 059</t>
  </si>
  <si>
    <t>GAS 060</t>
  </si>
  <si>
    <t>GAS 061</t>
  </si>
  <si>
    <t>GAS 062</t>
  </si>
  <si>
    <t>GAS 063</t>
  </si>
  <si>
    <t>GAS 064</t>
  </si>
  <si>
    <t>GAS 065</t>
  </si>
  <si>
    <t>GAS 066</t>
  </si>
  <si>
    <t>GAS 067</t>
  </si>
  <si>
    <t>GAS 068</t>
  </si>
  <si>
    <t>GAS 069</t>
  </si>
  <si>
    <t>GAS 070</t>
  </si>
  <si>
    <t>GAS 071</t>
  </si>
  <si>
    <t>GAS 072</t>
  </si>
  <si>
    <t>NYU 002</t>
  </si>
  <si>
    <t>NYU 003</t>
  </si>
  <si>
    <t>NYU 004</t>
  </si>
  <si>
    <t>NYU 005</t>
  </si>
  <si>
    <t>NYU 006</t>
  </si>
  <si>
    <t>NYU 007</t>
  </si>
  <si>
    <t>NYU 008</t>
  </si>
  <si>
    <t>NYU 009</t>
  </si>
  <si>
    <t>NYU 010</t>
  </si>
  <si>
    <t>NYU 011</t>
  </si>
  <si>
    <t>NYU 012</t>
  </si>
  <si>
    <t>NYU 013</t>
  </si>
  <si>
    <t>NYU 014</t>
  </si>
  <si>
    <t>NYU 015</t>
  </si>
  <si>
    <t>NYU 016</t>
  </si>
  <si>
    <t>NYU 017</t>
  </si>
  <si>
    <t>NYU 018</t>
  </si>
  <si>
    <t>NYU 019</t>
  </si>
  <si>
    <t>NYU 020</t>
  </si>
  <si>
    <t>NYU 021</t>
  </si>
  <si>
    <t>NYU 022</t>
  </si>
  <si>
    <t>NYU 023</t>
  </si>
  <si>
    <t>NYU 024</t>
  </si>
  <si>
    <t>NYU 025</t>
  </si>
  <si>
    <t>NYU 026</t>
  </si>
  <si>
    <t>NYU 027</t>
  </si>
  <si>
    <t>NYU 028</t>
  </si>
  <si>
    <t>NYU 029</t>
  </si>
  <si>
    <t>NYU 030</t>
  </si>
  <si>
    <t>NYU 031</t>
  </si>
  <si>
    <t>NYU 032</t>
  </si>
  <si>
    <t>NYU 033</t>
  </si>
  <si>
    <t>NYU 034</t>
  </si>
  <si>
    <t>NYU 035</t>
  </si>
  <si>
    <t>NYU 036</t>
  </si>
  <si>
    <t>NYU 037</t>
  </si>
  <si>
    <t>NYU 038</t>
  </si>
  <si>
    <t>NYU 039</t>
  </si>
  <si>
    <t>NYU 040</t>
  </si>
  <si>
    <t>NYU 041</t>
  </si>
  <si>
    <t>NYU 042</t>
  </si>
  <si>
    <t>NYU 043</t>
  </si>
  <si>
    <t>NYU 044</t>
  </si>
  <si>
    <t>NYU 045</t>
  </si>
  <si>
    <t>NYU 046</t>
  </si>
  <si>
    <t>NYU 047</t>
  </si>
  <si>
    <t>NYU 048</t>
  </si>
  <si>
    <t>NYU 049</t>
  </si>
  <si>
    <t>NYU 050</t>
  </si>
  <si>
    <t>NYU 051</t>
  </si>
  <si>
    <t>NYU 052</t>
  </si>
  <si>
    <t>NYU 053</t>
  </si>
  <si>
    <t>NYU 054</t>
  </si>
  <si>
    <t>NYU 055</t>
  </si>
  <si>
    <t>NYU 056</t>
  </si>
  <si>
    <t>NYU 057</t>
  </si>
  <si>
    <t>NYU 058</t>
  </si>
  <si>
    <t>NYU 059</t>
  </si>
  <si>
    <t>NYU 060</t>
  </si>
  <si>
    <t>NYU 061</t>
  </si>
  <si>
    <t>NYU 062</t>
  </si>
  <si>
    <t>NYU 063</t>
  </si>
  <si>
    <t>NYU 064</t>
  </si>
  <si>
    <t>NYU 065</t>
  </si>
  <si>
    <t>NYU 066</t>
  </si>
  <si>
    <t>NYU 067</t>
  </si>
  <si>
    <t>NYU 068</t>
  </si>
  <si>
    <t>NYU 069</t>
  </si>
  <si>
    <t>NYU 070</t>
  </si>
  <si>
    <t>NYU 071</t>
  </si>
  <si>
    <t>NYU 072</t>
  </si>
  <si>
    <t>NYU 073</t>
  </si>
  <si>
    <t>NYU 074</t>
  </si>
  <si>
    <t>NYU 075</t>
  </si>
  <si>
    <t>NYU 076</t>
  </si>
  <si>
    <t>NYU 077</t>
  </si>
  <si>
    <t>NYU 078</t>
  </si>
  <si>
    <t>NYU 079</t>
  </si>
  <si>
    <t>NYU 080</t>
  </si>
  <si>
    <t>NYU 081</t>
  </si>
  <si>
    <t>NYU 082</t>
  </si>
  <si>
    <t>NYU 083</t>
  </si>
  <si>
    <t>NYU 084</t>
  </si>
  <si>
    <t>NYU 085</t>
  </si>
  <si>
    <t>NYU 086</t>
  </si>
  <si>
    <t>NYU 087</t>
  </si>
  <si>
    <t>NYU 088</t>
  </si>
  <si>
    <t>NYU 089</t>
  </si>
  <si>
    <t>NYU 090</t>
  </si>
  <si>
    <t>NYU 091</t>
  </si>
  <si>
    <t>NYU 092</t>
  </si>
  <si>
    <t>NYU 093</t>
  </si>
  <si>
    <t>ISA 003</t>
  </si>
  <si>
    <t>ISA 004</t>
  </si>
  <si>
    <t>ISA 005</t>
  </si>
  <si>
    <t>ISA 006</t>
  </si>
  <si>
    <t>ISA 007</t>
  </si>
  <si>
    <t>ISA 008</t>
  </si>
  <si>
    <t>ISA 009</t>
  </si>
  <si>
    <t>ISA 010</t>
  </si>
  <si>
    <t>ISA 011</t>
  </si>
  <si>
    <t>ISA 012</t>
  </si>
  <si>
    <t>ISA 013</t>
  </si>
  <si>
    <t>ISA 014</t>
  </si>
  <si>
    <t>ISA 015</t>
  </si>
  <si>
    <t>ISA 016</t>
  </si>
  <si>
    <t>ISA 017</t>
  </si>
  <si>
    <t>ISA 018</t>
  </si>
  <si>
    <t>ISA 019</t>
  </si>
  <si>
    <t>ISA 020</t>
  </si>
  <si>
    <t>ISA 021</t>
  </si>
  <si>
    <t>ISA 022</t>
  </si>
  <si>
    <t>ISA 023</t>
  </si>
  <si>
    <t>ISA 024</t>
  </si>
  <si>
    <t>ISA 025</t>
  </si>
  <si>
    <t>ISA 026</t>
  </si>
  <si>
    <t>ISA 027</t>
  </si>
  <si>
    <t>ISA 028</t>
  </si>
  <si>
    <t>ISA 029</t>
  </si>
  <si>
    <t>ISA 030</t>
  </si>
  <si>
    <t>ISA 031</t>
  </si>
  <si>
    <t>ISA 032</t>
  </si>
  <si>
    <t>ISA 033</t>
  </si>
  <si>
    <t>ISA 034</t>
  </si>
  <si>
    <t>ISA 035</t>
  </si>
  <si>
    <t>ISA 036</t>
  </si>
  <si>
    <t>ISA 037</t>
  </si>
  <si>
    <t>ISA 038</t>
  </si>
  <si>
    <t>ISA 039</t>
  </si>
  <si>
    <t>ISA 040</t>
  </si>
  <si>
    <t>ISA 041</t>
  </si>
  <si>
    <t>ISA 042</t>
  </si>
  <si>
    <t>ISA 043</t>
  </si>
  <si>
    <t>ISA 044</t>
  </si>
  <si>
    <t>ISA 045</t>
  </si>
  <si>
    <t>ISA 046</t>
  </si>
  <si>
    <t>ISA 047</t>
  </si>
  <si>
    <t>ISA 048</t>
  </si>
  <si>
    <t>ISA 049</t>
  </si>
  <si>
    <t>ISA 050</t>
  </si>
  <si>
    <t>ISA 051</t>
  </si>
  <si>
    <t>ISA 052</t>
  </si>
  <si>
    <t>ISA 053</t>
  </si>
  <si>
    <t>ISA 054</t>
  </si>
  <si>
    <t>ISA 055</t>
  </si>
  <si>
    <t>ISA 056</t>
  </si>
  <si>
    <t>ISA 057</t>
  </si>
  <si>
    <t>ISA 058</t>
  </si>
  <si>
    <t>ISA 059</t>
  </si>
  <si>
    <t>ISA 060</t>
  </si>
  <si>
    <t>ISA 061</t>
  </si>
  <si>
    <t>ISA 062</t>
  </si>
  <si>
    <t>ISA 063</t>
  </si>
  <si>
    <t>ISA 064</t>
  </si>
  <si>
    <t>ISA 065</t>
  </si>
  <si>
    <t>ISA 066</t>
  </si>
  <si>
    <t>ISA 067</t>
  </si>
  <si>
    <t>ISA 068</t>
  </si>
  <si>
    <t>ISA 069</t>
  </si>
  <si>
    <t>ISA 070</t>
  </si>
  <si>
    <t>ISA 071</t>
  </si>
  <si>
    <t>ISA 072</t>
  </si>
  <si>
    <t>ISA 073</t>
  </si>
  <si>
    <t>ISA 074</t>
  </si>
  <si>
    <t>ISA 075</t>
  </si>
  <si>
    <t>ISA 076</t>
  </si>
  <si>
    <t>ISA 077</t>
  </si>
  <si>
    <t>ISA 078</t>
  </si>
  <si>
    <t>ISA 079</t>
  </si>
  <si>
    <t>ISA 080</t>
  </si>
  <si>
    <t>ISA 081</t>
  </si>
  <si>
    <t>ISA 082</t>
  </si>
  <si>
    <t>ISA 083</t>
  </si>
  <si>
    <t>ISA 084</t>
  </si>
  <si>
    <t>ISA 085</t>
  </si>
  <si>
    <t>ISA 086</t>
  </si>
  <si>
    <t>ISA 087</t>
  </si>
  <si>
    <t>ISA 088</t>
  </si>
  <si>
    <t>ISA 089</t>
  </si>
  <si>
    <t>ISA 090</t>
  </si>
  <si>
    <t>KAB 002</t>
  </si>
  <si>
    <t>KAB 003</t>
  </si>
  <si>
    <t>KAB 004</t>
  </si>
  <si>
    <t>KAB 005</t>
  </si>
  <si>
    <t>KAB 007</t>
  </si>
  <si>
    <t>KAB 008</t>
  </si>
  <si>
    <t>KAB 009</t>
  </si>
  <si>
    <t>KAB 010</t>
  </si>
  <si>
    <t>KAB 011</t>
  </si>
  <si>
    <t>KAB 012</t>
  </si>
  <si>
    <t>KAB 013</t>
  </si>
  <si>
    <t>KAB 014</t>
  </si>
  <si>
    <t>KAB 015</t>
  </si>
  <si>
    <t>KAB 016</t>
  </si>
  <si>
    <t>KAB 017</t>
  </si>
  <si>
    <t>KAB 018</t>
  </si>
  <si>
    <t>KAB 019</t>
  </si>
  <si>
    <t>KAB 020</t>
  </si>
  <si>
    <t>KAB 021</t>
  </si>
  <si>
    <t>KAB 022</t>
  </si>
  <si>
    <t>KAB 023</t>
  </si>
  <si>
    <t>KAB 024</t>
  </si>
  <si>
    <t>KAB 025</t>
  </si>
  <si>
    <t>KAB 026</t>
  </si>
  <si>
    <t>KAB 027</t>
  </si>
  <si>
    <t>KAB 028</t>
  </si>
  <si>
    <t>KAB 029</t>
  </si>
  <si>
    <t>KAB 030</t>
  </si>
  <si>
    <t>KAB 031</t>
  </si>
  <si>
    <t>KAB 032</t>
  </si>
  <si>
    <t>KAB 033</t>
  </si>
  <si>
    <t>KAB 034</t>
  </si>
  <si>
    <t>KAB 035</t>
  </si>
  <si>
    <t>KAB 036</t>
  </si>
  <si>
    <t>KAB 037</t>
  </si>
  <si>
    <t>KAB 038</t>
  </si>
  <si>
    <t>KAB 039</t>
  </si>
  <si>
    <t>KAB 040</t>
  </si>
  <si>
    <t>KAB 041</t>
  </si>
  <si>
    <t>KAB 042</t>
  </si>
  <si>
    <t>KAB 043</t>
  </si>
  <si>
    <t>KAB 044</t>
  </si>
  <si>
    <t>KAB 045</t>
  </si>
  <si>
    <t>KAB 046</t>
  </si>
  <si>
    <t>KAB 047</t>
  </si>
  <si>
    <t>KAB 048</t>
  </si>
  <si>
    <t>KAB 049</t>
  </si>
  <si>
    <t>KAB 050</t>
  </si>
  <si>
    <t>KAB 051</t>
  </si>
  <si>
    <t>KAB 052</t>
  </si>
  <si>
    <t>KAB 053</t>
  </si>
  <si>
    <t>KAB 054</t>
  </si>
  <si>
    <t>KAB 055</t>
  </si>
  <si>
    <t>KAB 056</t>
  </si>
  <si>
    <t>KAB 057</t>
  </si>
  <si>
    <t>KAB 058</t>
  </si>
  <si>
    <t>KAB 059</t>
  </si>
  <si>
    <t>KAB 060</t>
  </si>
  <si>
    <t>KAB 061</t>
  </si>
  <si>
    <t>KAB 062</t>
  </si>
  <si>
    <t>KAB 063</t>
  </si>
  <si>
    <t>KAB 064</t>
  </si>
  <si>
    <t>KAB 065</t>
  </si>
  <si>
    <t>KAB 066</t>
  </si>
  <si>
    <t>KAB 067</t>
  </si>
  <si>
    <t>KAB 068</t>
  </si>
  <si>
    <t>KAB 069</t>
  </si>
  <si>
    <t>KAB 070</t>
  </si>
  <si>
    <t>KAB 071</t>
  </si>
  <si>
    <t>KAB 072</t>
  </si>
  <si>
    <t>KAB 073</t>
  </si>
  <si>
    <t>KAB 074</t>
  </si>
  <si>
    <t>KAB 075</t>
  </si>
  <si>
    <t>KAB 076</t>
  </si>
  <si>
    <t>KAB 077</t>
  </si>
  <si>
    <t>KAB 078</t>
  </si>
  <si>
    <t>KAB 079</t>
  </si>
  <si>
    <t>KAB 080</t>
  </si>
  <si>
    <t>KAB 081</t>
  </si>
  <si>
    <t>KAB 082</t>
  </si>
  <si>
    <t>KAB 083</t>
  </si>
  <si>
    <t>KAB 084</t>
  </si>
  <si>
    <t>KAB 085</t>
  </si>
  <si>
    <t>KAB 086</t>
  </si>
  <si>
    <t>KAB 087</t>
  </si>
  <si>
    <t>KAB 088</t>
  </si>
  <si>
    <t>RWB 002</t>
  </si>
  <si>
    <t>RWB 003</t>
  </si>
  <si>
    <t>RWB 004</t>
  </si>
  <si>
    <t>RWB 005</t>
  </si>
  <si>
    <t>RWB 007</t>
  </si>
  <si>
    <t>RWB 008</t>
  </si>
  <si>
    <t>RWB 009</t>
  </si>
  <si>
    <t>RWB 010</t>
  </si>
  <si>
    <t>RWB 011</t>
  </si>
  <si>
    <t>RWB 012</t>
  </si>
  <si>
    <t>RWB 013</t>
  </si>
  <si>
    <t>RWB 014</t>
  </si>
  <si>
    <t>RWB 015</t>
  </si>
  <si>
    <t>RWB 016</t>
  </si>
  <si>
    <t>RWB 017</t>
  </si>
  <si>
    <t>RWB 018</t>
  </si>
  <si>
    <t>RWB 019</t>
  </si>
  <si>
    <t>RWB 020</t>
  </si>
  <si>
    <t>RWB 021</t>
  </si>
  <si>
    <t>RWB 022</t>
  </si>
  <si>
    <t>RWB 023</t>
  </si>
  <si>
    <t>RWB 024</t>
  </si>
  <si>
    <t>RWB 025</t>
  </si>
  <si>
    <t>RWB 026</t>
  </si>
  <si>
    <t>RWB 027</t>
  </si>
  <si>
    <t>RWB 028</t>
  </si>
  <si>
    <t>RWB 029</t>
  </si>
  <si>
    <t>RWB 030</t>
  </si>
  <si>
    <t>RWB 031</t>
  </si>
  <si>
    <t>RWB 032</t>
  </si>
  <si>
    <t>RWB 033</t>
  </si>
  <si>
    <t>RWB 034</t>
  </si>
  <si>
    <t>RWB 035</t>
  </si>
  <si>
    <t>RWB 036</t>
  </si>
  <si>
    <t>RWB 037</t>
  </si>
  <si>
    <t>RWB 038</t>
  </si>
  <si>
    <t>RWB 039</t>
  </si>
  <si>
    <t>RWB 040</t>
  </si>
  <si>
    <t>RWB 041</t>
  </si>
  <si>
    <t>RWB 042</t>
  </si>
  <si>
    <t>RWB 043</t>
  </si>
  <si>
    <t>RWB 044</t>
  </si>
  <si>
    <t>RWB 045</t>
  </si>
  <si>
    <t>RWB 046</t>
  </si>
  <si>
    <t>RWB 047</t>
  </si>
  <si>
    <t>RWB 048</t>
  </si>
  <si>
    <t>RWB 049</t>
  </si>
  <si>
    <t>RWB 050</t>
  </si>
  <si>
    <t>RWB 051</t>
  </si>
  <si>
    <t>RWB 052</t>
  </si>
  <si>
    <t>RWB 053</t>
  </si>
  <si>
    <t>RWB 054</t>
  </si>
  <si>
    <t>RWB 055</t>
  </si>
  <si>
    <t>RWB 056</t>
  </si>
  <si>
    <t>RWB 057</t>
  </si>
  <si>
    <t>RWB 058</t>
  </si>
  <si>
    <t>RWB 059</t>
  </si>
  <si>
    <t>RWB 060</t>
  </si>
  <si>
    <t>RWB 061</t>
  </si>
  <si>
    <t>RWB 062</t>
  </si>
  <si>
    <t>RWB 063</t>
  </si>
  <si>
    <t>RWB 064</t>
  </si>
  <si>
    <t>RWB 065</t>
  </si>
  <si>
    <t>RWB 066</t>
  </si>
  <si>
    <t>RWB 067</t>
  </si>
  <si>
    <t>RWB 068</t>
  </si>
  <si>
    <t>CYI 002</t>
  </si>
  <si>
    <t>CYI 004</t>
  </si>
  <si>
    <t>CYI 005</t>
  </si>
  <si>
    <t>CYI 006</t>
  </si>
  <si>
    <t>CYI 007</t>
  </si>
  <si>
    <t>CYI 008</t>
  </si>
  <si>
    <t>CYI 009</t>
  </si>
  <si>
    <t>CYI 010</t>
  </si>
  <si>
    <t>CYI 011</t>
  </si>
  <si>
    <t>CYI 012</t>
  </si>
  <si>
    <t>CYI 013</t>
  </si>
  <si>
    <t>CYI 014</t>
  </si>
  <si>
    <t>CYI 015</t>
  </si>
  <si>
    <t>CYI 016</t>
  </si>
  <si>
    <t>CYI 017</t>
  </si>
  <si>
    <t>CYI 018</t>
  </si>
  <si>
    <t>CYI 019</t>
  </si>
  <si>
    <t>CYI 020</t>
  </si>
  <si>
    <t>CYI 021</t>
  </si>
  <si>
    <t>CYI 022</t>
  </si>
  <si>
    <t>CYI 023</t>
  </si>
  <si>
    <t>CYI 024</t>
  </si>
  <si>
    <t>CYI 025</t>
  </si>
  <si>
    <t>CYI 026</t>
  </si>
  <si>
    <t>CYI 027</t>
  </si>
  <si>
    <t>CYI 028</t>
  </si>
  <si>
    <t>CYI 029</t>
  </si>
  <si>
    <t>CYI 030</t>
  </si>
  <si>
    <t>CYI 031</t>
  </si>
  <si>
    <t>CYI 032</t>
  </si>
  <si>
    <t>CYI 033</t>
  </si>
  <si>
    <t>CYI 034</t>
  </si>
  <si>
    <t>CYI 035</t>
  </si>
  <si>
    <t>CYI 036</t>
  </si>
  <si>
    <t>CYI 037</t>
  </si>
  <si>
    <t>CYI 038</t>
  </si>
  <si>
    <t>CYI 039</t>
  </si>
  <si>
    <t>CYI 040</t>
  </si>
  <si>
    <t>CYI 041</t>
  </si>
  <si>
    <t>CYI 042</t>
  </si>
  <si>
    <t>CYI 043</t>
  </si>
  <si>
    <t>CYI 044</t>
  </si>
  <si>
    <t>CYI 045</t>
  </si>
  <si>
    <t>CYI 046</t>
  </si>
  <si>
    <t>CYI 047</t>
  </si>
  <si>
    <t>CYI 048</t>
  </si>
  <si>
    <t>CYI 049</t>
  </si>
  <si>
    <t>CYI 050</t>
  </si>
  <si>
    <t>CYI 051</t>
  </si>
  <si>
    <t>CYI 052</t>
  </si>
  <si>
    <t>CYI 053</t>
  </si>
  <si>
    <t>CYI 054</t>
  </si>
  <si>
    <t>CYI 055</t>
  </si>
  <si>
    <t>CYI 056</t>
  </si>
  <si>
    <t>CYI 057</t>
  </si>
  <si>
    <t>CYI 058</t>
  </si>
  <si>
    <t>CYI 059</t>
  </si>
  <si>
    <t>CYI 060</t>
  </si>
  <si>
    <t>CYI 061</t>
  </si>
  <si>
    <t>CYI 062</t>
  </si>
  <si>
    <t>CYI 063</t>
  </si>
  <si>
    <t>CYI 064</t>
  </si>
  <si>
    <t>CYI 065</t>
  </si>
  <si>
    <t>CYI 066</t>
  </si>
  <si>
    <t>CYI 067</t>
  </si>
  <si>
    <t>CYI 068</t>
  </si>
  <si>
    <t>CYI 069</t>
  </si>
  <si>
    <t>CYI 070</t>
  </si>
  <si>
    <t>CYI 071</t>
  </si>
  <si>
    <t>CYI 072</t>
  </si>
  <si>
    <t>CYI 073</t>
  </si>
  <si>
    <t>CYI 074</t>
  </si>
  <si>
    <t>CYI 075</t>
  </si>
  <si>
    <t>CYI 076</t>
  </si>
  <si>
    <t>CYI 077</t>
  </si>
  <si>
    <t>CYI 078</t>
  </si>
  <si>
    <t>KIM 002</t>
  </si>
  <si>
    <t>KIM 003</t>
  </si>
  <si>
    <t>KIM 004</t>
  </si>
  <si>
    <t>KIM 005</t>
  </si>
  <si>
    <t>KIM 006</t>
  </si>
  <si>
    <t>KIM 007</t>
  </si>
  <si>
    <t>KIM 008</t>
  </si>
  <si>
    <t>KIM 009</t>
  </si>
  <si>
    <t>KIM 010</t>
  </si>
  <si>
    <t>KIM 011</t>
  </si>
  <si>
    <t>KIM 012</t>
  </si>
  <si>
    <t>KIM 013</t>
  </si>
  <si>
    <t>KIM 014</t>
  </si>
  <si>
    <t>KIM 015</t>
  </si>
  <si>
    <t>KIM 016</t>
  </si>
  <si>
    <t>KIM 017</t>
  </si>
  <si>
    <t>KIM 018</t>
  </si>
  <si>
    <t>KIM 019</t>
  </si>
  <si>
    <t>KIM 020</t>
  </si>
  <si>
    <t>KIM 021</t>
  </si>
  <si>
    <t>KIM 022</t>
  </si>
  <si>
    <t>KIM 023</t>
  </si>
  <si>
    <t>KIM 024</t>
  </si>
  <si>
    <t>KIM 025</t>
  </si>
  <si>
    <t>KIM 026</t>
  </si>
  <si>
    <t>KIM 027</t>
  </si>
  <si>
    <t>KIM 028</t>
  </si>
  <si>
    <t>KIM 029</t>
  </si>
  <si>
    <t>KIM 030</t>
  </si>
  <si>
    <t>KIM 031</t>
  </si>
  <si>
    <t>KIM 032</t>
  </si>
  <si>
    <t>KIM 033</t>
  </si>
  <si>
    <t>KIM 034</t>
  </si>
  <si>
    <t>KIM 035</t>
  </si>
  <si>
    <t>KIM 036</t>
  </si>
  <si>
    <t>KIM 037</t>
  </si>
  <si>
    <t>KIM 038</t>
  </si>
  <si>
    <t>KIM 039</t>
  </si>
  <si>
    <t>KIM 040</t>
  </si>
  <si>
    <t>KIM 041</t>
  </si>
  <si>
    <t>KIM 042</t>
  </si>
  <si>
    <t>KIM 043</t>
  </si>
  <si>
    <t>KIM 044</t>
  </si>
  <si>
    <t>KIM 045</t>
  </si>
  <si>
    <t>KIM 046</t>
  </si>
  <si>
    <t>KIM 047</t>
  </si>
  <si>
    <t>KIM 048</t>
  </si>
  <si>
    <t>KIM 049</t>
  </si>
  <si>
    <t>KIM 050</t>
  </si>
  <si>
    <t>KIM 051</t>
  </si>
  <si>
    <t>KIM 052</t>
  </si>
  <si>
    <t>KIM 053</t>
  </si>
  <si>
    <t>KIM 054</t>
  </si>
  <si>
    <t>KIM 055</t>
  </si>
  <si>
    <t>KIM 056</t>
  </si>
  <si>
    <t>KIM 057</t>
  </si>
  <si>
    <t>KIM 058</t>
  </si>
  <si>
    <t>KIM 059</t>
  </si>
  <si>
    <t>KIM 060</t>
  </si>
  <si>
    <t>KIM 061</t>
  </si>
  <si>
    <t>KIM 062</t>
  </si>
  <si>
    <t>KIM 063</t>
  </si>
  <si>
    <t>KIM 064</t>
  </si>
  <si>
    <t>KIM 065</t>
  </si>
  <si>
    <t>KIM 066</t>
  </si>
  <si>
    <t>KIM 067</t>
  </si>
  <si>
    <t>KIM 068</t>
  </si>
  <si>
    <t>KIM 069</t>
  </si>
  <si>
    <t>KIM 070</t>
  </si>
  <si>
    <t>KIM 071</t>
  </si>
  <si>
    <t>KIM 072</t>
  </si>
  <si>
    <t>KIM 073</t>
  </si>
  <si>
    <t>KIM 074</t>
  </si>
  <si>
    <t>KIM 075</t>
  </si>
  <si>
    <t>KIM 076</t>
  </si>
  <si>
    <t>KIM 077</t>
  </si>
  <si>
    <t>KIM 078</t>
  </si>
  <si>
    <t>KIM 079</t>
  </si>
  <si>
    <t>KIM 080</t>
  </si>
  <si>
    <t>KIM 081</t>
  </si>
  <si>
    <t>KIM 082</t>
  </si>
  <si>
    <t>KIM 083</t>
  </si>
  <si>
    <t>KIM 084</t>
  </si>
  <si>
    <t>KIM 085</t>
  </si>
  <si>
    <t>KIM 086</t>
  </si>
  <si>
    <t>KIM 087</t>
  </si>
  <si>
    <t>KIM 088</t>
  </si>
  <si>
    <t>KIM 089</t>
  </si>
  <si>
    <t>GAS II 001</t>
  </si>
  <si>
    <t>GAS II 002</t>
  </si>
  <si>
    <t>GAS II 003</t>
  </si>
  <si>
    <t>GAS II 004</t>
  </si>
  <si>
    <t>GAS II 005</t>
  </si>
  <si>
    <t>GAS II 006</t>
  </si>
  <si>
    <t>GAS II 007</t>
  </si>
  <si>
    <t>GAS II 008</t>
  </si>
  <si>
    <t>GAS II 009</t>
  </si>
  <si>
    <t>GAS II 010</t>
  </si>
  <si>
    <t>GAS II 011</t>
  </si>
  <si>
    <t>GAS II 012</t>
  </si>
  <si>
    <t>GAS II 013</t>
  </si>
  <si>
    <t>GAS II 014</t>
  </si>
  <si>
    <t>GAS II 015</t>
  </si>
  <si>
    <t>GAS II 016</t>
  </si>
  <si>
    <t>GAS II 017</t>
  </si>
  <si>
    <t>GAS II 018</t>
  </si>
  <si>
    <t>GAS II 019</t>
  </si>
  <si>
    <t>GAS II 020</t>
  </si>
  <si>
    <t>GAS II 021</t>
  </si>
  <si>
    <t>GAS II 022</t>
  </si>
  <si>
    <t>GAS II 023</t>
  </si>
  <si>
    <t>GAS II 024</t>
  </si>
  <si>
    <t>GAS II 025</t>
  </si>
  <si>
    <t>GAS II 026</t>
  </si>
  <si>
    <t>GAS II 027</t>
  </si>
  <si>
    <t>GAS II 028</t>
  </si>
  <si>
    <t>GAS II 029</t>
  </si>
  <si>
    <t>GAS II 030</t>
  </si>
  <si>
    <t>GAS II 031</t>
  </si>
  <si>
    <t>GAS II 032</t>
  </si>
  <si>
    <t>GAS II 033</t>
  </si>
  <si>
    <t>GAS II 034</t>
  </si>
  <si>
    <t>GAS II 035</t>
  </si>
  <si>
    <t>GAS II 036</t>
  </si>
  <si>
    <t>GAS II 037</t>
  </si>
  <si>
    <t>GAS II 038</t>
  </si>
  <si>
    <t>GAS II 039</t>
  </si>
  <si>
    <t>GAS II 040</t>
  </si>
  <si>
    <t>GAS II 041</t>
  </si>
  <si>
    <t>GAS II 042</t>
  </si>
  <si>
    <t>GAS II 043</t>
  </si>
  <si>
    <t>GAS II 044</t>
  </si>
  <si>
    <t>GAS II 045</t>
  </si>
  <si>
    <t>GAS II 046</t>
  </si>
  <si>
    <t>GAS II 047</t>
  </si>
  <si>
    <t>GAS II 048</t>
  </si>
  <si>
    <t>GAS II 049</t>
  </si>
  <si>
    <t>GAS II 050</t>
  </si>
  <si>
    <t>GAS II 051</t>
  </si>
  <si>
    <t>GAS II 052</t>
  </si>
  <si>
    <t>GAS II 053</t>
  </si>
  <si>
    <t>GAS II 054</t>
  </si>
  <si>
    <t>GAS II 055</t>
  </si>
  <si>
    <t>GAS II 056</t>
  </si>
  <si>
    <t>GAS II 057</t>
  </si>
  <si>
    <t>GAS II 058</t>
  </si>
  <si>
    <t>GAS II 059</t>
  </si>
  <si>
    <t>GAS II 060</t>
  </si>
  <si>
    <t>GAS II 061</t>
  </si>
  <si>
    <t>GAS II 062</t>
  </si>
  <si>
    <t>GAS II 063</t>
  </si>
  <si>
    <t>GAS II 064</t>
  </si>
  <si>
    <t>GAS II 065</t>
  </si>
  <si>
    <t>GAS II 066</t>
  </si>
  <si>
    <t>GAS II 067</t>
  </si>
  <si>
    <t>GAS II 068</t>
  </si>
  <si>
    <t>BUS 002</t>
  </si>
  <si>
    <t>BUS 003</t>
  </si>
  <si>
    <t>BUS 004</t>
  </si>
  <si>
    <t>BUS 005</t>
  </si>
  <si>
    <t>BUS 006</t>
  </si>
  <si>
    <t>BUS 007</t>
  </si>
  <si>
    <t>BUS 008</t>
  </si>
  <si>
    <t>BUS 009</t>
  </si>
  <si>
    <t>BUS 010</t>
  </si>
  <si>
    <t>BUS 012</t>
  </si>
  <si>
    <t>BUS 013</t>
  </si>
  <si>
    <t>BUS 014</t>
  </si>
  <si>
    <t>BUS 015</t>
  </si>
  <si>
    <t>BUS 016</t>
  </si>
  <si>
    <t>BUS 018</t>
  </si>
  <si>
    <t>BUS 019</t>
  </si>
  <si>
    <t>BUS 020</t>
  </si>
  <si>
    <t>BUS 021</t>
  </si>
  <si>
    <t>BUS 022</t>
  </si>
  <si>
    <t>BUS 023</t>
  </si>
  <si>
    <t>BUS 024</t>
  </si>
  <si>
    <t>BUS 025</t>
  </si>
  <si>
    <t>BUS 026</t>
  </si>
  <si>
    <t>BUS 027</t>
  </si>
  <si>
    <t>BUS 028</t>
  </si>
  <si>
    <t>BUS 029</t>
  </si>
  <si>
    <t>BUS 030</t>
  </si>
  <si>
    <t>BUS 031</t>
  </si>
  <si>
    <t>BUS 032</t>
  </si>
  <si>
    <t>BUS 033</t>
  </si>
  <si>
    <t>BUS 034</t>
  </si>
  <si>
    <t>BUS 035</t>
  </si>
  <si>
    <t>BUS 036</t>
  </si>
  <si>
    <t>BUS 037</t>
  </si>
  <si>
    <t>BUS 038</t>
  </si>
  <si>
    <t>BUS 039</t>
  </si>
  <si>
    <t>BUS 040</t>
  </si>
  <si>
    <t>BUS 041</t>
  </si>
  <si>
    <t>BUS 042</t>
  </si>
  <si>
    <t>BUS 043</t>
  </si>
  <si>
    <t>BUS 044</t>
  </si>
  <si>
    <t>BUS 045</t>
  </si>
  <si>
    <t>BUS 046</t>
  </si>
  <si>
    <t>BUS 047</t>
  </si>
  <si>
    <t>BUS 048</t>
  </si>
  <si>
    <t>BUS 049</t>
  </si>
  <si>
    <t>BUS 050</t>
  </si>
  <si>
    <t>BUS 051</t>
  </si>
  <si>
    <t>BUS 052</t>
  </si>
  <si>
    <t>BUS 053</t>
  </si>
  <si>
    <t>BUS 054</t>
  </si>
  <si>
    <t>BUS 055</t>
  </si>
  <si>
    <t>BUS 056</t>
  </si>
  <si>
    <t>BUS 057</t>
  </si>
  <si>
    <t>BUS 058</t>
  </si>
  <si>
    <t>BUS 059</t>
  </si>
  <si>
    <t>BUS 060</t>
  </si>
  <si>
    <t>BUS 061</t>
  </si>
  <si>
    <t>BUS 062</t>
  </si>
  <si>
    <t>BUS 063</t>
  </si>
  <si>
    <t>BUS 064</t>
  </si>
  <si>
    <t>BUS 065</t>
  </si>
  <si>
    <t>BUS 066</t>
  </si>
  <si>
    <t>BUS 067</t>
  </si>
  <si>
    <t>BUS 068</t>
  </si>
  <si>
    <t>BUS 069</t>
  </si>
  <si>
    <t>BUS 070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</si>
</sst>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5" formatCode="0.0000000"/>
    <numFmt numFmtId="166" formatCode="0.00000"/>
    <numFmt numFmtId="167" formatCode="_-* #,##0_-;\-* #,##0_-;_-* &quot;-&quot;??_-;_-@_-"/>
  </numFmts>
  <fonts count="53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venir book"/>
    </font>
    <font>
      <sz val="11"/>
      <color theme="1"/>
      <name val="Avenir book"/>
    </font>
    <font>
      <sz val="11"/>
      <name val="Avenir book"/>
    </font>
    <font>
      <sz val="11"/>
      <color theme="1"/>
      <name val="Calibri"/>
      <family val="2"/>
      <scheme val="minor"/>
    </font>
    <font>
      <vertAlign val="subscript"/>
      <sz val="11"/>
      <color theme="1"/>
      <name val="Avenir Book"/>
    </font>
    <font>
      <vertAlign val="subscript"/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1"/>
      <name val="Times New Roman"/>
      <family val="2"/>
    </font>
    <font>
      <sz val="11"/>
      <color theme="0"/>
      <name val="Calibri"/>
      <family val="2"/>
      <scheme val="minor"/>
    </font>
    <font>
      <sz val="10"/>
      <color theme="1"/>
      <name val="Avenir Book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9C0006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Times New Roman"/>
      <family val="2"/>
    </font>
    <font>
      <b/>
      <sz val="12"/>
      <color rgb="FF000000"/>
      <name val="Times New Roman"/>
      <family val="1"/>
    </font>
    <font>
      <sz val="11"/>
      <color rgb="FF000000"/>
      <name val="Cambria"/>
      <family val="1"/>
    </font>
    <font>
      <sz val="12"/>
      <color rgb="FF000000"/>
      <name val="Times New Roman"/>
      <family val="1"/>
    </font>
    <font>
      <u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000000"/>
      <name val="Times New Roman"/>
      <family val="2"/>
    </font>
    <font>
      <sz val="12"/>
      <color rgb="FF000000"/>
      <name val="Calibri"/>
      <family val="2"/>
    </font>
    <font>
      <b/>
      <sz val="14"/>
      <color rgb="FF000000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b/>
      <sz val="11"/>
      <name val="Avenir book"/>
    </font>
    <font>
      <sz val="12"/>
      <color rgb="FF000000"/>
      <name val="Calibri"/>
      <family val="2"/>
    </font>
    <font>
      <b/>
      <sz val="14"/>
      <color rgb="FF000000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FFFFFF"/>
      <name val="Calibri"/>
      <family val="2"/>
      <scheme val="minor"/>
    </font>
    <font>
      <sz val="10"/>
      <color rgb="FFFFFFFF"/>
      <name val="Calibri"/>
      <family val="2"/>
      <scheme val="minor"/>
    </font>
    <font>
      <sz val="10"/>
      <color rgb="FF000000"/>
      <name val="Calibri"/>
      <family val="2"/>
      <scheme val="minor"/>
    </font>
    <font>
      <sz val="12"/>
      <color rgb="FF000000"/>
      <name val="Calibri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rgb="FFFFFF00"/>
      </patternFill>
    </fill>
    <fill>
      <patternFill patternType="solid">
        <fgColor rgb="FFC00000"/>
        <bgColor indexed="64"/>
      </patternFill>
    </fill>
    <fill>
      <patternFill patternType="solid">
        <fgColor rgb="FFC00000"/>
        <bgColor rgb="FFFFFF00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0" fontId="7" fillId="0" borderId="0"/>
    <xf numFmtId="0" fontId="16" fillId="0" borderId="0"/>
    <xf numFmtId="0" fontId="16" fillId="0" borderId="0"/>
    <xf numFmtId="0" fontId="21" fillId="0" borderId="0"/>
    <xf numFmtId="43" fontId="16" fillId="0" borderId="0" applyFont="0" applyFill="0" applyBorder="0" applyAlignment="0" applyProtection="0"/>
    <xf numFmtId="0" fontId="37" fillId="0" borderId="0"/>
    <xf numFmtId="9" fontId="16" fillId="0" borderId="0" applyFont="0" applyFill="0" applyBorder="0" applyAlignment="0" applyProtection="0"/>
    <xf numFmtId="0" fontId="37" fillId="0" borderId="0"/>
    <xf numFmtId="0" fontId="50" fillId="0" borderId="0"/>
    <xf numFmtId="0" fontId="51" fillId="0" borderId="0" applyNumberFormat="0" applyFill="0" applyBorder="0" applyAlignment="0" applyProtection="0"/>
  </cellStyleXfs>
  <cellXfs count="561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Alignment="1">
      <alignment horizontal="center"/>
    </xf>
    <xf numFmtId="49" fontId="0" fillId="0" borderId="0" xfId="0" applyNumberFormat="1"/>
    <xf numFmtId="0" fontId="3" fillId="0" borderId="0" xfId="0" applyFont="1"/>
    <xf numFmtId="14" fontId="3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3" fontId="5" fillId="0" borderId="0" xfId="0" applyNumberFormat="1" applyFont="1"/>
    <xf numFmtId="0" fontId="0" fillId="0" borderId="1" xfId="0" applyBorder="1"/>
    <xf numFmtId="3" fontId="0" fillId="0" borderId="0" xfId="0" applyNumberFormat="1"/>
    <xf numFmtId="165" fontId="0" fillId="7" borderId="1" xfId="0" applyNumberFormat="1" applyFill="1" applyBorder="1"/>
    <xf numFmtId="0" fontId="0" fillId="0" borderId="1" xfId="0" applyBorder="1" applyAlignment="1">
      <alignment wrapText="1"/>
    </xf>
    <xf numFmtId="1" fontId="0" fillId="0" borderId="1" xfId="0" applyNumberFormat="1" applyBorder="1"/>
    <xf numFmtId="10" fontId="0" fillId="0" borderId="1" xfId="0" applyNumberFormat="1" applyBorder="1"/>
    <xf numFmtId="165" fontId="0" fillId="0" borderId="1" xfId="0" applyNumberFormat="1" applyBorder="1"/>
    <xf numFmtId="2" fontId="0" fillId="0" borderId="1" xfId="0" applyNumberFormat="1" applyBorder="1"/>
    <xf numFmtId="3" fontId="0" fillId="0" borderId="1" xfId="0" applyNumberFormat="1" applyBorder="1"/>
    <xf numFmtId="0" fontId="5" fillId="0" borderId="1" xfId="0" applyFont="1" applyBorder="1"/>
    <xf numFmtId="0" fontId="3" fillId="0" borderId="15" xfId="0" applyFont="1" applyBorder="1"/>
    <xf numFmtId="0" fontId="4" fillId="0" borderId="0" xfId="0" applyFont="1" applyAlignment="1">
      <alignment horizontal="center"/>
    </xf>
    <xf numFmtId="0" fontId="3" fillId="0" borderId="16" xfId="0" applyFont="1" applyBorder="1" applyAlignment="1">
      <alignment horizontal="center"/>
    </xf>
    <xf numFmtId="49" fontId="3" fillId="0" borderId="0" xfId="0" applyNumberFormat="1" applyFont="1"/>
    <xf numFmtId="0" fontId="3" fillId="0" borderId="14" xfId="0" applyFont="1" applyBorder="1" applyAlignment="1">
      <alignment horizontal="center"/>
    </xf>
    <xf numFmtId="14" fontId="3" fillId="0" borderId="15" xfId="0" applyNumberFormat="1" applyFont="1" applyBorder="1" applyAlignment="1">
      <alignment horizontal="center"/>
    </xf>
    <xf numFmtId="49" fontId="3" fillId="0" borderId="15" xfId="0" applyNumberFormat="1" applyFont="1" applyBorder="1"/>
    <xf numFmtId="1" fontId="0" fillId="8" borderId="1" xfId="0" applyNumberFormat="1" applyFill="1" applyBorder="1"/>
    <xf numFmtId="1" fontId="5" fillId="8" borderId="1" xfId="0" applyNumberFormat="1" applyFont="1" applyFill="1" applyBorder="1"/>
    <xf numFmtId="1" fontId="0" fillId="0" borderId="0" xfId="0" applyNumberFormat="1"/>
    <xf numFmtId="0" fontId="4" fillId="0" borderId="0" xfId="0" applyFont="1"/>
    <xf numFmtId="1" fontId="5" fillId="0" borderId="1" xfId="0" applyNumberFormat="1" applyFont="1" applyBorder="1"/>
    <xf numFmtId="0" fontId="0" fillId="0" borderId="18" xfId="0" applyBorder="1"/>
    <xf numFmtId="1" fontId="0" fillId="8" borderId="18" xfId="0" applyNumberFormat="1" applyFill="1" applyBorder="1"/>
    <xf numFmtId="0" fontId="5" fillId="0" borderId="18" xfId="0" applyFont="1" applyBorder="1"/>
    <xf numFmtId="14" fontId="4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14" borderId="1" xfId="0" applyFont="1" applyFill="1" applyBorder="1"/>
    <xf numFmtId="0" fontId="8" fillId="16" borderId="3" xfId="0" applyFont="1" applyFill="1" applyBorder="1" applyAlignment="1">
      <alignment horizontal="center"/>
    </xf>
    <xf numFmtId="14" fontId="0" fillId="16" borderId="17" xfId="0" applyNumberFormat="1" applyFill="1" applyBorder="1" applyAlignment="1">
      <alignment horizontal="center"/>
    </xf>
    <xf numFmtId="0" fontId="3" fillId="16" borderId="1" xfId="0" applyFont="1" applyFill="1" applyBorder="1" applyAlignment="1">
      <alignment horizontal="left"/>
    </xf>
    <xf numFmtId="0" fontId="8" fillId="16" borderId="4" xfId="0" applyFont="1" applyFill="1" applyBorder="1" applyAlignment="1">
      <alignment horizontal="center"/>
    </xf>
    <xf numFmtId="0" fontId="3" fillId="16" borderId="1" xfId="0" applyFont="1" applyFill="1" applyBorder="1"/>
    <xf numFmtId="0" fontId="1" fillId="16" borderId="4" xfId="0" applyFont="1" applyFill="1" applyBorder="1" applyAlignment="1">
      <alignment horizontal="center"/>
    </xf>
    <xf numFmtId="0" fontId="3" fillId="18" borderId="1" xfId="0" applyFont="1" applyFill="1" applyBorder="1" applyAlignment="1">
      <alignment horizontal="center"/>
    </xf>
    <xf numFmtId="0" fontId="3" fillId="18" borderId="1" xfId="0" applyFont="1" applyFill="1" applyBorder="1"/>
    <xf numFmtId="49" fontId="3" fillId="18" borderId="1" xfId="0" applyNumberFormat="1" applyFont="1" applyFill="1" applyBorder="1"/>
    <xf numFmtId="0" fontId="3" fillId="18" borderId="8" xfId="0" applyFont="1" applyFill="1" applyBorder="1" applyAlignment="1">
      <alignment horizontal="center"/>
    </xf>
    <xf numFmtId="0" fontId="3" fillId="18" borderId="8" xfId="0" applyFont="1" applyFill="1" applyBorder="1"/>
    <xf numFmtId="49" fontId="3" fillId="18" borderId="8" xfId="0" applyNumberFormat="1" applyFont="1" applyFill="1" applyBorder="1"/>
    <xf numFmtId="0" fontId="3" fillId="15" borderId="1" xfId="0" applyFont="1" applyFill="1" applyBorder="1" applyAlignment="1">
      <alignment horizontal="center"/>
    </xf>
    <xf numFmtId="0" fontId="3" fillId="15" borderId="1" xfId="0" applyFont="1" applyFill="1" applyBorder="1"/>
    <xf numFmtId="49" fontId="3" fillId="15" borderId="1" xfId="0" applyNumberFormat="1" applyFont="1" applyFill="1" applyBorder="1"/>
    <xf numFmtId="0" fontId="3" fillId="15" borderId="8" xfId="0" applyFont="1" applyFill="1" applyBorder="1" applyAlignment="1">
      <alignment horizontal="center"/>
    </xf>
    <xf numFmtId="0" fontId="3" fillId="15" borderId="8" xfId="0" applyFont="1" applyFill="1" applyBorder="1"/>
    <xf numFmtId="49" fontId="3" fillId="15" borderId="8" xfId="0" applyNumberFormat="1" applyFont="1" applyFill="1" applyBorder="1"/>
    <xf numFmtId="0" fontId="3" fillId="14" borderId="1" xfId="0" applyFont="1" applyFill="1" applyBorder="1" applyAlignment="1">
      <alignment horizontal="center"/>
    </xf>
    <xf numFmtId="49" fontId="3" fillId="14" borderId="1" xfId="0" applyNumberFormat="1" applyFont="1" applyFill="1" applyBorder="1"/>
    <xf numFmtId="0" fontId="3" fillId="14" borderId="8" xfId="0" applyFont="1" applyFill="1" applyBorder="1" applyAlignment="1">
      <alignment horizontal="center"/>
    </xf>
    <xf numFmtId="0" fontId="3" fillId="14" borderId="8" xfId="0" applyFont="1" applyFill="1" applyBorder="1"/>
    <xf numFmtId="49" fontId="3" fillId="14" borderId="8" xfId="0" applyNumberFormat="1" applyFont="1" applyFill="1" applyBorder="1"/>
    <xf numFmtId="0" fontId="3" fillId="12" borderId="1" xfId="0" applyFont="1" applyFill="1" applyBorder="1" applyAlignment="1">
      <alignment horizontal="center"/>
    </xf>
    <xf numFmtId="0" fontId="3" fillId="12" borderId="1" xfId="0" applyFont="1" applyFill="1" applyBorder="1" applyAlignment="1">
      <alignment horizontal="left"/>
    </xf>
    <xf numFmtId="0" fontId="3" fillId="12" borderId="1" xfId="0" applyFont="1" applyFill="1" applyBorder="1"/>
    <xf numFmtId="0" fontId="4" fillId="12" borderId="1" xfId="0" applyFont="1" applyFill="1" applyBorder="1" applyAlignment="1">
      <alignment horizontal="center"/>
    </xf>
    <xf numFmtId="49" fontId="3" fillId="12" borderId="1" xfId="0" applyNumberFormat="1" applyFont="1" applyFill="1" applyBorder="1"/>
    <xf numFmtId="0" fontId="3" fillId="12" borderId="8" xfId="0" applyFont="1" applyFill="1" applyBorder="1" applyAlignment="1">
      <alignment horizontal="center"/>
    </xf>
    <xf numFmtId="0" fontId="3" fillId="12" borderId="8" xfId="0" applyFont="1" applyFill="1" applyBorder="1"/>
    <xf numFmtId="49" fontId="3" fillId="12" borderId="8" xfId="0" applyNumberFormat="1" applyFont="1" applyFill="1" applyBorder="1"/>
    <xf numFmtId="0" fontId="3" fillId="17" borderId="1" xfId="0" applyFont="1" applyFill="1" applyBorder="1" applyAlignment="1">
      <alignment horizontal="center"/>
    </xf>
    <xf numFmtId="0" fontId="3" fillId="17" borderId="1" xfId="0" applyFont="1" applyFill="1" applyBorder="1"/>
    <xf numFmtId="49" fontId="3" fillId="17" borderId="1" xfId="0" applyNumberFormat="1" applyFont="1" applyFill="1" applyBorder="1"/>
    <xf numFmtId="0" fontId="3" fillId="17" borderId="8" xfId="0" applyFont="1" applyFill="1" applyBorder="1" applyAlignment="1">
      <alignment horizontal="center"/>
    </xf>
    <xf numFmtId="0" fontId="3" fillId="17" borderId="8" xfId="0" applyFont="1" applyFill="1" applyBorder="1"/>
    <xf numFmtId="49" fontId="3" fillId="17" borderId="8" xfId="0" applyNumberFormat="1" applyFont="1" applyFill="1" applyBorder="1"/>
    <xf numFmtId="0" fontId="3" fillId="18" borderId="6" xfId="0" applyFont="1" applyFill="1" applyBorder="1" applyAlignment="1">
      <alignment horizontal="center"/>
    </xf>
    <xf numFmtId="0" fontId="3" fillId="18" borderId="6" xfId="0" applyFont="1" applyFill="1" applyBorder="1"/>
    <xf numFmtId="49" fontId="3" fillId="18" borderId="6" xfId="0" applyNumberFormat="1" applyFont="1" applyFill="1" applyBorder="1"/>
    <xf numFmtId="0" fontId="3" fillId="13" borderId="6" xfId="0" applyFont="1" applyFill="1" applyBorder="1" applyAlignment="1">
      <alignment horizontal="center"/>
    </xf>
    <xf numFmtId="0" fontId="3" fillId="13" borderId="6" xfId="0" applyFont="1" applyFill="1" applyBorder="1"/>
    <xf numFmtId="49" fontId="3" fillId="13" borderId="6" xfId="0" applyNumberFormat="1" applyFont="1" applyFill="1" applyBorder="1"/>
    <xf numFmtId="0" fontId="3" fillId="13" borderId="1" xfId="0" applyFont="1" applyFill="1" applyBorder="1" applyAlignment="1">
      <alignment horizontal="center"/>
    </xf>
    <xf numFmtId="0" fontId="3" fillId="13" borderId="1" xfId="0" applyFont="1" applyFill="1" applyBorder="1"/>
    <xf numFmtId="49" fontId="3" fillId="13" borderId="1" xfId="0" applyNumberFormat="1" applyFont="1" applyFill="1" applyBorder="1"/>
    <xf numFmtId="0" fontId="3" fillId="13" borderId="8" xfId="0" applyFont="1" applyFill="1" applyBorder="1" applyAlignment="1">
      <alignment horizontal="center"/>
    </xf>
    <xf numFmtId="0" fontId="3" fillId="13" borderId="8" xfId="0" applyFont="1" applyFill="1" applyBorder="1"/>
    <xf numFmtId="49" fontId="3" fillId="13" borderId="8" xfId="0" applyNumberFormat="1" applyFont="1" applyFill="1" applyBorder="1"/>
    <xf numFmtId="0" fontId="3" fillId="15" borderId="6" xfId="0" applyFont="1" applyFill="1" applyBorder="1" applyAlignment="1">
      <alignment horizontal="center"/>
    </xf>
    <xf numFmtId="0" fontId="3" fillId="15" borderId="6" xfId="0" applyFont="1" applyFill="1" applyBorder="1"/>
    <xf numFmtId="49" fontId="3" fillId="15" borderId="6" xfId="0" applyNumberFormat="1" applyFont="1" applyFill="1" applyBorder="1"/>
    <xf numFmtId="0" fontId="3" fillId="14" borderId="9" xfId="0" applyFont="1" applyFill="1" applyBorder="1" applyAlignment="1">
      <alignment horizontal="center"/>
    </xf>
    <xf numFmtId="0" fontId="3" fillId="14" borderId="9" xfId="0" applyFont="1" applyFill="1" applyBorder="1"/>
    <xf numFmtId="0" fontId="3" fillId="17" borderId="9" xfId="0" applyFont="1" applyFill="1" applyBorder="1" applyAlignment="1">
      <alignment horizontal="center"/>
    </xf>
    <xf numFmtId="0" fontId="3" fillId="17" borderId="9" xfId="0" applyFont="1" applyFill="1" applyBorder="1"/>
    <xf numFmtId="49" fontId="3" fillId="17" borderId="9" xfId="0" applyNumberFormat="1" applyFont="1" applyFill="1" applyBorder="1"/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0" fontId="10" fillId="0" borderId="2" xfId="0" applyFont="1" applyBorder="1" applyAlignment="1">
      <alignment horizontal="center"/>
    </xf>
    <xf numFmtId="0" fontId="12" fillId="0" borderId="0" xfId="0" applyFont="1"/>
    <xf numFmtId="0" fontId="0" fillId="0" borderId="18" xfId="0" applyBorder="1" applyAlignment="1">
      <alignment horizontal="center"/>
    </xf>
    <xf numFmtId="0" fontId="5" fillId="11" borderId="22" xfId="0" applyFont="1" applyFill="1" applyBorder="1" applyAlignment="1">
      <alignment horizontal="center"/>
    </xf>
    <xf numFmtId="0" fontId="5" fillId="11" borderId="24" xfId="0" applyFont="1" applyFill="1" applyBorder="1" applyAlignment="1">
      <alignment horizontal="center"/>
    </xf>
    <xf numFmtId="0" fontId="8" fillId="16" borderId="29" xfId="0" applyFont="1" applyFill="1" applyBorder="1" applyAlignment="1">
      <alignment horizontal="center"/>
    </xf>
    <xf numFmtId="0" fontId="8" fillId="16" borderId="30" xfId="0" applyFont="1" applyFill="1" applyBorder="1" applyAlignment="1">
      <alignment horizontal="center"/>
    </xf>
    <xf numFmtId="0" fontId="8" fillId="0" borderId="0" xfId="0" applyFont="1"/>
    <xf numFmtId="0" fontId="0" fillId="19" borderId="5" xfId="0" applyFill="1" applyBorder="1"/>
    <xf numFmtId="1" fontId="0" fillId="19" borderId="4" xfId="0" applyNumberFormat="1" applyFill="1" applyBorder="1"/>
    <xf numFmtId="0" fontId="0" fillId="19" borderId="4" xfId="0" applyFill="1" applyBorder="1"/>
    <xf numFmtId="0" fontId="0" fillId="19" borderId="3" xfId="0" applyFill="1" applyBorder="1"/>
    <xf numFmtId="0" fontId="0" fillId="0" borderId="5" xfId="0" applyBorder="1"/>
    <xf numFmtId="0" fontId="0" fillId="0" borderId="4" xfId="0" applyBorder="1"/>
    <xf numFmtId="0" fontId="0" fillId="0" borderId="3" xfId="0" applyBorder="1"/>
    <xf numFmtId="0" fontId="0" fillId="19" borderId="31" xfId="0" applyFill="1" applyBorder="1"/>
    <xf numFmtId="0" fontId="0" fillId="19" borderId="32" xfId="0" applyFill="1" applyBorder="1"/>
    <xf numFmtId="0" fontId="5" fillId="19" borderId="32" xfId="0" applyFont="1" applyFill="1" applyBorder="1"/>
    <xf numFmtId="0" fontId="5" fillId="19" borderId="33" xfId="0" applyFont="1" applyFill="1" applyBorder="1"/>
    <xf numFmtId="0" fontId="0" fillId="20" borderId="5" xfId="0" applyFill="1" applyBorder="1"/>
    <xf numFmtId="1" fontId="0" fillId="20" borderId="4" xfId="0" applyNumberFormat="1" applyFill="1" applyBorder="1"/>
    <xf numFmtId="3" fontId="0" fillId="20" borderId="4" xfId="0" applyNumberFormat="1" applyFill="1" applyBorder="1"/>
    <xf numFmtId="3" fontId="0" fillId="20" borderId="3" xfId="0" applyNumberFormat="1" applyFill="1" applyBorder="1"/>
    <xf numFmtId="0" fontId="0" fillId="0" borderId="7" xfId="0" applyBorder="1"/>
    <xf numFmtId="9" fontId="0" fillId="0" borderId="0" xfId="0" applyNumberFormat="1"/>
    <xf numFmtId="0" fontId="0" fillId="0" borderId="28" xfId="0" applyBorder="1"/>
    <xf numFmtId="0" fontId="0" fillId="0" borderId="16" xfId="0" applyBorder="1"/>
    <xf numFmtId="0" fontId="0" fillId="0" borderId="33" xfId="0" applyBorder="1"/>
    <xf numFmtId="0" fontId="0" fillId="0" borderId="17" xfId="0" applyBorder="1"/>
    <xf numFmtId="0" fontId="0" fillId="0" borderId="34" xfId="0" applyBorder="1"/>
    <xf numFmtId="0" fontId="0" fillId="20" borderId="4" xfId="0" applyFill="1" applyBorder="1"/>
    <xf numFmtId="0" fontId="5" fillId="20" borderId="4" xfId="0" applyFont="1" applyFill="1" applyBorder="1"/>
    <xf numFmtId="0" fontId="5" fillId="20" borderId="3" xfId="0" applyFont="1" applyFill="1" applyBorder="1"/>
    <xf numFmtId="0" fontId="0" fillId="21" borderId="17" xfId="0" applyFill="1" applyBorder="1"/>
    <xf numFmtId="10" fontId="0" fillId="21" borderId="17" xfId="0" applyNumberFormat="1" applyFill="1" applyBorder="1"/>
    <xf numFmtId="0" fontId="0" fillId="21" borderId="34" xfId="0" applyFill="1" applyBorder="1"/>
    <xf numFmtId="0" fontId="0" fillId="21" borderId="28" xfId="0" applyFill="1" applyBorder="1"/>
    <xf numFmtId="0" fontId="0" fillId="0" borderId="15" xfId="0" applyBorder="1"/>
    <xf numFmtId="0" fontId="0" fillId="0" borderId="14" xfId="0" applyBorder="1"/>
    <xf numFmtId="0" fontId="0" fillId="21" borderId="5" xfId="0" applyFill="1" applyBorder="1"/>
    <xf numFmtId="0" fontId="0" fillId="21" borderId="4" xfId="0" applyFill="1" applyBorder="1"/>
    <xf numFmtId="0" fontId="5" fillId="21" borderId="4" xfId="0" applyFont="1" applyFill="1" applyBorder="1"/>
    <xf numFmtId="0" fontId="5" fillId="21" borderId="3" xfId="0" applyFont="1" applyFill="1" applyBorder="1"/>
    <xf numFmtId="0" fontId="0" fillId="2" borderId="5" xfId="0" applyFill="1" applyBorder="1"/>
    <xf numFmtId="9" fontId="0" fillId="2" borderId="4" xfId="0" applyNumberFormat="1" applyFill="1" applyBorder="1"/>
    <xf numFmtId="0" fontId="0" fillId="2" borderId="4" xfId="0" applyFill="1" applyBorder="1"/>
    <xf numFmtId="0" fontId="0" fillId="2" borderId="3" xfId="0" applyFill="1" applyBorder="1"/>
    <xf numFmtId="0" fontId="0" fillId="0" borderId="17" xfId="0" applyBorder="1" applyAlignment="1">
      <alignment wrapText="1"/>
    </xf>
    <xf numFmtId="0" fontId="0" fillId="0" borderId="0" xfId="0" applyAlignment="1">
      <alignment vertical="top" wrapText="1"/>
    </xf>
    <xf numFmtId="0" fontId="0" fillId="0" borderId="7" xfId="0" applyBorder="1" applyAlignment="1">
      <alignment wrapText="1"/>
    </xf>
    <xf numFmtId="0" fontId="0" fillId="0" borderId="0" xfId="0" applyAlignment="1">
      <alignment horizontal="justify" vertical="top" wrapText="1"/>
    </xf>
    <xf numFmtId="166" fontId="0" fillId="0" borderId="0" xfId="0" applyNumberFormat="1"/>
    <xf numFmtId="0" fontId="5" fillId="2" borderId="4" xfId="0" applyFont="1" applyFill="1" applyBorder="1"/>
    <xf numFmtId="0" fontId="5" fillId="2" borderId="3" xfId="0" applyFont="1" applyFill="1" applyBorder="1"/>
    <xf numFmtId="1" fontId="19" fillId="22" borderId="36" xfId="0" applyNumberFormat="1" applyFont="1" applyFill="1" applyBorder="1" applyAlignment="1">
      <alignment horizontal="center"/>
    </xf>
    <xf numFmtId="0" fontId="19" fillId="22" borderId="37" xfId="0" applyFont="1" applyFill="1" applyBorder="1" applyAlignment="1">
      <alignment horizontal="center"/>
    </xf>
    <xf numFmtId="1" fontId="3" fillId="0" borderId="38" xfId="0" applyNumberFormat="1" applyFont="1" applyBorder="1" applyAlignment="1">
      <alignment horizontal="center"/>
    </xf>
    <xf numFmtId="0" fontId="19" fillId="22" borderId="25" xfId="0" applyFont="1" applyFill="1" applyBorder="1" applyAlignment="1">
      <alignment horizontal="center"/>
    </xf>
    <xf numFmtId="0" fontId="19" fillId="22" borderId="24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23" fillId="0" borderId="0" xfId="0" applyFont="1"/>
    <xf numFmtId="0" fontId="6" fillId="22" borderId="1" xfId="0" applyFont="1" applyFill="1" applyBorder="1" applyAlignment="1">
      <alignment horizontal="center"/>
    </xf>
    <xf numFmtId="0" fontId="22" fillId="22" borderId="1" xfId="0" applyFont="1" applyFill="1" applyBorder="1"/>
    <xf numFmtId="1" fontId="22" fillId="22" borderId="1" xfId="0" applyNumberFormat="1" applyFont="1" applyFill="1" applyBorder="1"/>
    <xf numFmtId="0" fontId="3" fillId="0" borderId="1" xfId="0" applyFont="1" applyBorder="1"/>
    <xf numFmtId="1" fontId="3" fillId="0" borderId="1" xfId="0" applyNumberFormat="1" applyFont="1" applyBorder="1"/>
    <xf numFmtId="0" fontId="0" fillId="0" borderId="7" xfId="0" applyBorder="1" applyAlignment="1">
      <alignment horizontal="left"/>
    </xf>
    <xf numFmtId="0" fontId="0" fillId="0" borderId="35" xfId="0" applyBorder="1"/>
    <xf numFmtId="0" fontId="0" fillId="0" borderId="32" xfId="0" applyBorder="1"/>
    <xf numFmtId="0" fontId="0" fillId="0" borderId="31" xfId="0" applyBorder="1"/>
    <xf numFmtId="0" fontId="0" fillId="0" borderId="15" xfId="0" applyFill="1" applyBorder="1"/>
    <xf numFmtId="0" fontId="10" fillId="7" borderId="2" xfId="0" applyFont="1" applyFill="1" applyBorder="1" applyAlignment="1">
      <alignment horizontal="center"/>
    </xf>
    <xf numFmtId="14" fontId="0" fillId="7" borderId="23" xfId="0" applyNumberFormat="1" applyFill="1" applyBorder="1" applyAlignment="1">
      <alignment horizontal="center"/>
    </xf>
    <xf numFmtId="14" fontId="0" fillId="7" borderId="25" xfId="0" applyNumberFormat="1" applyFill="1" applyBorder="1" applyAlignment="1">
      <alignment horizontal="center"/>
    </xf>
    <xf numFmtId="0" fontId="0" fillId="7" borderId="1" xfId="0" applyFill="1" applyBorder="1"/>
    <xf numFmtId="0" fontId="14" fillId="8" borderId="3" xfId="0" applyFont="1" applyFill="1" applyBorder="1"/>
    <xf numFmtId="0" fontId="15" fillId="8" borderId="1" xfId="0" applyFont="1" applyFill="1" applyBorder="1"/>
    <xf numFmtId="167" fontId="14" fillId="8" borderId="5" xfId="5" applyNumberFormat="1" applyFont="1" applyFill="1" applyBorder="1" applyAlignment="1">
      <alignment horizontal="right"/>
    </xf>
    <xf numFmtId="1" fontId="8" fillId="0" borderId="0" xfId="0" applyNumberFormat="1" applyFont="1"/>
    <xf numFmtId="0" fontId="1" fillId="0" borderId="0" xfId="0" applyFont="1" applyBorder="1" applyAlignment="1">
      <alignment horizontal="center"/>
    </xf>
    <xf numFmtId="1" fontId="5" fillId="7" borderId="0" xfId="0" applyNumberFormat="1" applyFont="1" applyFill="1" applyBorder="1" applyAlignment="1">
      <alignment horizontal="right"/>
    </xf>
    <xf numFmtId="3" fontId="5" fillId="7" borderId="0" xfId="0" applyNumberFormat="1" applyFont="1" applyFill="1" applyBorder="1" applyAlignment="1">
      <alignment horizontal="right"/>
    </xf>
    <xf numFmtId="1" fontId="5" fillId="0" borderId="18" xfId="0" applyNumberFormat="1" applyFont="1" applyBorder="1"/>
    <xf numFmtId="0" fontId="14" fillId="8" borderId="1" xfId="0" applyFont="1" applyFill="1" applyBorder="1"/>
    <xf numFmtId="167" fontId="14" fillId="8" borderId="1" xfId="5" applyNumberFormat="1" applyFont="1" applyFill="1" applyBorder="1" applyAlignment="1">
      <alignment horizontal="right"/>
    </xf>
    <xf numFmtId="0" fontId="27" fillId="0" borderId="0" xfId="0" applyFont="1"/>
    <xf numFmtId="0" fontId="27" fillId="0" borderId="1" xfId="0" applyFont="1" applyBorder="1"/>
    <xf numFmtId="0" fontId="28" fillId="0" borderId="1" xfId="0" applyFont="1" applyBorder="1"/>
    <xf numFmtId="0" fontId="28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1" xfId="0" applyFont="1" applyBorder="1" applyAlignment="1">
      <alignment vertical="center"/>
    </xf>
    <xf numFmtId="0" fontId="29" fillId="0" borderId="1" xfId="0" applyFont="1" applyBorder="1"/>
    <xf numFmtId="0" fontId="29" fillId="0" borderId="1" xfId="0" applyFont="1" applyBorder="1" applyAlignment="1">
      <alignment horizontal="center"/>
    </xf>
    <xf numFmtId="0" fontId="29" fillId="0" borderId="0" xfId="0" applyFont="1"/>
    <xf numFmtId="0" fontId="30" fillId="0" borderId="0" xfId="0" applyFont="1"/>
    <xf numFmtId="0" fontId="31" fillId="0" borderId="0" xfId="0" applyFont="1" applyAlignment="1">
      <alignment horizontal="center"/>
    </xf>
    <xf numFmtId="0" fontId="29" fillId="0" borderId="5" xfId="0" applyFont="1" applyBorder="1"/>
    <xf numFmtId="0" fontId="29" fillId="0" borderId="0" xfId="0" applyFont="1" applyBorder="1"/>
    <xf numFmtId="0" fontId="25" fillId="24" borderId="1" xfId="0" applyFont="1" applyFill="1" applyBorder="1"/>
    <xf numFmtId="0" fontId="25" fillId="0" borderId="1" xfId="0" applyFont="1" applyBorder="1"/>
    <xf numFmtId="0" fontId="29" fillId="24" borderId="1" xfId="0" applyFont="1" applyFill="1" applyBorder="1"/>
    <xf numFmtId="0" fontId="29" fillId="0" borderId="1" xfId="0" applyFont="1" applyBorder="1" applyAlignment="1">
      <alignment vertical="center"/>
    </xf>
    <xf numFmtId="0" fontId="32" fillId="0" borderId="1" xfId="0" applyFont="1" applyBorder="1"/>
    <xf numFmtId="0" fontId="30" fillId="0" borderId="1" xfId="0" applyFont="1" applyBorder="1"/>
    <xf numFmtId="0" fontId="30" fillId="0" borderId="1" xfId="0" applyFont="1" applyBorder="1" applyAlignment="1">
      <alignment vertical="center"/>
    </xf>
    <xf numFmtId="0" fontId="30" fillId="0" borderId="1" xfId="0" applyFont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26" fillId="25" borderId="1" xfId="0" applyFont="1" applyFill="1" applyBorder="1"/>
    <xf numFmtId="0" fontId="31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/>
    </xf>
    <xf numFmtId="0" fontId="29" fillId="0" borderId="0" xfId="0" applyFont="1" applyAlignment="1">
      <alignment horizontal="center"/>
    </xf>
    <xf numFmtId="0" fontId="29" fillId="0" borderId="2" xfId="0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left"/>
    </xf>
    <xf numFmtId="0" fontId="34" fillId="0" borderId="0" xfId="0" applyFont="1" applyAlignment="1">
      <alignment horizontal="center"/>
    </xf>
    <xf numFmtId="0" fontId="29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0" fontId="29" fillId="0" borderId="18" xfId="0" applyFont="1" applyBorder="1" applyAlignment="1">
      <alignment horizontal="center"/>
    </xf>
    <xf numFmtId="0" fontId="29" fillId="0" borderId="18" xfId="0" applyFont="1" applyBorder="1"/>
    <xf numFmtId="0" fontId="29" fillId="0" borderId="32" xfId="0" applyFont="1" applyBorder="1"/>
    <xf numFmtId="0" fontId="28" fillId="0" borderId="32" xfId="0" applyFont="1" applyBorder="1" applyAlignment="1">
      <alignment horizontal="center"/>
    </xf>
    <xf numFmtId="0" fontId="29" fillId="0" borderId="32" xfId="0" applyFont="1" applyBorder="1" applyAlignment="1">
      <alignment horizontal="center"/>
    </xf>
    <xf numFmtId="0" fontId="36" fillId="0" borderId="0" xfId="0" applyFont="1"/>
    <xf numFmtId="0" fontId="36" fillId="0" borderId="1" xfId="0" applyFont="1" applyBorder="1"/>
    <xf numFmtId="0" fontId="36" fillId="0" borderId="1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/>
    </xf>
    <xf numFmtId="0" fontId="30" fillId="0" borderId="18" xfId="0" applyFont="1" applyBorder="1"/>
    <xf numFmtId="0" fontId="0" fillId="0" borderId="0" xfId="0" applyFont="1"/>
    <xf numFmtId="0" fontId="37" fillId="0" borderId="0" xfId="6"/>
    <xf numFmtId="0" fontId="38" fillId="0" borderId="40" xfId="6" applyFont="1" applyBorder="1" applyAlignment="1">
      <alignment horizontal="left"/>
    </xf>
    <xf numFmtId="0" fontId="38" fillId="0" borderId="41" xfId="6" applyFont="1" applyBorder="1" applyAlignment="1">
      <alignment horizontal="center"/>
    </xf>
    <xf numFmtId="0" fontId="38" fillId="0" borderId="42" xfId="6" applyFont="1" applyBorder="1" applyAlignment="1">
      <alignment horizontal="center"/>
    </xf>
    <xf numFmtId="0" fontId="37" fillId="0" borderId="42" xfId="6" applyBorder="1"/>
    <xf numFmtId="14" fontId="37" fillId="0" borderId="41" xfId="6" applyNumberFormat="1" applyBorder="1" applyAlignment="1">
      <alignment horizontal="left"/>
    </xf>
    <xf numFmtId="0" fontId="39" fillId="0" borderId="42" xfId="6" applyFont="1" applyBorder="1"/>
    <xf numFmtId="14" fontId="37" fillId="0" borderId="42" xfId="6" applyNumberFormat="1" applyBorder="1" applyAlignment="1">
      <alignment horizontal="left" vertical="top"/>
    </xf>
    <xf numFmtId="0" fontId="37" fillId="26" borderId="42" xfId="6" applyFill="1" applyBorder="1"/>
    <xf numFmtId="0" fontId="37" fillId="0" borderId="40" xfId="6" applyBorder="1"/>
    <xf numFmtId="0" fontId="37" fillId="0" borderId="1" xfId="6" applyBorder="1" applyAlignment="1">
      <alignment horizontal="left" vertical="top"/>
    </xf>
    <xf numFmtId="0" fontId="37" fillId="23" borderId="42" xfId="6" applyFill="1" applyBorder="1"/>
    <xf numFmtId="0" fontId="37" fillId="27" borderId="42" xfId="6" applyFill="1" applyBorder="1"/>
    <xf numFmtId="0" fontId="37" fillId="0" borderId="42" xfId="6" applyBorder="1" applyAlignment="1">
      <alignment horizontal="left"/>
    </xf>
    <xf numFmtId="14" fontId="37" fillId="0" borderId="42" xfId="6" applyNumberFormat="1" applyBorder="1" applyAlignment="1">
      <alignment horizontal="left"/>
    </xf>
    <xf numFmtId="0" fontId="37" fillId="0" borderId="1" xfId="6" applyBorder="1" applyAlignment="1">
      <alignment horizontal="left" vertical="top" wrapText="1"/>
    </xf>
    <xf numFmtId="0" fontId="40" fillId="0" borderId="42" xfId="6" applyFont="1" applyBorder="1"/>
    <xf numFmtId="0" fontId="39" fillId="26" borderId="42" xfId="6" applyFont="1" applyFill="1" applyBorder="1"/>
    <xf numFmtId="0" fontId="38" fillId="0" borderId="42" xfId="6" applyFont="1" applyBorder="1" applyAlignment="1">
      <alignment horizontal="left"/>
    </xf>
    <xf numFmtId="14" fontId="39" fillId="0" borderId="42" xfId="6" applyNumberFormat="1" applyFont="1" applyBorder="1" applyAlignment="1">
      <alignment horizontal="left"/>
    </xf>
    <xf numFmtId="14" fontId="37" fillId="23" borderId="42" xfId="6" applyNumberFormat="1" applyFill="1" applyBorder="1" applyAlignment="1">
      <alignment horizontal="left" vertical="top"/>
    </xf>
    <xf numFmtId="0" fontId="37" fillId="0" borderId="0" xfId="6" applyAlignment="1">
      <alignment horizontal="right"/>
    </xf>
    <xf numFmtId="0" fontId="37" fillId="0" borderId="0" xfId="6" applyAlignment="1">
      <alignment horizontal="left"/>
    </xf>
    <xf numFmtId="0" fontId="39" fillId="0" borderId="43" xfId="6" applyFont="1" applyBorder="1"/>
    <xf numFmtId="0" fontId="37" fillId="7" borderId="42" xfId="6" applyFill="1" applyBorder="1"/>
    <xf numFmtId="0" fontId="39" fillId="27" borderId="0" xfId="6" applyFont="1" applyFill="1"/>
    <xf numFmtId="14" fontId="37" fillId="0" borderId="44" xfId="6" applyNumberFormat="1" applyBorder="1" applyAlignment="1">
      <alignment horizontal="left" vertical="top"/>
    </xf>
    <xf numFmtId="14" fontId="37" fillId="0" borderId="45" xfId="6" applyNumberFormat="1" applyBorder="1" applyAlignment="1">
      <alignment horizontal="left" vertical="top"/>
    </xf>
    <xf numFmtId="0" fontId="37" fillId="7" borderId="3" xfId="6" applyFill="1" applyBorder="1" applyAlignment="1">
      <alignment horizontal="left" vertical="top"/>
    </xf>
    <xf numFmtId="0" fontId="37" fillId="28" borderId="42" xfId="6" applyFill="1" applyBorder="1"/>
    <xf numFmtId="14" fontId="37" fillId="0" borderId="44" xfId="6" applyNumberFormat="1" applyBorder="1" applyAlignment="1">
      <alignment horizontal="left"/>
    </xf>
    <xf numFmtId="14" fontId="37" fillId="0" borderId="45" xfId="6" applyNumberFormat="1" applyBorder="1" applyAlignment="1">
      <alignment horizontal="left"/>
    </xf>
    <xf numFmtId="0" fontId="37" fillId="7" borderId="5" xfId="6" applyFill="1" applyBorder="1" applyAlignment="1">
      <alignment horizontal="left" vertical="top" wrapText="1"/>
    </xf>
    <xf numFmtId="0" fontId="37" fillId="7" borderId="0" xfId="6" applyFill="1"/>
    <xf numFmtId="0" fontId="37" fillId="0" borderId="5" xfId="6" applyBorder="1" applyAlignment="1">
      <alignment horizontal="left" vertical="top" wrapText="1"/>
    </xf>
    <xf numFmtId="0" fontId="13" fillId="0" borderId="7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0" fillId="0" borderId="0" xfId="0" applyFill="1"/>
    <xf numFmtId="0" fontId="1" fillId="0" borderId="0" xfId="0" applyFont="1" applyFill="1" applyAlignment="1">
      <alignment horizontal="center"/>
    </xf>
    <xf numFmtId="14" fontId="3" fillId="0" borderId="0" xfId="0" applyNumberFormat="1" applyFont="1" applyFill="1" applyAlignment="1">
      <alignment horizontal="center"/>
    </xf>
    <xf numFmtId="0" fontId="14" fillId="0" borderId="24" xfId="0" applyFont="1" applyBorder="1"/>
    <xf numFmtId="0" fontId="14" fillId="0" borderId="25" xfId="0" applyFont="1" applyBorder="1" applyAlignment="1">
      <alignment horizontal="center"/>
    </xf>
    <xf numFmtId="0" fontId="41" fillId="11" borderId="24" xfId="0" applyFont="1" applyFill="1" applyBorder="1" applyAlignment="1">
      <alignment horizontal="center"/>
    </xf>
    <xf numFmtId="3" fontId="14" fillId="0" borderId="25" xfId="0" applyNumberFormat="1" applyFont="1" applyBorder="1" applyAlignment="1">
      <alignment horizontal="center"/>
    </xf>
    <xf numFmtId="0" fontId="13" fillId="11" borderId="26" xfId="0" applyFont="1" applyFill="1" applyBorder="1" applyAlignment="1">
      <alignment horizontal="center"/>
    </xf>
    <xf numFmtId="3" fontId="14" fillId="0" borderId="27" xfId="0" applyNumberFormat="1" applyFont="1" applyBorder="1" applyAlignment="1">
      <alignment horizontal="center"/>
    </xf>
    <xf numFmtId="0" fontId="24" fillId="11" borderId="24" xfId="0" applyFont="1" applyFill="1" applyBorder="1" applyAlignment="1">
      <alignment horizontal="center"/>
    </xf>
    <xf numFmtId="0" fontId="9" fillId="12" borderId="3" xfId="0" applyFont="1" applyFill="1" applyBorder="1" applyAlignment="1">
      <alignment horizontal="center"/>
    </xf>
    <xf numFmtId="0" fontId="3" fillId="12" borderId="3" xfId="0" applyFont="1" applyFill="1" applyBorder="1" applyAlignment="1">
      <alignment horizontal="center"/>
    </xf>
    <xf numFmtId="0" fontId="3" fillId="18" borderId="3" xfId="0" applyFont="1" applyFill="1" applyBorder="1" applyAlignment="1">
      <alignment horizontal="center"/>
    </xf>
    <xf numFmtId="0" fontId="3" fillId="18" borderId="19" xfId="0" applyFont="1" applyFill="1" applyBorder="1" applyAlignment="1">
      <alignment horizontal="center"/>
    </xf>
    <xf numFmtId="0" fontId="3" fillId="13" borderId="28" xfId="0" applyFont="1" applyFill="1" applyBorder="1" applyAlignment="1">
      <alignment horizontal="center"/>
    </xf>
    <xf numFmtId="0" fontId="3" fillId="13" borderId="3" xfId="0" applyFont="1" applyFill="1" applyBorder="1" applyAlignment="1">
      <alignment horizontal="center"/>
    </xf>
    <xf numFmtId="0" fontId="3" fillId="14" borderId="3" xfId="0" applyFont="1" applyFill="1" applyBorder="1" applyAlignment="1">
      <alignment horizontal="center"/>
    </xf>
    <xf numFmtId="0" fontId="3" fillId="15" borderId="28" xfId="0" applyFont="1" applyFill="1" applyBorder="1" applyAlignment="1">
      <alignment horizontal="center"/>
    </xf>
    <xf numFmtId="0" fontId="3" fillId="15" borderId="3" xfId="0" applyFont="1" applyFill="1" applyBorder="1" applyAlignment="1">
      <alignment horizontal="center"/>
    </xf>
    <xf numFmtId="0" fontId="3" fillId="15" borderId="19" xfId="0" applyFont="1" applyFill="1" applyBorder="1" applyAlignment="1">
      <alignment horizontal="center"/>
    </xf>
    <xf numFmtId="0" fontId="3" fillId="17" borderId="3" xfId="0" applyFont="1" applyFill="1" applyBorder="1" applyAlignment="1">
      <alignment horizontal="center"/>
    </xf>
    <xf numFmtId="0" fontId="3" fillId="17" borderId="19" xfId="0" applyFont="1" applyFill="1" applyBorder="1" applyAlignment="1">
      <alignment horizontal="center"/>
    </xf>
    <xf numFmtId="0" fontId="3" fillId="13" borderId="19" xfId="0" applyFont="1" applyFill="1" applyBorder="1" applyAlignment="1">
      <alignment horizontal="center"/>
    </xf>
    <xf numFmtId="0" fontId="3" fillId="18" borderId="28" xfId="0" applyFont="1" applyFill="1" applyBorder="1" applyAlignment="1">
      <alignment horizontal="center"/>
    </xf>
    <xf numFmtId="0" fontId="3" fillId="14" borderId="19" xfId="0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3" fillId="16" borderId="4" xfId="0" applyFont="1" applyFill="1" applyBorder="1"/>
    <xf numFmtId="0" fontId="3" fillId="16" borderId="5" xfId="0" applyFont="1" applyFill="1" applyBorder="1"/>
    <xf numFmtId="0" fontId="3" fillId="12" borderId="5" xfId="0" applyFont="1" applyFill="1" applyBorder="1"/>
    <xf numFmtId="0" fontId="3" fillId="18" borderId="5" xfId="0" applyFont="1" applyFill="1" applyBorder="1"/>
    <xf numFmtId="0" fontId="3" fillId="18" borderId="21" xfId="0" applyFont="1" applyFill="1" applyBorder="1"/>
    <xf numFmtId="0" fontId="3" fillId="13" borderId="17" xfId="0" applyFont="1" applyFill="1" applyBorder="1"/>
    <xf numFmtId="0" fontId="3" fillId="13" borderId="5" xfId="0" applyFont="1" applyFill="1" applyBorder="1"/>
    <xf numFmtId="0" fontId="3" fillId="14" borderId="5" xfId="0" applyFont="1" applyFill="1" applyBorder="1"/>
    <xf numFmtId="0" fontId="3" fillId="15" borderId="17" xfId="0" applyFont="1" applyFill="1" applyBorder="1"/>
    <xf numFmtId="0" fontId="3" fillId="15" borderId="5" xfId="0" applyFont="1" applyFill="1" applyBorder="1"/>
    <xf numFmtId="0" fontId="3" fillId="15" borderId="21" xfId="0" applyFont="1" applyFill="1" applyBorder="1"/>
    <xf numFmtId="0" fontId="3" fillId="17" borderId="10" xfId="0" applyFont="1" applyFill="1" applyBorder="1"/>
    <xf numFmtId="0" fontId="3" fillId="17" borderId="5" xfId="0" applyFont="1" applyFill="1" applyBorder="1"/>
    <xf numFmtId="0" fontId="3" fillId="17" borderId="21" xfId="0" applyFont="1" applyFill="1" applyBorder="1"/>
    <xf numFmtId="0" fontId="3" fillId="13" borderId="21" xfId="0" applyFont="1" applyFill="1" applyBorder="1"/>
    <xf numFmtId="0" fontId="3" fillId="18" borderId="17" xfId="0" applyFont="1" applyFill="1" applyBorder="1"/>
    <xf numFmtId="0" fontId="3" fillId="14" borderId="21" xfId="0" applyFont="1" applyFill="1" applyBorder="1"/>
    <xf numFmtId="14" fontId="3" fillId="0" borderId="0" xfId="0" applyNumberFormat="1" applyFont="1" applyBorder="1" applyAlignment="1">
      <alignment horizontal="center"/>
    </xf>
    <xf numFmtId="0" fontId="3" fillId="0" borderId="0" xfId="0" applyFont="1" applyBorder="1"/>
    <xf numFmtId="49" fontId="3" fillId="0" borderId="0" xfId="0" applyNumberFormat="1" applyFont="1" applyBorder="1"/>
    <xf numFmtId="0" fontId="3" fillId="14" borderId="6" xfId="0" applyFont="1" applyFill="1" applyBorder="1" applyAlignment="1">
      <alignment horizontal="center"/>
    </xf>
    <xf numFmtId="0" fontId="3" fillId="14" borderId="6" xfId="0" applyFont="1" applyFill="1" applyBorder="1"/>
    <xf numFmtId="49" fontId="3" fillId="14" borderId="6" xfId="0" applyNumberFormat="1" applyFont="1" applyFill="1" applyBorder="1"/>
    <xf numFmtId="0" fontId="3" fillId="14" borderId="28" xfId="0" applyFont="1" applyFill="1" applyBorder="1" applyAlignment="1">
      <alignment horizontal="center"/>
    </xf>
    <xf numFmtId="0" fontId="3" fillId="14" borderId="17" xfId="0" applyFont="1" applyFill="1" applyBorder="1"/>
    <xf numFmtId="0" fontId="1" fillId="0" borderId="16" xfId="0" applyFont="1" applyBorder="1" applyAlignment="1">
      <alignment horizontal="center"/>
    </xf>
    <xf numFmtId="0" fontId="3" fillId="12" borderId="6" xfId="0" applyFont="1" applyFill="1" applyBorder="1" applyAlignment="1">
      <alignment horizontal="center"/>
    </xf>
    <xf numFmtId="0" fontId="3" fillId="12" borderId="6" xfId="0" applyFont="1" applyFill="1" applyBorder="1" applyAlignment="1">
      <alignment horizontal="left"/>
    </xf>
    <xf numFmtId="0" fontId="3" fillId="12" borderId="6" xfId="0" applyFont="1" applyFill="1" applyBorder="1"/>
    <xf numFmtId="0" fontId="4" fillId="12" borderId="6" xfId="0" applyFont="1" applyFill="1" applyBorder="1" applyAlignment="1">
      <alignment horizontal="center"/>
    </xf>
    <xf numFmtId="0" fontId="9" fillId="12" borderId="28" xfId="0" applyFont="1" applyFill="1" applyBorder="1" applyAlignment="1">
      <alignment horizontal="center"/>
    </xf>
    <xf numFmtId="0" fontId="3" fillId="12" borderId="17" xfId="0" applyFont="1" applyFill="1" applyBorder="1"/>
    <xf numFmtId="0" fontId="8" fillId="16" borderId="49" xfId="0" applyFont="1" applyFill="1" applyBorder="1" applyAlignment="1">
      <alignment horizontal="center"/>
    </xf>
    <xf numFmtId="0" fontId="3" fillId="16" borderId="6" xfId="0" applyFont="1" applyFill="1" applyBorder="1" applyAlignment="1">
      <alignment horizontal="left"/>
    </xf>
    <xf numFmtId="0" fontId="8" fillId="16" borderId="34" xfId="0" applyFont="1" applyFill="1" applyBorder="1" applyAlignment="1">
      <alignment horizontal="center"/>
    </xf>
    <xf numFmtId="0" fontId="3" fillId="16" borderId="6" xfId="0" applyFont="1" applyFill="1" applyBorder="1"/>
    <xf numFmtId="0" fontId="1" fillId="16" borderId="34" xfId="0" applyFont="1" applyFill="1" applyBorder="1" applyAlignment="1">
      <alignment horizontal="center"/>
    </xf>
    <xf numFmtId="0" fontId="3" fillId="16" borderId="34" xfId="0" applyFont="1" applyFill="1" applyBorder="1"/>
    <xf numFmtId="0" fontId="3" fillId="12" borderId="21" xfId="0" applyFont="1" applyFill="1" applyBorder="1"/>
    <xf numFmtId="0" fontId="1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right"/>
    </xf>
    <xf numFmtId="0" fontId="3" fillId="16" borderId="8" xfId="0" applyFont="1" applyFill="1" applyBorder="1"/>
    <xf numFmtId="0" fontId="1" fillId="16" borderId="20" xfId="0" applyFont="1" applyFill="1" applyBorder="1" applyAlignment="1">
      <alignment horizontal="center"/>
    </xf>
    <xf numFmtId="0" fontId="3" fillId="16" borderId="21" xfId="0" applyFont="1" applyFill="1" applyBorder="1"/>
    <xf numFmtId="2" fontId="3" fillId="0" borderId="0" xfId="0" applyNumberFormat="1" applyFont="1"/>
    <xf numFmtId="2" fontId="3" fillId="0" borderId="0" xfId="0" applyNumberFormat="1" applyFont="1" applyFill="1"/>
    <xf numFmtId="1" fontId="3" fillId="0" borderId="0" xfId="0" applyNumberFormat="1" applyFont="1"/>
    <xf numFmtId="0" fontId="43" fillId="0" borderId="1" xfId="6" applyFont="1" applyBorder="1" applyAlignment="1">
      <alignment wrapText="1"/>
    </xf>
    <xf numFmtId="0" fontId="11" fillId="0" borderId="3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right"/>
    </xf>
    <xf numFmtId="0" fontId="4" fillId="0" borderId="0" xfId="0" applyFont="1" applyFill="1"/>
    <xf numFmtId="0" fontId="0" fillId="0" borderId="0" xfId="0" applyFill="1" applyAlignment="1">
      <alignment horizontal="center"/>
    </xf>
    <xf numFmtId="0" fontId="8" fillId="16" borderId="52" xfId="0" applyFont="1" applyFill="1" applyBorder="1" applyAlignment="1">
      <alignment horizontal="center"/>
    </xf>
    <xf numFmtId="0" fontId="3" fillId="16" borderId="8" xfId="0" applyFont="1" applyFill="1" applyBorder="1" applyAlignment="1">
      <alignment horizontal="left"/>
    </xf>
    <xf numFmtId="0" fontId="8" fillId="16" borderId="20" xfId="0" applyFont="1" applyFill="1" applyBorder="1" applyAlignment="1">
      <alignment horizontal="center"/>
    </xf>
    <xf numFmtId="0" fontId="9" fillId="12" borderId="19" xfId="0" applyFont="1" applyFill="1" applyBorder="1" applyAlignment="1">
      <alignment horizontal="center"/>
    </xf>
    <xf numFmtId="0" fontId="13" fillId="0" borderId="34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/>
    </xf>
    <xf numFmtId="0" fontId="9" fillId="16" borderId="34" xfId="0" applyFont="1" applyFill="1" applyBorder="1" applyAlignment="1">
      <alignment horizontal="center"/>
    </xf>
    <xf numFmtId="0" fontId="9" fillId="16" borderId="6" xfId="0" applyFont="1" applyFill="1" applyBorder="1" applyAlignment="1">
      <alignment horizontal="center"/>
    </xf>
    <xf numFmtId="0" fontId="9" fillId="16" borderId="4" xfId="0" applyFont="1" applyFill="1" applyBorder="1" applyAlignment="1">
      <alignment horizontal="center"/>
    </xf>
    <xf numFmtId="0" fontId="9" fillId="16" borderId="1" xfId="0" applyFont="1" applyFill="1" applyBorder="1" applyAlignment="1">
      <alignment horizontal="center"/>
    </xf>
    <xf numFmtId="0" fontId="9" fillId="16" borderId="20" xfId="0" applyFont="1" applyFill="1" applyBorder="1" applyAlignment="1">
      <alignment horizontal="center"/>
    </xf>
    <xf numFmtId="0" fontId="9" fillId="16" borderId="8" xfId="0" applyFont="1" applyFill="1" applyBorder="1" applyAlignment="1">
      <alignment horizontal="center"/>
    </xf>
    <xf numFmtId="0" fontId="9" fillId="18" borderId="4" xfId="0" applyFont="1" applyFill="1" applyBorder="1" applyAlignment="1">
      <alignment horizontal="center"/>
    </xf>
    <xf numFmtId="0" fontId="9" fillId="15" borderId="2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0" fillId="0" borderId="26" xfId="0" applyBorder="1"/>
    <xf numFmtId="0" fontId="0" fillId="0" borderId="48" xfId="0" applyBorder="1"/>
    <xf numFmtId="9" fontId="0" fillId="0" borderId="27" xfId="7" applyFont="1" applyBorder="1" applyAlignment="1">
      <alignment horizontal="center" vertical="center"/>
    </xf>
    <xf numFmtId="0" fontId="37" fillId="7" borderId="3" xfId="6" applyFont="1" applyFill="1" applyBorder="1" applyAlignment="1">
      <alignment horizontal="left" vertical="top" wrapText="1"/>
    </xf>
    <xf numFmtId="14" fontId="42" fillId="0" borderId="42" xfId="6" applyNumberFormat="1" applyFont="1" applyBorder="1" applyAlignment="1">
      <alignment horizontal="left" vertical="top" wrapText="1"/>
    </xf>
    <xf numFmtId="14" fontId="42" fillId="0" borderId="44" xfId="6" applyNumberFormat="1" applyFont="1" applyBorder="1" applyAlignment="1">
      <alignment horizontal="left" vertical="top" wrapText="1"/>
    </xf>
    <xf numFmtId="14" fontId="42" fillId="0" borderId="40" xfId="6" applyNumberFormat="1" applyFont="1" applyBorder="1" applyAlignment="1">
      <alignment horizontal="left" vertical="top" wrapText="1"/>
    </xf>
    <xf numFmtId="14" fontId="42" fillId="0" borderId="44" xfId="6" applyNumberFormat="1" applyFont="1" applyBorder="1" applyAlignment="1">
      <alignment horizontal="left" wrapText="1"/>
    </xf>
    <xf numFmtId="0" fontId="42" fillId="0" borderId="0" xfId="6" applyFont="1" applyAlignment="1">
      <alignment wrapText="1"/>
    </xf>
    <xf numFmtId="0" fontId="43" fillId="0" borderId="40" xfId="6" applyFont="1" applyBorder="1" applyAlignment="1">
      <alignment horizontal="left" wrapText="1"/>
    </xf>
    <xf numFmtId="0" fontId="43" fillId="0" borderId="41" xfId="6" applyFont="1" applyBorder="1" applyAlignment="1">
      <alignment horizontal="center" wrapText="1"/>
    </xf>
    <xf numFmtId="0" fontId="43" fillId="0" borderId="41" xfId="6" applyFont="1" applyBorder="1" applyAlignment="1">
      <alignment horizontal="left" wrapText="1"/>
    </xf>
    <xf numFmtId="0" fontId="43" fillId="0" borderId="42" xfId="6" applyFont="1" applyBorder="1" applyAlignment="1">
      <alignment horizontal="center" wrapText="1"/>
    </xf>
    <xf numFmtId="0" fontId="43" fillId="0" borderId="1" xfId="8" applyFont="1" applyBorder="1" applyAlignment="1">
      <alignment horizontal="center" wrapText="1"/>
    </xf>
    <xf numFmtId="0" fontId="42" fillId="0" borderId="42" xfId="6" applyFont="1" applyBorder="1" applyAlignment="1">
      <alignment wrapText="1"/>
    </xf>
    <xf numFmtId="14" fontId="42" fillId="0" borderId="41" xfId="6" applyNumberFormat="1" applyFont="1" applyBorder="1" applyAlignment="1">
      <alignment horizontal="left" wrapText="1"/>
    </xf>
    <xf numFmtId="14" fontId="44" fillId="0" borderId="42" xfId="6" applyNumberFormat="1" applyFont="1" applyBorder="1" applyAlignment="1">
      <alignment horizontal="left" wrapText="1"/>
    </xf>
    <xf numFmtId="2" fontId="0" fillId="0" borderId="1" xfId="0" applyNumberFormat="1" applyBorder="1" applyAlignment="1">
      <alignment wrapText="1"/>
    </xf>
    <xf numFmtId="0" fontId="42" fillId="0" borderId="40" xfId="6" applyFont="1" applyBorder="1" applyAlignment="1">
      <alignment wrapText="1"/>
    </xf>
    <xf numFmtId="14" fontId="42" fillId="0" borderId="40" xfId="6" applyNumberFormat="1" applyFont="1" applyBorder="1" applyAlignment="1">
      <alignment horizontal="left" wrapText="1"/>
    </xf>
    <xf numFmtId="0" fontId="42" fillId="0" borderId="0" xfId="6" applyFont="1" applyAlignment="1">
      <alignment horizontal="left" wrapText="1"/>
    </xf>
    <xf numFmtId="2" fontId="0" fillId="0" borderId="0" xfId="0" applyNumberFormat="1" applyBorder="1" applyAlignment="1">
      <alignment wrapText="1"/>
    </xf>
    <xf numFmtId="0" fontId="42" fillId="0" borderId="0" xfId="6" applyFont="1" applyBorder="1" applyAlignment="1">
      <alignment wrapText="1"/>
    </xf>
    <xf numFmtId="0" fontId="37" fillId="0" borderId="1" xfId="6" applyFont="1" applyBorder="1" applyAlignment="1">
      <alignment horizontal="left" vertical="top" wrapText="1"/>
    </xf>
    <xf numFmtId="14" fontId="37" fillId="0" borderId="42" xfId="6" applyNumberFormat="1" applyBorder="1" applyAlignment="1">
      <alignment horizontal="left" vertical="top" wrapText="1"/>
    </xf>
    <xf numFmtId="14" fontId="37" fillId="0" borderId="42" xfId="6" applyNumberFormat="1" applyBorder="1" applyAlignment="1">
      <alignment horizontal="left" wrapText="1"/>
    </xf>
    <xf numFmtId="0" fontId="42" fillId="0" borderId="46" xfId="6" applyFont="1" applyBorder="1" applyAlignment="1">
      <alignment wrapText="1"/>
    </xf>
    <xf numFmtId="0" fontId="42" fillId="0" borderId="54" xfId="6" applyFont="1" applyBorder="1" applyAlignment="1">
      <alignment wrapText="1"/>
    </xf>
    <xf numFmtId="14" fontId="42" fillId="0" borderId="0" xfId="6" applyNumberFormat="1" applyFont="1" applyBorder="1" applyAlignment="1">
      <alignment horizontal="left" wrapText="1"/>
    </xf>
    <xf numFmtId="14" fontId="44" fillId="0" borderId="0" xfId="6" applyNumberFormat="1" applyFont="1" applyBorder="1" applyAlignment="1">
      <alignment horizontal="left" wrapText="1"/>
    </xf>
    <xf numFmtId="14" fontId="42" fillId="0" borderId="0" xfId="6" applyNumberFormat="1" applyFont="1" applyBorder="1" applyAlignment="1">
      <alignment horizontal="left" vertical="top" wrapText="1"/>
    </xf>
    <xf numFmtId="14" fontId="37" fillId="0" borderId="0" xfId="6" applyNumberFormat="1" applyBorder="1" applyAlignment="1">
      <alignment horizontal="left" vertical="top" wrapText="1"/>
    </xf>
    <xf numFmtId="1" fontId="14" fillId="0" borderId="25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2" fontId="14" fillId="0" borderId="25" xfId="0" applyNumberFormat="1" applyFont="1" applyFill="1" applyBorder="1" applyAlignment="1">
      <alignment horizontal="center"/>
    </xf>
    <xf numFmtId="10" fontId="14" fillId="0" borderId="25" xfId="7" applyNumberFormat="1" applyFont="1" applyFill="1" applyBorder="1" applyAlignment="1">
      <alignment horizontal="center"/>
    </xf>
    <xf numFmtId="0" fontId="0" fillId="0" borderId="1" xfId="0" applyFill="1" applyBorder="1"/>
    <xf numFmtId="165" fontId="0" fillId="0" borderId="1" xfId="0" applyNumberFormat="1" applyFill="1" applyBorder="1"/>
    <xf numFmtId="14" fontId="42" fillId="0" borderId="1" xfId="6" applyNumberFormat="1" applyFont="1" applyBorder="1" applyAlignment="1">
      <alignment horizontal="left" vertical="top"/>
    </xf>
    <xf numFmtId="14" fontId="0" fillId="0" borderId="0" xfId="0" applyNumberFormat="1"/>
    <xf numFmtId="2" fontId="3" fillId="0" borderId="0" xfId="0" applyNumberFormat="1" applyFont="1" applyAlignment="1">
      <alignment horizontal="center"/>
    </xf>
    <xf numFmtId="0" fontId="38" fillId="0" borderId="39" xfId="6" applyFont="1" applyBorder="1" applyAlignment="1">
      <alignment horizontal="center"/>
    </xf>
    <xf numFmtId="0" fontId="45" fillId="0" borderId="1" xfId="6" applyFont="1" applyBorder="1" applyAlignment="1">
      <alignment wrapText="1"/>
    </xf>
    <xf numFmtId="0" fontId="38" fillId="0" borderId="1" xfId="6" applyFont="1" applyBorder="1"/>
    <xf numFmtId="0" fontId="38" fillId="0" borderId="5" xfId="6" applyFont="1" applyBorder="1"/>
    <xf numFmtId="14" fontId="37" fillId="0" borderId="1" xfId="6" applyNumberFormat="1" applyFont="1" applyBorder="1" applyAlignment="1">
      <alignment horizontal="left" vertical="top"/>
    </xf>
    <xf numFmtId="14" fontId="37" fillId="0" borderId="0" xfId="6" applyNumberFormat="1" applyFont="1" applyBorder="1" applyAlignment="1">
      <alignment horizontal="left" vertical="top"/>
    </xf>
    <xf numFmtId="0" fontId="37" fillId="0" borderId="1" xfId="6" applyFont="1" applyBorder="1" applyAlignment="1">
      <alignment horizontal="left" vertical="top"/>
    </xf>
    <xf numFmtId="2" fontId="37" fillId="0" borderId="0" xfId="6" applyNumberFormat="1" applyFont="1" applyBorder="1" applyAlignment="1">
      <alignment horizontal="left" vertical="top"/>
    </xf>
    <xf numFmtId="2" fontId="37" fillId="0" borderId="1" xfId="6" applyNumberFormat="1" applyFont="1" applyBorder="1" applyAlignment="1">
      <alignment horizontal="left" vertical="top"/>
    </xf>
    <xf numFmtId="0" fontId="37" fillId="0" borderId="1" xfId="6" applyFont="1" applyBorder="1" applyAlignment="1">
      <alignment horizontal="left" wrapText="1"/>
    </xf>
    <xf numFmtId="0" fontId="37" fillId="0" borderId="5" xfId="6" applyFont="1" applyBorder="1" applyAlignment="1">
      <alignment horizontal="left" vertical="top" wrapText="1"/>
    </xf>
    <xf numFmtId="0" fontId="37" fillId="0" borderId="5" xfId="6" applyFont="1" applyBorder="1" applyAlignment="1">
      <alignment horizontal="left" wrapText="1"/>
    </xf>
    <xf numFmtId="0" fontId="38" fillId="7" borderId="40" xfId="6" applyFont="1" applyFill="1" applyBorder="1" applyAlignment="1">
      <alignment horizontal="left"/>
    </xf>
    <xf numFmtId="0" fontId="38" fillId="0" borderId="41" xfId="6" applyFont="1" applyBorder="1" applyAlignment="1">
      <alignment horizontal="left"/>
    </xf>
    <xf numFmtId="0" fontId="38" fillId="0" borderId="1" xfId="6" applyFont="1" applyBorder="1" applyAlignment="1">
      <alignment horizontal="center"/>
    </xf>
    <xf numFmtId="14" fontId="37" fillId="0" borderId="42" xfId="6" applyNumberFormat="1" applyFont="1" applyBorder="1" applyAlignment="1">
      <alignment horizontal="left" vertical="top"/>
    </xf>
    <xf numFmtId="14" fontId="37" fillId="0" borderId="40" xfId="6" applyNumberFormat="1" applyFont="1" applyBorder="1" applyAlignment="1">
      <alignment horizontal="left" vertical="top"/>
    </xf>
    <xf numFmtId="0" fontId="37" fillId="7" borderId="5" xfId="6" applyFont="1" applyFill="1" applyBorder="1" applyAlignment="1">
      <alignment horizontal="left" vertical="top" wrapText="1"/>
    </xf>
    <xf numFmtId="14" fontId="37" fillId="0" borderId="44" xfId="6" applyNumberFormat="1" applyFont="1" applyBorder="1" applyAlignment="1">
      <alignment horizontal="left"/>
    </xf>
    <xf numFmtId="14" fontId="37" fillId="0" borderId="45" xfId="6" applyNumberFormat="1" applyFont="1" applyBorder="1" applyAlignment="1">
      <alignment horizontal="left"/>
    </xf>
    <xf numFmtId="0" fontId="37" fillId="0" borderId="42" xfId="6" applyFont="1" applyBorder="1"/>
    <xf numFmtId="14" fontId="37" fillId="0" borderId="44" xfId="6" applyNumberFormat="1" applyFont="1" applyBorder="1" applyAlignment="1">
      <alignment horizontal="left" vertical="top"/>
    </xf>
    <xf numFmtId="14" fontId="37" fillId="0" borderId="40" xfId="6" applyNumberFormat="1" applyFont="1" applyBorder="1" applyAlignment="1">
      <alignment horizontal="left"/>
    </xf>
    <xf numFmtId="14" fontId="37" fillId="0" borderId="45" xfId="6" applyNumberFormat="1" applyFont="1" applyBorder="1" applyAlignment="1">
      <alignment horizontal="left" vertical="top"/>
    </xf>
    <xf numFmtId="0" fontId="37" fillId="0" borderId="42" xfId="6" applyFont="1" applyBorder="1" applyAlignment="1">
      <alignment horizontal="left"/>
    </xf>
    <xf numFmtId="0" fontId="37" fillId="7" borderId="3" xfId="6" applyFont="1" applyFill="1" applyBorder="1" applyAlignment="1">
      <alignment horizontal="left" vertical="top"/>
    </xf>
    <xf numFmtId="0" fontId="40" fillId="29" borderId="1" xfId="6" applyFont="1" applyFill="1" applyBorder="1"/>
    <xf numFmtId="0" fontId="50" fillId="0" borderId="0" xfId="9"/>
    <xf numFmtId="0" fontId="38" fillId="7" borderId="40" xfId="9" applyFont="1" applyFill="1" applyBorder="1" applyAlignment="1">
      <alignment horizontal="left"/>
    </xf>
    <xf numFmtId="0" fontId="38" fillId="0" borderId="41" xfId="9" applyFont="1" applyBorder="1" applyAlignment="1">
      <alignment horizontal="center"/>
    </xf>
    <xf numFmtId="0" fontId="38" fillId="0" borderId="41" xfId="9" applyFont="1" applyBorder="1" applyAlignment="1">
      <alignment horizontal="left"/>
    </xf>
    <xf numFmtId="0" fontId="38" fillId="0" borderId="42" xfId="9" applyFont="1" applyBorder="1" applyAlignment="1">
      <alignment horizontal="center"/>
    </xf>
    <xf numFmtId="0" fontId="38" fillId="0" borderId="1" xfId="9" applyFont="1" applyBorder="1"/>
    <xf numFmtId="0" fontId="38" fillId="0" borderId="5" xfId="9" applyFont="1" applyBorder="1"/>
    <xf numFmtId="0" fontId="38" fillId="0" borderId="39" xfId="9" applyFont="1" applyBorder="1" applyAlignment="1">
      <alignment horizontal="center"/>
    </xf>
    <xf numFmtId="0" fontId="38" fillId="0" borderId="1" xfId="9" applyFont="1" applyBorder="1" applyAlignment="1">
      <alignment horizontal="center"/>
    </xf>
    <xf numFmtId="0" fontId="50" fillId="7" borderId="42" xfId="9" applyFill="1" applyBorder="1"/>
    <xf numFmtId="0" fontId="50" fillId="0" borderId="42" xfId="9" applyBorder="1"/>
    <xf numFmtId="14" fontId="50" fillId="0" borderId="41" xfId="9" applyNumberFormat="1" applyBorder="1" applyAlignment="1">
      <alignment horizontal="left"/>
    </xf>
    <xf numFmtId="14" fontId="39" fillId="0" borderId="42" xfId="9" applyNumberFormat="1" applyFont="1" applyBorder="1" applyAlignment="1">
      <alignment horizontal="left"/>
    </xf>
    <xf numFmtId="14" fontId="37" fillId="0" borderId="42" xfId="9" applyNumberFormat="1" applyFont="1" applyBorder="1" applyAlignment="1">
      <alignment horizontal="left" vertical="top"/>
    </xf>
    <xf numFmtId="14" fontId="50" fillId="0" borderId="44" xfId="9" applyNumberFormat="1" applyBorder="1" applyAlignment="1">
      <alignment horizontal="left" vertical="top"/>
    </xf>
    <xf numFmtId="14" fontId="37" fillId="0" borderId="1" xfId="9" applyNumberFormat="1" applyFont="1" applyBorder="1" applyAlignment="1">
      <alignment horizontal="left" vertical="top"/>
    </xf>
    <xf numFmtId="0" fontId="50" fillId="0" borderId="40" xfId="9" applyBorder="1"/>
    <xf numFmtId="0" fontId="50" fillId="27" borderId="42" xfId="9" applyFill="1" applyBorder="1"/>
    <xf numFmtId="14" fontId="37" fillId="0" borderId="40" xfId="9" applyNumberFormat="1" applyFont="1" applyBorder="1" applyAlignment="1">
      <alignment horizontal="left" vertical="top"/>
    </xf>
    <xf numFmtId="0" fontId="50" fillId="7" borderId="3" xfId="9" applyFill="1" applyBorder="1" applyAlignment="1">
      <alignment horizontal="left" vertical="top"/>
    </xf>
    <xf numFmtId="14" fontId="37" fillId="23" borderId="40" xfId="9" applyNumberFormat="1" applyFont="1" applyFill="1" applyBorder="1" applyAlignment="1">
      <alignment horizontal="left" vertical="top"/>
    </xf>
    <xf numFmtId="14" fontId="37" fillId="0" borderId="44" xfId="9" applyNumberFormat="1" applyFont="1" applyBorder="1" applyAlignment="1">
      <alignment horizontal="left"/>
    </xf>
    <xf numFmtId="0" fontId="37" fillId="0" borderId="42" xfId="9" applyFont="1" applyBorder="1"/>
    <xf numFmtId="14" fontId="37" fillId="0" borderId="44" xfId="9" applyNumberFormat="1" applyFont="1" applyBorder="1" applyAlignment="1">
      <alignment horizontal="left" vertical="top"/>
    </xf>
    <xf numFmtId="14" fontId="37" fillId="0" borderId="40" xfId="9" applyNumberFormat="1" applyFont="1" applyBorder="1" applyAlignment="1">
      <alignment horizontal="left"/>
    </xf>
    <xf numFmtId="14" fontId="50" fillId="0" borderId="44" xfId="9" applyNumberFormat="1" applyBorder="1" applyAlignment="1">
      <alignment horizontal="left"/>
    </xf>
    <xf numFmtId="0" fontId="37" fillId="0" borderId="42" xfId="9" applyFont="1" applyBorder="1" applyAlignment="1">
      <alignment horizontal="left"/>
    </xf>
    <xf numFmtId="0" fontId="40" fillId="7" borderId="42" xfId="9" applyFont="1" applyFill="1" applyBorder="1"/>
    <xf numFmtId="0" fontId="37" fillId="7" borderId="3" xfId="9" applyFont="1" applyFill="1" applyBorder="1" applyAlignment="1">
      <alignment horizontal="left" vertical="top"/>
    </xf>
    <xf numFmtId="0" fontId="50" fillId="7" borderId="0" xfId="9" applyFill="1"/>
    <xf numFmtId="0" fontId="50" fillId="0" borderId="0" xfId="9" applyAlignment="1">
      <alignment horizontal="left"/>
    </xf>
    <xf numFmtId="0" fontId="40" fillId="27" borderId="1" xfId="9" applyFont="1" applyFill="1" applyBorder="1"/>
    <xf numFmtId="0" fontId="51" fillId="0" borderId="0" xfId="1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35" fillId="0" borderId="1" xfId="0" applyFont="1" applyBorder="1"/>
    <xf numFmtId="0" fontId="29" fillId="0" borderId="2" xfId="0" applyFont="1" applyFill="1" applyBorder="1"/>
    <xf numFmtId="0" fontId="29" fillId="23" borderId="2" xfId="0" applyFont="1" applyFill="1" applyBorder="1"/>
    <xf numFmtId="0" fontId="0" fillId="0" borderId="0" xfId="0" applyFill="1" applyBorder="1"/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vertical="center"/>
    </xf>
    <xf numFmtId="0" fontId="3" fillId="0" borderId="0" xfId="0" applyFont="1" applyFill="1" applyBorder="1"/>
    <xf numFmtId="0" fontId="29" fillId="0" borderId="0" xfId="0" applyFont="1" applyFill="1" applyBorder="1"/>
    <xf numFmtId="0" fontId="29" fillId="0" borderId="1" xfId="0" applyFont="1" applyFill="1" applyBorder="1"/>
    <xf numFmtId="14" fontId="37" fillId="0" borderId="0" xfId="9" applyNumberFormat="1" applyFont="1" applyBorder="1" applyAlignment="1">
      <alignment horizontal="left" vertical="top"/>
    </xf>
    <xf numFmtId="0" fontId="50" fillId="0" borderId="45" xfId="9" applyBorder="1"/>
    <xf numFmtId="0" fontId="37" fillId="0" borderId="45" xfId="9" applyFont="1" applyBorder="1"/>
    <xf numFmtId="14" fontId="50" fillId="0" borderId="47" xfId="9" applyNumberFormat="1" applyBorder="1" applyAlignment="1">
      <alignment horizontal="left" vertical="top"/>
    </xf>
    <xf numFmtId="0" fontId="37" fillId="7" borderId="1" xfId="9" applyFont="1" applyFill="1" applyBorder="1" applyAlignment="1">
      <alignment horizontal="left" vertical="top" wrapText="1"/>
    </xf>
    <xf numFmtId="14" fontId="50" fillId="0" borderId="1" xfId="9" applyNumberFormat="1" applyBorder="1" applyAlignment="1">
      <alignment horizontal="left" vertical="top"/>
    </xf>
    <xf numFmtId="14" fontId="37" fillId="0" borderId="1" xfId="9" applyNumberFormat="1" applyFont="1" applyBorder="1" applyAlignment="1">
      <alignment horizontal="left"/>
    </xf>
    <xf numFmtId="0" fontId="37" fillId="0" borderId="1" xfId="9" applyFont="1" applyBorder="1" applyAlignment="1">
      <alignment horizontal="left" vertical="top" wrapText="1"/>
    </xf>
    <xf numFmtId="14" fontId="50" fillId="0" borderId="1" xfId="9" applyNumberFormat="1" applyBorder="1" applyAlignment="1">
      <alignment horizontal="left"/>
    </xf>
    <xf numFmtId="0" fontId="37" fillId="0" borderId="1" xfId="9" applyFont="1" applyBorder="1" applyAlignment="1">
      <alignment horizontal="left"/>
    </xf>
    <xf numFmtId="0" fontId="50" fillId="7" borderId="1" xfId="9" applyFill="1" applyBorder="1" applyAlignment="1">
      <alignment horizontal="left" vertical="top" wrapText="1"/>
    </xf>
    <xf numFmtId="2" fontId="37" fillId="0" borderId="1" xfId="9" applyNumberFormat="1" applyFont="1" applyBorder="1" applyAlignment="1">
      <alignment horizontal="left" vertical="top"/>
    </xf>
    <xf numFmtId="0" fontId="48" fillId="0" borderId="0" xfId="0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/>
    </xf>
    <xf numFmtId="1" fontId="49" fillId="0" borderId="0" xfId="0" applyNumberFormat="1" applyFont="1" applyFill="1" applyBorder="1" applyAlignment="1">
      <alignment horizontal="center"/>
    </xf>
    <xf numFmtId="0" fontId="6" fillId="9" borderId="18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/>
    </xf>
    <xf numFmtId="0" fontId="6" fillId="9" borderId="4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4" fillId="8" borderId="19" xfId="0" applyFont="1" applyFill="1" applyBorder="1" applyAlignment="1">
      <alignment horizontal="center"/>
    </xf>
    <xf numFmtId="0" fontId="3" fillId="8" borderId="20" xfId="0" applyFont="1" applyFill="1" applyBorder="1" applyAlignment="1">
      <alignment horizontal="center"/>
    </xf>
    <xf numFmtId="0" fontId="3" fillId="8" borderId="50" xfId="0" applyFont="1" applyFill="1" applyBorder="1" applyAlignment="1">
      <alignment horizontal="center"/>
    </xf>
    <xf numFmtId="0" fontId="3" fillId="8" borderId="11" xfId="0" applyFont="1" applyFill="1" applyBorder="1" applyAlignment="1">
      <alignment horizontal="center"/>
    </xf>
    <xf numFmtId="0" fontId="0" fillId="8" borderId="12" xfId="0" applyFill="1" applyBorder="1" applyAlignment="1"/>
    <xf numFmtId="0" fontId="0" fillId="8" borderId="51" xfId="0" applyFill="1" applyBorder="1" applyAlignment="1"/>
    <xf numFmtId="0" fontId="0" fillId="8" borderId="13" xfId="0" applyFill="1" applyBorder="1" applyAlignment="1"/>
    <xf numFmtId="0" fontId="5" fillId="8" borderId="20" xfId="0" applyFont="1" applyFill="1" applyBorder="1" applyAlignment="1"/>
    <xf numFmtId="0" fontId="5" fillId="8" borderId="21" xfId="0" applyFont="1" applyFill="1" applyBorder="1" applyAlignment="1"/>
    <xf numFmtId="0" fontId="3" fillId="8" borderId="19" xfId="0" applyFont="1" applyFill="1" applyBorder="1" applyAlignment="1">
      <alignment horizontal="center"/>
    </xf>
    <xf numFmtId="0" fontId="0" fillId="8" borderId="20" xfId="0" applyFill="1" applyBorder="1" applyAlignment="1"/>
    <xf numFmtId="0" fontId="0" fillId="8" borderId="21" xfId="0" applyFill="1" applyBorder="1" applyAlignment="1"/>
    <xf numFmtId="0" fontId="13" fillId="0" borderId="22" xfId="0" applyFont="1" applyBorder="1" applyAlignment="1">
      <alignment horizontal="center"/>
    </xf>
    <xf numFmtId="0" fontId="13" fillId="0" borderId="53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20" fillId="9" borderId="22" xfId="0" applyFont="1" applyFill="1" applyBorder="1" applyAlignment="1">
      <alignment horizontal="center"/>
    </xf>
    <xf numFmtId="0" fontId="20" fillId="9" borderId="23" xfId="0" applyFont="1" applyFill="1" applyBorder="1" applyAlignment="1">
      <alignment horizontal="center"/>
    </xf>
    <xf numFmtId="0" fontId="47" fillId="0" borderId="0" xfId="0" applyFont="1" applyFill="1" applyBorder="1" applyAlignment="1">
      <alignment horizontal="center"/>
    </xf>
    <xf numFmtId="0" fontId="38" fillId="0" borderId="39" xfId="6" applyFont="1" applyBorder="1" applyAlignment="1">
      <alignment horizontal="center"/>
    </xf>
    <xf numFmtId="0" fontId="39" fillId="0" borderId="39" xfId="6" applyFont="1" applyBorder="1" applyAlignment="1"/>
    <xf numFmtId="0" fontId="39" fillId="0" borderId="1" xfId="6" applyFont="1" applyBorder="1" applyAlignment="1"/>
    <xf numFmtId="0" fontId="39" fillId="0" borderId="6" xfId="6" applyFont="1" applyBorder="1" applyAlignment="1"/>
    <xf numFmtId="0" fontId="39" fillId="0" borderId="0" xfId="6" applyFont="1" applyAlignment="1"/>
    <xf numFmtId="0" fontId="40" fillId="7" borderId="46" xfId="6" applyFont="1" applyFill="1" applyBorder="1" applyAlignment="1">
      <alignment horizontal="center"/>
    </xf>
    <xf numFmtId="0" fontId="40" fillId="7" borderId="47" xfId="6" applyFont="1" applyFill="1" applyBorder="1" applyAlignment="1">
      <alignment horizontal="center"/>
    </xf>
    <xf numFmtId="0" fontId="40" fillId="0" borderId="1" xfId="6" applyFont="1" applyBorder="1" applyAlignment="1"/>
    <xf numFmtId="0" fontId="38" fillId="0" borderId="39" xfId="9" applyFont="1" applyBorder="1" applyAlignment="1">
      <alignment horizontal="center"/>
    </xf>
    <xf numFmtId="0" fontId="39" fillId="0" borderId="39" xfId="9" applyFont="1" applyBorder="1"/>
    <xf numFmtId="0" fontId="40" fillId="7" borderId="46" xfId="9" applyFont="1" applyFill="1" applyBorder="1" applyAlignment="1">
      <alignment horizontal="center"/>
    </xf>
    <xf numFmtId="0" fontId="40" fillId="7" borderId="47" xfId="9" applyFont="1" applyFill="1" applyBorder="1" applyAlignment="1">
      <alignment horizontal="center"/>
    </xf>
    <xf numFmtId="0" fontId="40" fillId="0" borderId="1" xfId="9" applyFont="1" applyBorder="1"/>
    <xf numFmtId="0" fontId="43" fillId="0" borderId="39" xfId="6" applyFont="1" applyBorder="1" applyAlignment="1">
      <alignment horizontal="center" wrapText="1"/>
    </xf>
    <xf numFmtId="0" fontId="44" fillId="0" borderId="39" xfId="6" applyFont="1" applyBorder="1" applyAlignment="1">
      <alignment wrapText="1"/>
    </xf>
    <xf numFmtId="0" fontId="45" fillId="7" borderId="46" xfId="6" applyFont="1" applyFill="1" applyBorder="1" applyAlignment="1">
      <alignment horizontal="center" wrapText="1"/>
    </xf>
    <xf numFmtId="0" fontId="45" fillId="7" borderId="47" xfId="6" applyFont="1" applyFill="1" applyBorder="1" applyAlignment="1">
      <alignment horizontal="center" wrapText="1"/>
    </xf>
    <xf numFmtId="0" fontId="45" fillId="0" borderId="1" xfId="6" applyFont="1" applyBorder="1" applyAlignment="1">
      <alignment wrapText="1"/>
    </xf>
    <xf numFmtId="0" fontId="6" fillId="6" borderId="3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6" fillId="10" borderId="1" xfId="0" applyFont="1" applyFill="1" applyBorder="1" applyAlignment="1">
      <alignment horizontal="center"/>
    </xf>
    <xf numFmtId="0" fontId="6" fillId="10" borderId="3" xfId="0" applyFont="1" applyFill="1" applyBorder="1" applyAlignment="1">
      <alignment horizontal="center"/>
    </xf>
    <xf numFmtId="0" fontId="6" fillId="10" borderId="4" xfId="0" applyFont="1" applyFill="1" applyBorder="1" applyAlignment="1">
      <alignment horizontal="center"/>
    </xf>
    <xf numFmtId="0" fontId="6" fillId="10" borderId="5" xfId="0" applyFont="1" applyFill="1" applyBorder="1" applyAlignment="1">
      <alignment horizontal="center"/>
    </xf>
    <xf numFmtId="0" fontId="6" fillId="5" borderId="0" xfId="0" applyFont="1" applyFill="1" applyAlignment="1">
      <alignment horizontal="center" wrapText="1"/>
    </xf>
    <xf numFmtId="0" fontId="6" fillId="9" borderId="0" xfId="0" applyFont="1" applyFill="1" applyAlignment="1">
      <alignment horizontal="center" wrapText="1"/>
    </xf>
    <xf numFmtId="0" fontId="5" fillId="7" borderId="0" xfId="0" applyFont="1" applyFill="1" applyBorder="1" applyAlignment="1">
      <alignment horizontal="center"/>
    </xf>
    <xf numFmtId="166" fontId="0" fillId="0" borderId="0" xfId="0" applyNumberFormat="1" applyFill="1"/>
    <xf numFmtId="1" fontId="0" fillId="0" borderId="0" xfId="0" applyNumberFormat="1" applyFill="1"/>
    <xf numFmtId="9" fontId="0" fillId="0" borderId="0" xfId="0" applyNumberFormat="1" applyFill="1"/>
    <xf numFmtId="0" fontId="0" fillId="0" borderId="34" xfId="0" applyFill="1" applyBorder="1"/>
    <xf numFmtId="0" fontId="0" fillId="0" borderId="0" xfId="0" applyFill="1" applyBorder="1" applyAlignment="1">
      <alignment horizontal="right"/>
    </xf>
    <xf numFmtId="10" fontId="0" fillId="0" borderId="0" xfId="0" applyNumberFormat="1" applyFill="1"/>
    <xf numFmtId="10" fontId="0" fillId="0" borderId="1" xfId="0" applyNumberFormat="1" applyFill="1" applyBorder="1"/>
  </cellXfs>
  <cellStyles count="11">
    <cellStyle name="Comma" xfId="5" builtinId="3"/>
    <cellStyle name="Hyperlink" xfId="10" builtinId="8"/>
    <cellStyle name="Normal" xfId="0" builtinId="0"/>
    <cellStyle name="Normal 2" xfId="1" xr:uid="{00000000-0005-0000-0000-000001000000}"/>
    <cellStyle name="Normal 2 2" xfId="2" xr:uid="{00000000-0005-0000-0000-000002000000}"/>
    <cellStyle name="Normal 2 3" xfId="3" xr:uid="{00000000-0005-0000-0000-000003000000}"/>
    <cellStyle name="Normal 2 4" xfId="8" xr:uid="{87C8F695-23AA-411D-89BA-DFDFBA227EA4}"/>
    <cellStyle name="Normal 3" xfId="4" xr:uid="{00000000-0005-0000-0000-000004000000}"/>
    <cellStyle name="Normal 4" xfId="6" xr:uid="{6BD3C437-97E2-4212-8365-F717CC827B14}"/>
    <cellStyle name="Normal 5" xfId="9" xr:uid="{37CD1A21-D46E-4231-A73D-967E77806AFF}"/>
    <cellStyle name="Percent" xfId="7" builtinId="5"/>
  </cellStyles>
  <dxfs count="6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akvopedia.org/wiki/U3M_pump" TargetMode="External"/><Relationship Id="rId1" Type="http://schemas.openxmlformats.org/officeDocument/2006/relationships/hyperlink" Target="https://www.rural-water-supply.net/en/implementation/public-domain-handpumps/afridev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15"/>
  <sheetViews>
    <sheetView workbookViewId="0">
      <selection activeCell="D15" sqref="D15"/>
    </sheetView>
  </sheetViews>
  <sheetFormatPr defaultRowHeight="14.5"/>
  <cols>
    <col min="4" max="4" width="9.54296875" bestFit="1" customWidth="1"/>
  </cols>
  <sheetData>
    <row r="1" spans="1:4" ht="21" customHeight="1">
      <c r="A1" s="497" t="s">
        <v>0</v>
      </c>
      <c r="B1" s="499" t="s">
        <v>1</v>
      </c>
      <c r="C1" s="500"/>
      <c r="D1" s="501"/>
    </row>
    <row r="2" spans="1:4" ht="21" customHeight="1">
      <c r="A2" s="498"/>
      <c r="B2" s="164">
        <v>2020</v>
      </c>
      <c r="C2" s="164">
        <v>2021</v>
      </c>
      <c r="D2" s="164" t="s">
        <v>2</v>
      </c>
    </row>
    <row r="3" spans="1:4">
      <c r="A3" s="167" t="s">
        <v>3</v>
      </c>
      <c r="B3" s="168">
        <f>'GS3306'!$J$32</f>
        <v>2106</v>
      </c>
      <c r="C3" s="168">
        <f>'GS3306'!$O$32</f>
        <v>231</v>
      </c>
      <c r="D3" s="168">
        <f t="shared" ref="D3:D14" si="0">B3+C3</f>
        <v>2337</v>
      </c>
    </row>
    <row r="4" spans="1:4">
      <c r="A4" s="167" t="s">
        <v>4</v>
      </c>
      <c r="B4" s="168">
        <f>'GS3430'!$J$32</f>
        <v>2113</v>
      </c>
      <c r="C4" s="168">
        <f>'GS3430'!$O$32</f>
        <v>231</v>
      </c>
      <c r="D4" s="168">
        <f t="shared" si="0"/>
        <v>2344</v>
      </c>
    </row>
    <row r="5" spans="1:4">
      <c r="A5" s="167" t="s">
        <v>5</v>
      </c>
      <c r="B5" s="168">
        <f>'GS3431'!$J$32</f>
        <v>2113</v>
      </c>
      <c r="C5" s="168">
        <f>'GS3431'!$O$32</f>
        <v>231</v>
      </c>
      <c r="D5" s="168">
        <f t="shared" si="0"/>
        <v>2344</v>
      </c>
    </row>
    <row r="6" spans="1:4">
      <c r="A6" s="167" t="s">
        <v>6</v>
      </c>
      <c r="B6" s="168">
        <f>'GS3432'!$J$32</f>
        <v>2113</v>
      </c>
      <c r="C6" s="168">
        <f>'GS3432'!$O$32</f>
        <v>231</v>
      </c>
      <c r="D6" s="168">
        <f t="shared" si="0"/>
        <v>2344</v>
      </c>
    </row>
    <row r="7" spans="1:4">
      <c r="A7" s="167" t="s">
        <v>7</v>
      </c>
      <c r="B7" s="168">
        <f>'GS3433'!$J$32</f>
        <v>2113</v>
      </c>
      <c r="C7" s="168">
        <f>'GS3433'!$O$32</f>
        <v>231</v>
      </c>
      <c r="D7" s="168">
        <f t="shared" si="0"/>
        <v>2344</v>
      </c>
    </row>
    <row r="8" spans="1:4">
      <c r="A8" s="167" t="s">
        <v>8</v>
      </c>
      <c r="B8" s="168">
        <f>'GS4202'!$J$32</f>
        <v>2919</v>
      </c>
      <c r="C8" s="168">
        <f>'GS4202'!$O$32</f>
        <v>323</v>
      </c>
      <c r="D8" s="168">
        <f t="shared" si="0"/>
        <v>3242</v>
      </c>
    </row>
    <row r="9" spans="1:4">
      <c r="A9" s="167" t="s">
        <v>9</v>
      </c>
      <c r="B9" s="168">
        <f>'GS4203'!$J$32</f>
        <v>2535</v>
      </c>
      <c r="C9" s="168">
        <f>'GS4203'!$O$32</f>
        <v>277</v>
      </c>
      <c r="D9" s="168">
        <f t="shared" si="0"/>
        <v>2812</v>
      </c>
    </row>
    <row r="10" spans="1:4">
      <c r="A10" s="167" t="s">
        <v>10</v>
      </c>
      <c r="B10" s="168">
        <f>'GS6786'!$J$32</f>
        <v>2535</v>
      </c>
      <c r="C10" s="168">
        <f>'GS6786'!$O$32</f>
        <v>277</v>
      </c>
      <c r="D10" s="168">
        <f t="shared" si="0"/>
        <v>2812</v>
      </c>
    </row>
    <row r="11" spans="1:4">
      <c r="A11" s="167" t="s">
        <v>11</v>
      </c>
      <c r="B11" s="168">
        <f>'GS6787'!$J$32</f>
        <v>1690</v>
      </c>
      <c r="C11" s="168">
        <f>'GS6787'!$O$32</f>
        <v>184</v>
      </c>
      <c r="D11" s="168">
        <f t="shared" si="0"/>
        <v>1874</v>
      </c>
    </row>
    <row r="12" spans="1:4">
      <c r="A12" s="167" t="s">
        <v>12</v>
      </c>
      <c r="B12" s="168">
        <f>'GS6788'!$J$32</f>
        <v>2088</v>
      </c>
      <c r="C12" s="168">
        <f>'GS6788'!$O$32</f>
        <v>231</v>
      </c>
      <c r="D12" s="168">
        <f t="shared" si="0"/>
        <v>2319</v>
      </c>
    </row>
    <row r="13" spans="1:4">
      <c r="A13" s="167" t="s">
        <v>13</v>
      </c>
      <c r="B13" s="168">
        <f>'GS6789'!$J$32</f>
        <v>2113</v>
      </c>
      <c r="C13" s="168">
        <f>'GS6789'!$O$32</f>
        <v>231</v>
      </c>
      <c r="D13" s="168">
        <f t="shared" si="0"/>
        <v>2344</v>
      </c>
    </row>
    <row r="14" spans="1:4">
      <c r="A14" s="167" t="s">
        <v>14</v>
      </c>
      <c r="B14" s="168">
        <f>'GS6790'!$J$32</f>
        <v>2113</v>
      </c>
      <c r="C14" s="168">
        <f>'GS6790'!$O$32</f>
        <v>231</v>
      </c>
      <c r="D14" s="168">
        <f t="shared" si="0"/>
        <v>2344</v>
      </c>
    </row>
    <row r="15" spans="1:4">
      <c r="A15" s="165" t="s">
        <v>15</v>
      </c>
      <c r="B15" s="166">
        <f>SUM(B3:B14)</f>
        <v>26551</v>
      </c>
      <c r="C15" s="166">
        <f>SUM(C3:C14)</f>
        <v>2909</v>
      </c>
      <c r="D15" s="166">
        <f>SUM(D3:D14)</f>
        <v>29460</v>
      </c>
    </row>
  </sheetData>
  <mergeCells count="2">
    <mergeCell ref="A1:A2"/>
    <mergeCell ref="B1:D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97816-5040-4453-AE4A-AEBD6FC5C5B5}">
  <dimension ref="A1:L1000"/>
  <sheetViews>
    <sheetView topLeftCell="A33" workbookViewId="0">
      <selection activeCell="I21" sqref="I21"/>
    </sheetView>
  </sheetViews>
  <sheetFormatPr defaultColWidth="12.1796875" defaultRowHeight="15" customHeight="1"/>
  <cols>
    <col min="1" max="1" width="13.6328125" style="466" customWidth="1"/>
    <col min="2" max="2" width="19.81640625" style="437" customWidth="1"/>
    <col min="3" max="3" width="25.81640625" style="467" bestFit="1" customWidth="1"/>
    <col min="4" max="4" width="18.54296875" style="437" customWidth="1"/>
    <col min="5" max="5" width="14.1796875" style="437" customWidth="1"/>
    <col min="6" max="6" width="35.453125" style="437" customWidth="1"/>
    <col min="7" max="7" width="22.54296875" style="437" bestFit="1" customWidth="1"/>
    <col min="8" max="8" width="23.453125" style="437" bestFit="1" customWidth="1"/>
    <col min="9" max="9" width="29.1796875" style="437" bestFit="1" customWidth="1"/>
    <col min="10" max="10" width="64.7265625" style="437" customWidth="1"/>
    <col min="11" max="11" width="16.1796875" style="437" customWidth="1"/>
    <col min="12" max="12" width="31.81640625" style="437" customWidth="1"/>
    <col min="13" max="25" width="11.453125" style="437" customWidth="1"/>
    <col min="26" max="16384" width="12.1796875" style="437"/>
  </cols>
  <sheetData>
    <row r="1" spans="1:12" ht="15.75" customHeight="1">
      <c r="A1" s="534" t="s">
        <v>12121</v>
      </c>
      <c r="B1" s="535"/>
      <c r="C1" s="535"/>
      <c r="D1" s="535"/>
      <c r="E1" s="535"/>
      <c r="F1" s="535"/>
      <c r="G1" s="535"/>
      <c r="H1" s="535"/>
      <c r="I1" s="535"/>
      <c r="J1" s="535"/>
      <c r="K1" s="535"/>
    </row>
    <row r="2" spans="1:12" ht="15.75" customHeight="1">
      <c r="A2" s="438" t="s">
        <v>16</v>
      </c>
      <c r="B2" s="439" t="s">
        <v>11930</v>
      </c>
      <c r="C2" s="440" t="s">
        <v>11931</v>
      </c>
      <c r="D2" s="441" t="s">
        <v>11932</v>
      </c>
      <c r="E2" s="439" t="s">
        <v>11933</v>
      </c>
      <c r="F2" s="442" t="s">
        <v>11934</v>
      </c>
      <c r="G2" s="443" t="s">
        <v>11935</v>
      </c>
      <c r="H2" s="443" t="s">
        <v>11936</v>
      </c>
      <c r="I2" s="413" t="s">
        <v>11937</v>
      </c>
      <c r="J2" s="443" t="s">
        <v>11938</v>
      </c>
      <c r="K2" s="444" t="s">
        <v>11939</v>
      </c>
      <c r="L2" s="445" t="s">
        <v>12034</v>
      </c>
    </row>
    <row r="3" spans="1:12" ht="15.75" customHeight="1">
      <c r="A3" s="446" t="s">
        <v>145</v>
      </c>
      <c r="B3" s="447" t="s">
        <v>1754</v>
      </c>
      <c r="C3" s="448">
        <v>41770</v>
      </c>
      <c r="D3" s="449">
        <v>44189</v>
      </c>
      <c r="E3" s="450">
        <v>43314</v>
      </c>
      <c r="F3" s="451"/>
      <c r="G3" s="452" t="s">
        <v>11941</v>
      </c>
      <c r="H3" s="452" t="s">
        <v>11941</v>
      </c>
      <c r="I3" s="482"/>
      <c r="J3" s="485"/>
      <c r="K3" s="447" t="s">
        <v>11942</v>
      </c>
      <c r="L3" s="453"/>
    </row>
    <row r="4" spans="1:12" ht="15.75" customHeight="1">
      <c r="A4" s="454" t="s">
        <v>34</v>
      </c>
      <c r="B4" s="453" t="s">
        <v>11943</v>
      </c>
      <c r="C4" s="448">
        <v>41770</v>
      </c>
      <c r="D4" s="449">
        <v>44189</v>
      </c>
      <c r="E4" s="455">
        <v>43962</v>
      </c>
      <c r="F4" s="456"/>
      <c r="G4" s="452" t="s">
        <v>11941</v>
      </c>
      <c r="H4" s="452" t="s">
        <v>11941</v>
      </c>
      <c r="I4" s="452"/>
      <c r="J4" s="486"/>
      <c r="K4" s="483" t="s">
        <v>11942</v>
      </c>
      <c r="L4" s="447"/>
    </row>
    <row r="5" spans="1:12" ht="15.75" customHeight="1">
      <c r="A5" s="446" t="s">
        <v>39</v>
      </c>
      <c r="B5" s="453" t="s">
        <v>11946</v>
      </c>
      <c r="C5" s="448">
        <v>41681</v>
      </c>
      <c r="D5" s="449">
        <v>44184</v>
      </c>
      <c r="E5" s="455">
        <v>43084</v>
      </c>
      <c r="F5" s="451"/>
      <c r="G5" s="452" t="s">
        <v>11941</v>
      </c>
      <c r="H5" s="452" t="s">
        <v>11941</v>
      </c>
      <c r="I5" s="452"/>
      <c r="J5" s="487"/>
      <c r="K5" s="483" t="s">
        <v>11942</v>
      </c>
      <c r="L5" s="447"/>
    </row>
    <row r="6" spans="1:12" ht="15.75" customHeight="1">
      <c r="A6" s="446" t="s">
        <v>42</v>
      </c>
      <c r="B6" s="453" t="s">
        <v>11949</v>
      </c>
      <c r="C6" s="448">
        <v>41923</v>
      </c>
      <c r="D6" s="449">
        <v>44185</v>
      </c>
      <c r="E6" s="455">
        <v>43087</v>
      </c>
      <c r="F6" s="451"/>
      <c r="G6" s="452" t="s">
        <v>11941</v>
      </c>
      <c r="H6" s="452" t="s">
        <v>11941</v>
      </c>
      <c r="I6" s="452"/>
      <c r="J6" s="487"/>
      <c r="K6" s="483" t="s">
        <v>11942</v>
      </c>
      <c r="L6" s="447"/>
    </row>
    <row r="7" spans="1:12" ht="15.75" customHeight="1">
      <c r="A7" s="446" t="s">
        <v>45</v>
      </c>
      <c r="B7" s="453" t="s">
        <v>11952</v>
      </c>
      <c r="C7" s="448">
        <v>41923</v>
      </c>
      <c r="D7" s="449">
        <v>44177</v>
      </c>
      <c r="E7" s="457">
        <v>44177</v>
      </c>
      <c r="F7" s="458"/>
      <c r="G7" s="452">
        <v>44168</v>
      </c>
      <c r="H7" s="452">
        <v>44177</v>
      </c>
      <c r="I7" s="493">
        <f>H7-G7</f>
        <v>9</v>
      </c>
      <c r="J7" s="488" t="s">
        <v>12122</v>
      </c>
      <c r="K7" s="483" t="s">
        <v>11942</v>
      </c>
      <c r="L7" s="459"/>
    </row>
    <row r="8" spans="1:12" ht="15.75" customHeight="1">
      <c r="A8" s="446" t="s">
        <v>147</v>
      </c>
      <c r="B8" s="453" t="s">
        <v>11953</v>
      </c>
      <c r="C8" s="448" t="s">
        <v>11954</v>
      </c>
      <c r="D8" s="449">
        <v>44185</v>
      </c>
      <c r="E8" s="455">
        <v>43087</v>
      </c>
      <c r="F8" s="451"/>
      <c r="G8" s="452" t="s">
        <v>11941</v>
      </c>
      <c r="H8" s="452" t="s">
        <v>11941</v>
      </c>
      <c r="I8" s="452"/>
      <c r="J8" s="487"/>
      <c r="K8" s="483" t="s">
        <v>11942</v>
      </c>
      <c r="L8" s="447"/>
    </row>
    <row r="9" spans="1:12" ht="15.75" customHeight="1">
      <c r="A9" s="446" t="s">
        <v>47</v>
      </c>
      <c r="B9" s="453" t="s">
        <v>11955</v>
      </c>
      <c r="C9" s="448">
        <v>41801</v>
      </c>
      <c r="D9" s="449">
        <v>44185</v>
      </c>
      <c r="E9" s="455">
        <v>43088</v>
      </c>
      <c r="F9" s="451"/>
      <c r="G9" s="452" t="s">
        <v>11941</v>
      </c>
      <c r="H9" s="452" t="s">
        <v>11941</v>
      </c>
      <c r="I9" s="452"/>
      <c r="J9" s="487"/>
      <c r="K9" s="483" t="s">
        <v>11942</v>
      </c>
      <c r="L9" s="447"/>
    </row>
    <row r="10" spans="1:12" ht="15.75" customHeight="1">
      <c r="A10" s="446" t="s">
        <v>149</v>
      </c>
      <c r="B10" s="453" t="s">
        <v>3580</v>
      </c>
      <c r="C10" s="448">
        <v>41770</v>
      </c>
      <c r="D10" s="449">
        <v>44185</v>
      </c>
      <c r="E10" s="455">
        <v>43314</v>
      </c>
      <c r="F10" s="451"/>
      <c r="G10" s="452" t="s">
        <v>11941</v>
      </c>
      <c r="H10" s="452" t="s">
        <v>11941</v>
      </c>
      <c r="I10" s="452"/>
      <c r="J10" s="487"/>
      <c r="K10" s="483" t="s">
        <v>11942</v>
      </c>
      <c r="L10" s="447"/>
    </row>
    <row r="11" spans="1:12" ht="15.75" customHeight="1">
      <c r="A11" s="446" t="s">
        <v>150</v>
      </c>
      <c r="B11" s="453" t="s">
        <v>3225</v>
      </c>
      <c r="C11" s="448">
        <v>41984</v>
      </c>
      <c r="D11" s="449">
        <v>44185</v>
      </c>
      <c r="E11" s="455"/>
      <c r="F11" s="451"/>
      <c r="G11" s="452" t="s">
        <v>11941</v>
      </c>
      <c r="H11" s="452" t="s">
        <v>11941</v>
      </c>
      <c r="I11" s="452"/>
      <c r="J11" s="487"/>
      <c r="K11" s="483" t="s">
        <v>11942</v>
      </c>
      <c r="L11" s="447"/>
    </row>
    <row r="12" spans="1:12" ht="15.75" customHeight="1">
      <c r="A12" s="446" t="s">
        <v>50</v>
      </c>
      <c r="B12" s="453" t="s">
        <v>11957</v>
      </c>
      <c r="C12" s="448">
        <v>41770</v>
      </c>
      <c r="D12" s="449">
        <v>44178</v>
      </c>
      <c r="E12" s="457">
        <v>44178</v>
      </c>
      <c r="F12" s="460"/>
      <c r="G12" s="452">
        <v>44163</v>
      </c>
      <c r="H12" s="452">
        <v>44178</v>
      </c>
      <c r="I12" s="493">
        <f>H12-G12</f>
        <v>15</v>
      </c>
      <c r="J12" s="489" t="s">
        <v>12123</v>
      </c>
      <c r="K12" s="483" t="s">
        <v>11942</v>
      </c>
      <c r="L12" s="459"/>
    </row>
    <row r="13" spans="1:12" ht="15.75" customHeight="1">
      <c r="A13" s="446" t="s">
        <v>53</v>
      </c>
      <c r="B13" s="453" t="s">
        <v>7573</v>
      </c>
      <c r="C13" s="448">
        <v>41954</v>
      </c>
      <c r="D13" s="449">
        <v>44189</v>
      </c>
      <c r="E13" s="455">
        <v>43966</v>
      </c>
      <c r="F13" s="456"/>
      <c r="G13" s="452" t="s">
        <v>11941</v>
      </c>
      <c r="H13" s="452" t="s">
        <v>11941</v>
      </c>
      <c r="I13" s="452"/>
      <c r="J13" s="486"/>
      <c r="K13" s="483" t="s">
        <v>11942</v>
      </c>
      <c r="L13" s="447"/>
    </row>
    <row r="14" spans="1:12" ht="15.75" customHeight="1">
      <c r="A14" s="446" t="s">
        <v>55</v>
      </c>
      <c r="B14" s="453" t="s">
        <v>6101</v>
      </c>
      <c r="C14" s="448">
        <v>41923</v>
      </c>
      <c r="D14" s="449">
        <v>44184</v>
      </c>
      <c r="E14" s="455">
        <v>43283</v>
      </c>
      <c r="F14" s="451"/>
      <c r="G14" s="452" t="s">
        <v>11941</v>
      </c>
      <c r="H14" s="452" t="s">
        <v>11941</v>
      </c>
      <c r="I14" s="452"/>
      <c r="J14" s="487"/>
      <c r="K14" s="483" t="s">
        <v>11942</v>
      </c>
      <c r="L14" s="447"/>
    </row>
    <row r="15" spans="1:12" ht="15.75" customHeight="1">
      <c r="A15" s="446" t="s">
        <v>173</v>
      </c>
      <c r="B15" s="453" t="s">
        <v>1204</v>
      </c>
      <c r="C15" s="448">
        <v>42100</v>
      </c>
      <c r="D15" s="449">
        <v>44184</v>
      </c>
      <c r="E15" s="455"/>
      <c r="F15" s="456"/>
      <c r="G15" s="452" t="s">
        <v>11941</v>
      </c>
      <c r="H15" s="452" t="s">
        <v>11941</v>
      </c>
      <c r="I15" s="452"/>
      <c r="J15" s="486"/>
      <c r="K15" s="483" t="s">
        <v>11942</v>
      </c>
      <c r="L15" s="447"/>
    </row>
    <row r="16" spans="1:12" ht="15.75" customHeight="1">
      <c r="A16" s="454" t="s">
        <v>209</v>
      </c>
      <c r="B16" s="453" t="s">
        <v>1355</v>
      </c>
      <c r="C16" s="448">
        <v>42100</v>
      </c>
      <c r="D16" s="449">
        <v>44189</v>
      </c>
      <c r="E16" s="455"/>
      <c r="F16" s="451"/>
      <c r="G16" s="452" t="s">
        <v>11941</v>
      </c>
      <c r="H16" s="452" t="s">
        <v>11941</v>
      </c>
      <c r="I16" s="452"/>
      <c r="J16" s="487"/>
      <c r="K16" s="483" t="s">
        <v>11942</v>
      </c>
      <c r="L16" s="447"/>
    </row>
    <row r="17" spans="1:12" ht="15.75" customHeight="1">
      <c r="A17" s="446" t="s">
        <v>177</v>
      </c>
      <c r="B17" s="453" t="s">
        <v>1638</v>
      </c>
      <c r="C17" s="448">
        <v>42010</v>
      </c>
      <c r="D17" s="449">
        <v>44179</v>
      </c>
      <c r="E17" s="455">
        <v>44179</v>
      </c>
      <c r="F17" s="460"/>
      <c r="G17" s="452" t="s">
        <v>11941</v>
      </c>
      <c r="H17" s="452" t="s">
        <v>11941</v>
      </c>
      <c r="I17" s="452"/>
      <c r="J17" s="489" t="s">
        <v>12124</v>
      </c>
      <c r="K17" s="483" t="s">
        <v>11942</v>
      </c>
      <c r="L17" s="459"/>
    </row>
    <row r="18" spans="1:12" ht="15.75" customHeight="1">
      <c r="A18" s="446" t="s">
        <v>193</v>
      </c>
      <c r="B18" s="453" t="s">
        <v>1972</v>
      </c>
      <c r="C18" s="448">
        <v>42130</v>
      </c>
      <c r="D18" s="449">
        <v>44188</v>
      </c>
      <c r="E18" s="461">
        <v>43244</v>
      </c>
      <c r="F18" s="462"/>
      <c r="G18" s="452" t="s">
        <v>11941</v>
      </c>
      <c r="H18" s="452" t="s">
        <v>11941</v>
      </c>
      <c r="I18" s="452"/>
      <c r="J18" s="490"/>
      <c r="K18" s="483" t="s">
        <v>11942</v>
      </c>
      <c r="L18" s="447"/>
    </row>
    <row r="19" spans="1:12" ht="15.75" customHeight="1">
      <c r="A19" s="446" t="s">
        <v>57</v>
      </c>
      <c r="B19" s="453" t="s">
        <v>2186</v>
      </c>
      <c r="C19" s="448">
        <v>42130</v>
      </c>
      <c r="D19" s="449">
        <v>44185</v>
      </c>
      <c r="E19" s="455"/>
      <c r="F19" s="451"/>
      <c r="G19" s="452" t="s">
        <v>11941</v>
      </c>
      <c r="H19" s="452" t="s">
        <v>11941</v>
      </c>
      <c r="I19" s="452"/>
      <c r="J19" s="487"/>
      <c r="K19" s="483" t="s">
        <v>11942</v>
      </c>
      <c r="L19" s="447"/>
    </row>
    <row r="20" spans="1:12" ht="15.75" customHeight="1">
      <c r="A20" s="446" t="s">
        <v>61</v>
      </c>
      <c r="B20" s="453" t="s">
        <v>11964</v>
      </c>
      <c r="C20" s="448">
        <v>42161</v>
      </c>
      <c r="D20" s="449">
        <v>44185</v>
      </c>
      <c r="E20" s="455">
        <v>43967</v>
      </c>
      <c r="F20" s="456"/>
      <c r="G20" s="452" t="s">
        <v>11941</v>
      </c>
      <c r="H20" s="452" t="s">
        <v>11941</v>
      </c>
      <c r="I20" s="452"/>
      <c r="J20" s="486"/>
      <c r="K20" s="483" t="s">
        <v>11942</v>
      </c>
      <c r="L20" s="447"/>
    </row>
    <row r="21" spans="1:12" ht="15.75" customHeight="1">
      <c r="A21" s="446" t="s">
        <v>181</v>
      </c>
      <c r="B21" s="453" t="s">
        <v>5821</v>
      </c>
      <c r="C21" s="448">
        <v>42161</v>
      </c>
      <c r="D21" s="449">
        <v>44184</v>
      </c>
      <c r="E21" s="455">
        <v>43963</v>
      </c>
      <c r="F21" s="456"/>
      <c r="G21" s="452" t="s">
        <v>11941</v>
      </c>
      <c r="H21" s="452" t="s">
        <v>11941</v>
      </c>
      <c r="I21" s="452"/>
      <c r="J21" s="486"/>
      <c r="K21" s="483" t="s">
        <v>11942</v>
      </c>
      <c r="L21" s="447"/>
    </row>
    <row r="22" spans="1:12" ht="15.75" customHeight="1">
      <c r="A22" s="446" t="s">
        <v>185</v>
      </c>
      <c r="B22" s="453" t="s">
        <v>2672</v>
      </c>
      <c r="C22" s="448">
        <v>42222</v>
      </c>
      <c r="D22" s="449">
        <v>44184</v>
      </c>
      <c r="E22" s="461">
        <v>43241</v>
      </c>
      <c r="F22" s="462"/>
      <c r="G22" s="452" t="s">
        <v>11941</v>
      </c>
      <c r="H22" s="452" t="s">
        <v>11941</v>
      </c>
      <c r="I22" s="452"/>
      <c r="J22" s="490"/>
      <c r="K22" s="483" t="s">
        <v>11942</v>
      </c>
      <c r="L22" s="447"/>
    </row>
    <row r="23" spans="1:12" ht="15.75" customHeight="1">
      <c r="A23" s="446" t="s">
        <v>151</v>
      </c>
      <c r="B23" s="453" t="s">
        <v>11967</v>
      </c>
      <c r="C23" s="448">
        <v>42222</v>
      </c>
      <c r="D23" s="449">
        <v>44184</v>
      </c>
      <c r="E23" s="461">
        <v>43388</v>
      </c>
      <c r="F23" s="462"/>
      <c r="G23" s="452" t="s">
        <v>11941</v>
      </c>
      <c r="H23" s="452" t="s">
        <v>11941</v>
      </c>
      <c r="I23" s="452"/>
      <c r="J23" s="490"/>
      <c r="K23" s="483" t="s">
        <v>11942</v>
      </c>
      <c r="L23" s="447"/>
    </row>
    <row r="24" spans="1:12" ht="15.75" customHeight="1">
      <c r="A24" s="446" t="s">
        <v>189</v>
      </c>
      <c r="B24" s="453" t="s">
        <v>11969</v>
      </c>
      <c r="C24" s="448">
        <v>42253</v>
      </c>
      <c r="D24" s="449">
        <v>44180</v>
      </c>
      <c r="E24" s="457">
        <v>44180</v>
      </c>
      <c r="F24" s="458"/>
      <c r="G24" s="452">
        <v>44154</v>
      </c>
      <c r="H24" s="452">
        <v>44180</v>
      </c>
      <c r="I24" s="493">
        <f>H24-G24</f>
        <v>26</v>
      </c>
      <c r="J24" s="488" t="s">
        <v>12125</v>
      </c>
      <c r="K24" s="484" t="s">
        <v>11942</v>
      </c>
      <c r="L24" s="459"/>
    </row>
    <row r="25" spans="1:12" ht="15.75" customHeight="1">
      <c r="A25" s="446" t="s">
        <v>65</v>
      </c>
      <c r="B25" s="453" t="s">
        <v>11970</v>
      </c>
      <c r="C25" s="448">
        <v>42010</v>
      </c>
      <c r="D25" s="449">
        <v>44188</v>
      </c>
      <c r="E25" s="455"/>
      <c r="F25" s="456"/>
      <c r="G25" s="452" t="s">
        <v>11941</v>
      </c>
      <c r="H25" s="452" t="s">
        <v>11941</v>
      </c>
      <c r="I25" s="452"/>
      <c r="J25" s="486"/>
      <c r="K25" s="483" t="s">
        <v>11942</v>
      </c>
      <c r="L25" s="447"/>
    </row>
    <row r="26" spans="1:12" ht="15.75" customHeight="1">
      <c r="A26" s="446" t="s">
        <v>69</v>
      </c>
      <c r="B26" s="453" t="s">
        <v>3225</v>
      </c>
      <c r="C26" s="448">
        <v>42253</v>
      </c>
      <c r="D26" s="449">
        <v>44188</v>
      </c>
      <c r="E26" s="455">
        <v>43089</v>
      </c>
      <c r="F26" s="451"/>
      <c r="G26" s="452" t="s">
        <v>11941</v>
      </c>
      <c r="H26" s="452" t="s">
        <v>11941</v>
      </c>
      <c r="I26" s="452"/>
      <c r="J26" s="487"/>
      <c r="K26" s="483" t="s">
        <v>11942</v>
      </c>
      <c r="L26" s="447"/>
    </row>
    <row r="27" spans="1:12" ht="15.75" customHeight="1">
      <c r="A27" s="446" t="s">
        <v>73</v>
      </c>
      <c r="B27" s="453" t="s">
        <v>3580</v>
      </c>
      <c r="C27" s="448" t="s">
        <v>11972</v>
      </c>
      <c r="D27" s="449">
        <v>44188</v>
      </c>
      <c r="E27" s="455">
        <v>43090</v>
      </c>
      <c r="F27" s="451"/>
      <c r="G27" s="452" t="s">
        <v>11941</v>
      </c>
      <c r="H27" s="452" t="s">
        <v>11941</v>
      </c>
      <c r="I27" s="452"/>
      <c r="J27" s="487"/>
      <c r="K27" s="483" t="s">
        <v>11942</v>
      </c>
      <c r="L27" s="447"/>
    </row>
    <row r="28" spans="1:12" ht="15.75" customHeight="1">
      <c r="A28" s="446" t="s">
        <v>77</v>
      </c>
      <c r="B28" s="453" t="s">
        <v>11974</v>
      </c>
      <c r="C28" s="448">
        <v>42069</v>
      </c>
      <c r="D28" s="449">
        <v>44188</v>
      </c>
      <c r="E28" s="455"/>
      <c r="F28" s="460"/>
      <c r="G28" s="452" t="s">
        <v>11941</v>
      </c>
      <c r="H28" s="452" t="s">
        <v>11941</v>
      </c>
      <c r="I28" s="452"/>
      <c r="J28" s="452"/>
      <c r="K28" s="483" t="s">
        <v>11942</v>
      </c>
      <c r="L28" s="447"/>
    </row>
    <row r="29" spans="1:12" ht="15.75" customHeight="1">
      <c r="A29" s="446" t="s">
        <v>81</v>
      </c>
      <c r="B29" s="453" t="s">
        <v>11975</v>
      </c>
      <c r="C29" s="448">
        <v>42041</v>
      </c>
      <c r="D29" s="449">
        <v>44188</v>
      </c>
      <c r="E29" s="455"/>
      <c r="F29" s="463"/>
      <c r="G29" s="452" t="s">
        <v>11941</v>
      </c>
      <c r="H29" s="452" t="s">
        <v>11941</v>
      </c>
      <c r="I29" s="452"/>
      <c r="J29" s="491"/>
      <c r="K29" s="483" t="s">
        <v>11942</v>
      </c>
      <c r="L29" s="447"/>
    </row>
    <row r="30" spans="1:12" ht="15.75" customHeight="1">
      <c r="A30" s="446" t="s">
        <v>85</v>
      </c>
      <c r="B30" s="453" t="s">
        <v>11976</v>
      </c>
      <c r="C30" s="448">
        <v>42041</v>
      </c>
      <c r="D30" s="449">
        <v>44189</v>
      </c>
      <c r="E30" s="455">
        <v>43088</v>
      </c>
      <c r="F30" s="451"/>
      <c r="G30" s="452" t="s">
        <v>11941</v>
      </c>
      <c r="H30" s="452" t="s">
        <v>11941</v>
      </c>
      <c r="I30" s="452"/>
      <c r="J30" s="487"/>
      <c r="K30" s="483" t="s">
        <v>11942</v>
      </c>
      <c r="L30" s="447"/>
    </row>
    <row r="31" spans="1:12" ht="15.75" customHeight="1">
      <c r="A31" s="446" t="s">
        <v>157</v>
      </c>
      <c r="B31" s="453" t="s">
        <v>4415</v>
      </c>
      <c r="C31" s="448">
        <v>42283</v>
      </c>
      <c r="D31" s="449">
        <v>44189</v>
      </c>
      <c r="E31" s="461">
        <v>43389</v>
      </c>
      <c r="F31" s="462"/>
      <c r="G31" s="452" t="s">
        <v>11941</v>
      </c>
      <c r="H31" s="452" t="s">
        <v>11941</v>
      </c>
      <c r="I31" s="452"/>
      <c r="J31" s="490"/>
      <c r="K31" s="483" t="s">
        <v>11942</v>
      </c>
      <c r="L31" s="447"/>
    </row>
    <row r="32" spans="1:12" ht="15.75" customHeight="1">
      <c r="A32" s="446" t="s">
        <v>89</v>
      </c>
      <c r="B32" s="453" t="s">
        <v>4670</v>
      </c>
      <c r="C32" s="448">
        <v>42283</v>
      </c>
      <c r="D32" s="449">
        <v>44184</v>
      </c>
      <c r="E32" s="455"/>
      <c r="F32" s="456"/>
      <c r="G32" s="452" t="s">
        <v>11941</v>
      </c>
      <c r="H32" s="452" t="s">
        <v>11941</v>
      </c>
      <c r="I32" s="452"/>
      <c r="J32" s="492"/>
      <c r="K32" s="483" t="s">
        <v>11942</v>
      </c>
      <c r="L32" s="447"/>
    </row>
    <row r="33" spans="1:12" ht="15.75" customHeight="1">
      <c r="A33" s="446" t="s">
        <v>93</v>
      </c>
      <c r="B33" s="453" t="s">
        <v>11980</v>
      </c>
      <c r="C33" s="448">
        <v>42314</v>
      </c>
      <c r="D33" s="449">
        <v>44188</v>
      </c>
      <c r="E33" s="461">
        <v>43390</v>
      </c>
      <c r="F33" s="462"/>
      <c r="G33" s="452" t="s">
        <v>11941</v>
      </c>
      <c r="H33" s="452" t="s">
        <v>11941</v>
      </c>
      <c r="I33" s="452"/>
      <c r="J33" s="490"/>
      <c r="K33" s="483" t="s">
        <v>11942</v>
      </c>
      <c r="L33" s="447"/>
    </row>
    <row r="34" spans="1:12" ht="15.75" customHeight="1">
      <c r="A34" s="446" t="s">
        <v>96</v>
      </c>
      <c r="B34" s="453" t="s">
        <v>2313</v>
      </c>
      <c r="C34" s="448">
        <v>42314</v>
      </c>
      <c r="D34" s="449">
        <v>44181</v>
      </c>
      <c r="E34" s="455">
        <v>44181</v>
      </c>
      <c r="F34" s="460"/>
      <c r="G34" s="452" t="s">
        <v>11941</v>
      </c>
      <c r="H34" s="452" t="s">
        <v>11941</v>
      </c>
      <c r="I34" s="452"/>
      <c r="J34" s="489" t="s">
        <v>12124</v>
      </c>
      <c r="K34" s="483" t="s">
        <v>11942</v>
      </c>
      <c r="L34" s="459"/>
    </row>
    <row r="35" spans="1:12" ht="15.75" customHeight="1">
      <c r="A35" s="446" t="s">
        <v>161</v>
      </c>
      <c r="B35" s="453" t="s">
        <v>5191</v>
      </c>
      <c r="C35" s="448" t="s">
        <v>11972</v>
      </c>
      <c r="D35" s="449">
        <v>44189</v>
      </c>
      <c r="E35" s="455"/>
      <c r="G35" s="452" t="s">
        <v>11941</v>
      </c>
      <c r="H35" s="452" t="s">
        <v>11941</v>
      </c>
      <c r="I35" s="452"/>
      <c r="J35" s="487"/>
      <c r="K35" s="483" t="s">
        <v>11942</v>
      </c>
      <c r="L35" s="447"/>
    </row>
    <row r="36" spans="1:12" ht="15.75" customHeight="1">
      <c r="A36" s="446" t="s">
        <v>100</v>
      </c>
      <c r="B36" s="453" t="s">
        <v>5620</v>
      </c>
      <c r="C36" s="448">
        <v>42344</v>
      </c>
      <c r="D36" s="449">
        <v>44189</v>
      </c>
      <c r="E36" s="455">
        <v>43090</v>
      </c>
      <c r="F36" s="451"/>
      <c r="G36" s="452" t="s">
        <v>11941</v>
      </c>
      <c r="H36" s="452" t="s">
        <v>11941</v>
      </c>
      <c r="I36" s="452"/>
      <c r="J36" s="487"/>
      <c r="K36" s="483" t="s">
        <v>11942</v>
      </c>
      <c r="L36" s="447"/>
    </row>
    <row r="37" spans="1:12" ht="15.75" customHeight="1">
      <c r="A37" s="446" t="s">
        <v>165</v>
      </c>
      <c r="B37" s="453" t="s">
        <v>11982</v>
      </c>
      <c r="C37" s="448" t="s">
        <v>11983</v>
      </c>
      <c r="D37" s="449">
        <v>44189</v>
      </c>
      <c r="E37" s="455"/>
      <c r="F37" s="451"/>
      <c r="G37" s="452" t="s">
        <v>11941</v>
      </c>
      <c r="H37" s="452" t="s">
        <v>11941</v>
      </c>
      <c r="I37" s="452"/>
      <c r="J37" s="487"/>
      <c r="K37" s="483" t="s">
        <v>11942</v>
      </c>
      <c r="L37" s="447"/>
    </row>
    <row r="38" spans="1:12" ht="15.75" customHeight="1">
      <c r="A38" s="446" t="s">
        <v>169</v>
      </c>
      <c r="B38" s="453" t="s">
        <v>11984</v>
      </c>
      <c r="C38" s="448" t="s">
        <v>11983</v>
      </c>
      <c r="D38" s="449">
        <v>44188</v>
      </c>
      <c r="E38" s="461">
        <v>43391</v>
      </c>
      <c r="F38" s="462"/>
      <c r="G38" s="452" t="s">
        <v>11941</v>
      </c>
      <c r="H38" s="452" t="s">
        <v>11941</v>
      </c>
      <c r="I38" s="452"/>
      <c r="J38" s="490"/>
      <c r="K38" s="483" t="s">
        <v>11942</v>
      </c>
      <c r="L38" s="447"/>
    </row>
    <row r="39" spans="1:12" ht="15.75" customHeight="1">
      <c r="A39" s="446" t="s">
        <v>104</v>
      </c>
      <c r="B39" s="453" t="s">
        <v>11986</v>
      </c>
      <c r="C39" s="448" t="s">
        <v>11987</v>
      </c>
      <c r="D39" s="449">
        <v>44184</v>
      </c>
      <c r="E39" s="455"/>
      <c r="F39" s="451"/>
      <c r="G39" s="452" t="s">
        <v>11941</v>
      </c>
      <c r="H39" s="452" t="s">
        <v>11941</v>
      </c>
      <c r="I39" s="452"/>
      <c r="J39" s="487"/>
      <c r="K39" s="483" t="s">
        <v>11942</v>
      </c>
      <c r="L39" s="447"/>
    </row>
    <row r="40" spans="1:12" ht="15.75" customHeight="1">
      <c r="A40" s="446" t="s">
        <v>197</v>
      </c>
      <c r="B40" s="453" t="s">
        <v>6307</v>
      </c>
      <c r="C40" s="448" t="s">
        <v>11988</v>
      </c>
      <c r="D40" s="449">
        <v>44184</v>
      </c>
      <c r="E40" s="455"/>
      <c r="F40" s="456"/>
      <c r="G40" s="452" t="s">
        <v>11941</v>
      </c>
      <c r="H40" s="452" t="s">
        <v>11941</v>
      </c>
      <c r="I40" s="452"/>
      <c r="J40" s="486"/>
      <c r="K40" s="483" t="s">
        <v>11942</v>
      </c>
      <c r="L40" s="447"/>
    </row>
    <row r="41" spans="1:12" ht="15.75" customHeight="1">
      <c r="A41" s="464" t="s">
        <v>108</v>
      </c>
      <c r="B41" s="453" t="s">
        <v>6468</v>
      </c>
      <c r="C41" s="448" t="s">
        <v>11991</v>
      </c>
      <c r="D41" s="449">
        <v>44182</v>
      </c>
      <c r="E41" s="457">
        <v>44182</v>
      </c>
      <c r="F41" s="460"/>
      <c r="G41" s="452">
        <v>44168</v>
      </c>
      <c r="H41" s="452">
        <v>44182</v>
      </c>
      <c r="I41" s="493">
        <f>H41-G41</f>
        <v>14</v>
      </c>
      <c r="J41" s="488" t="s">
        <v>12122</v>
      </c>
      <c r="K41" s="483" t="s">
        <v>11942</v>
      </c>
      <c r="L41" s="459"/>
    </row>
    <row r="42" spans="1:12" ht="15.75" customHeight="1">
      <c r="A42" s="446" t="s">
        <v>201</v>
      </c>
      <c r="B42" s="453" t="s">
        <v>6686</v>
      </c>
      <c r="C42" s="448" t="s">
        <v>11991</v>
      </c>
      <c r="D42" s="449">
        <v>44188</v>
      </c>
      <c r="E42" s="455"/>
      <c r="F42" s="451"/>
      <c r="G42" s="452" t="s">
        <v>11941</v>
      </c>
      <c r="H42" s="452" t="s">
        <v>11941</v>
      </c>
      <c r="I42" s="452"/>
      <c r="J42" s="487"/>
      <c r="K42" s="483" t="s">
        <v>11942</v>
      </c>
      <c r="L42" s="447"/>
    </row>
    <row r="43" spans="1:12" ht="15.75" customHeight="1">
      <c r="A43" s="446" t="s">
        <v>213</v>
      </c>
      <c r="B43" s="453" t="s">
        <v>1353</v>
      </c>
      <c r="C43" s="448" t="s">
        <v>11992</v>
      </c>
      <c r="D43" s="449">
        <v>44188</v>
      </c>
      <c r="E43" s="455"/>
      <c r="F43" s="451"/>
      <c r="G43" s="452" t="s">
        <v>11941</v>
      </c>
      <c r="H43" s="452" t="s">
        <v>11941</v>
      </c>
      <c r="I43" s="452"/>
      <c r="J43" s="487"/>
      <c r="K43" s="483" t="s">
        <v>11942</v>
      </c>
      <c r="L43" s="447"/>
    </row>
    <row r="44" spans="1:12" ht="15.75" customHeight="1">
      <c r="A44" s="446" t="s">
        <v>112</v>
      </c>
      <c r="B44" s="453" t="s">
        <v>7044</v>
      </c>
      <c r="C44" s="448" t="s">
        <v>11993</v>
      </c>
      <c r="D44" s="449">
        <v>44185</v>
      </c>
      <c r="E44" s="455">
        <v>43089</v>
      </c>
      <c r="F44" s="451"/>
      <c r="G44" s="452" t="s">
        <v>11941</v>
      </c>
      <c r="H44" s="452" t="s">
        <v>11941</v>
      </c>
      <c r="I44" s="452"/>
      <c r="J44" s="487"/>
      <c r="K44" s="483" t="s">
        <v>11942</v>
      </c>
      <c r="L44" s="447"/>
    </row>
    <row r="45" spans="1:12" ht="15.75" customHeight="1">
      <c r="A45" s="446" t="s">
        <v>116</v>
      </c>
      <c r="B45" s="453" t="s">
        <v>7415</v>
      </c>
      <c r="C45" s="448">
        <v>42194</v>
      </c>
      <c r="D45" s="449">
        <v>44189</v>
      </c>
      <c r="E45" s="455"/>
      <c r="F45" s="456"/>
      <c r="G45" s="452" t="s">
        <v>11941</v>
      </c>
      <c r="H45" s="452" t="s">
        <v>11941</v>
      </c>
      <c r="I45" s="452"/>
      <c r="J45" s="486"/>
      <c r="K45" s="483" t="s">
        <v>11942</v>
      </c>
      <c r="L45" s="447"/>
    </row>
    <row r="46" spans="1:12" ht="15.75" customHeight="1">
      <c r="A46" s="446" t="s">
        <v>118</v>
      </c>
      <c r="B46" s="453" t="s">
        <v>11994</v>
      </c>
      <c r="C46" s="448" t="s">
        <v>11995</v>
      </c>
      <c r="D46" s="449">
        <v>44189</v>
      </c>
      <c r="E46" s="455"/>
      <c r="F46" s="451"/>
      <c r="G46" s="452" t="s">
        <v>11941</v>
      </c>
      <c r="H46" s="452" t="s">
        <v>11941</v>
      </c>
      <c r="I46" s="452"/>
      <c r="J46" s="487"/>
      <c r="K46" s="483" t="s">
        <v>11942</v>
      </c>
      <c r="L46" s="447"/>
    </row>
    <row r="47" spans="1:12" ht="15.75" customHeight="1">
      <c r="A47" s="446" t="s">
        <v>217</v>
      </c>
      <c r="B47" s="453" t="s">
        <v>11996</v>
      </c>
      <c r="C47" s="448">
        <v>42237</v>
      </c>
      <c r="D47" s="449">
        <v>44189</v>
      </c>
      <c r="E47" s="455"/>
      <c r="F47" s="451"/>
      <c r="G47" s="452" t="s">
        <v>11941</v>
      </c>
      <c r="H47" s="452" t="s">
        <v>11941</v>
      </c>
      <c r="I47" s="452"/>
      <c r="J47" s="452"/>
      <c r="K47" s="483" t="s">
        <v>11942</v>
      </c>
      <c r="L47" s="447"/>
    </row>
    <row r="48" spans="1:12" ht="15.75" customHeight="1">
      <c r="A48" s="446" t="s">
        <v>120</v>
      </c>
      <c r="B48" s="453" t="s">
        <v>11998</v>
      </c>
      <c r="C48" s="448" t="s">
        <v>11999</v>
      </c>
      <c r="D48" s="449">
        <v>44189</v>
      </c>
      <c r="E48" s="455">
        <v>43964</v>
      </c>
      <c r="F48" s="465"/>
      <c r="G48" s="452" t="s">
        <v>11941</v>
      </c>
      <c r="H48" s="452" t="s">
        <v>11941</v>
      </c>
      <c r="I48" s="452"/>
      <c r="J48" s="486"/>
      <c r="K48" s="483" t="s">
        <v>11942</v>
      </c>
      <c r="L48" s="447"/>
    </row>
    <row r="49" spans="1:12" ht="15.75" customHeight="1">
      <c r="A49" s="446" t="s">
        <v>122</v>
      </c>
      <c r="B49" s="453" t="s">
        <v>12000</v>
      </c>
      <c r="C49" s="448" t="s">
        <v>12001</v>
      </c>
      <c r="D49" s="449">
        <v>44189</v>
      </c>
      <c r="E49" s="455"/>
      <c r="F49" s="451"/>
      <c r="G49" s="452" t="s">
        <v>11941</v>
      </c>
      <c r="H49" s="452" t="s">
        <v>11941</v>
      </c>
      <c r="I49" s="452"/>
      <c r="J49" s="487"/>
      <c r="K49" s="483" t="s">
        <v>11942</v>
      </c>
      <c r="L49" s="447"/>
    </row>
    <row r="50" spans="1:12" ht="15.75" customHeight="1">
      <c r="A50" s="446" t="s">
        <v>219</v>
      </c>
      <c r="B50" s="453" t="s">
        <v>7993</v>
      </c>
      <c r="C50" s="448" t="s">
        <v>11995</v>
      </c>
      <c r="D50" s="449">
        <v>44189</v>
      </c>
      <c r="E50" s="455">
        <v>43283</v>
      </c>
      <c r="F50" s="451"/>
      <c r="G50" s="452" t="s">
        <v>11941</v>
      </c>
      <c r="H50" s="452" t="s">
        <v>11941</v>
      </c>
      <c r="I50" s="452"/>
      <c r="J50" s="487"/>
      <c r="K50" s="483" t="s">
        <v>11942</v>
      </c>
      <c r="L50" s="447"/>
    </row>
    <row r="51" spans="1:12" ht="15.75" customHeight="1">
      <c r="A51" s="454" t="s">
        <v>155</v>
      </c>
      <c r="B51" s="453" t="s">
        <v>8422</v>
      </c>
      <c r="C51" s="448" t="s">
        <v>12003</v>
      </c>
      <c r="D51" s="449">
        <v>44188</v>
      </c>
      <c r="E51" s="455"/>
      <c r="F51" s="451"/>
      <c r="G51" s="452" t="s">
        <v>11941</v>
      </c>
      <c r="H51" s="452" t="s">
        <v>11941</v>
      </c>
      <c r="I51" s="452"/>
      <c r="J51" s="487"/>
      <c r="K51" s="483" t="s">
        <v>11942</v>
      </c>
      <c r="L51" s="447"/>
    </row>
    <row r="52" spans="1:12" ht="15.75" customHeight="1">
      <c r="A52" s="454" t="s">
        <v>124</v>
      </c>
      <c r="B52" s="453" t="s">
        <v>8627</v>
      </c>
      <c r="C52" s="448" t="s">
        <v>12004</v>
      </c>
      <c r="D52" s="449">
        <v>44188</v>
      </c>
      <c r="E52" s="455">
        <v>43970</v>
      </c>
      <c r="F52" s="456"/>
      <c r="G52" s="452" t="s">
        <v>11941</v>
      </c>
      <c r="H52" s="452" t="s">
        <v>11941</v>
      </c>
      <c r="I52" s="452"/>
      <c r="J52" s="486"/>
      <c r="K52" s="483" t="s">
        <v>11942</v>
      </c>
      <c r="L52" s="447"/>
    </row>
    <row r="53" spans="1:12" ht="15.75" customHeight="1">
      <c r="A53" s="446" t="s">
        <v>126</v>
      </c>
      <c r="B53" s="453" t="s">
        <v>8849</v>
      </c>
      <c r="C53" s="448" t="s">
        <v>12006</v>
      </c>
      <c r="D53" s="449">
        <v>44183</v>
      </c>
      <c r="E53" s="457">
        <v>44183</v>
      </c>
      <c r="F53" s="458"/>
      <c r="G53" s="452">
        <v>44172</v>
      </c>
      <c r="H53" s="452">
        <v>44183</v>
      </c>
      <c r="I53" s="493">
        <f>H53-G53</f>
        <v>11</v>
      </c>
      <c r="J53" s="488" t="s">
        <v>12126</v>
      </c>
      <c r="K53" s="483" t="s">
        <v>11942</v>
      </c>
      <c r="L53" s="459"/>
    </row>
    <row r="54" spans="1:12" ht="15.75" customHeight="1">
      <c r="A54" s="446" t="s">
        <v>128</v>
      </c>
      <c r="B54" s="453" t="s">
        <v>12007</v>
      </c>
      <c r="C54" s="448" t="s">
        <v>12006</v>
      </c>
      <c r="D54" s="449">
        <v>44188</v>
      </c>
      <c r="E54" s="455"/>
      <c r="F54" s="451"/>
      <c r="G54" s="452" t="s">
        <v>11941</v>
      </c>
      <c r="H54" s="452" t="s">
        <v>11941</v>
      </c>
      <c r="I54" s="452"/>
      <c r="J54" s="487"/>
      <c r="K54" s="483" t="s">
        <v>11942</v>
      </c>
      <c r="L54" s="447"/>
    </row>
    <row r="55" spans="1:12" ht="15.75" customHeight="1">
      <c r="A55" s="446" t="s">
        <v>130</v>
      </c>
      <c r="B55" s="453" t="s">
        <v>12008</v>
      </c>
      <c r="C55" s="448">
        <v>42013</v>
      </c>
      <c r="D55" s="449">
        <v>44185</v>
      </c>
      <c r="E55" s="455"/>
      <c r="F55" s="456"/>
      <c r="G55" s="452" t="s">
        <v>11941</v>
      </c>
      <c r="H55" s="452" t="s">
        <v>11941</v>
      </c>
      <c r="I55" s="452"/>
      <c r="J55" s="486"/>
      <c r="K55" s="483" t="s">
        <v>11942</v>
      </c>
      <c r="L55" s="447"/>
    </row>
    <row r="56" spans="1:12" ht="15.75" customHeight="1">
      <c r="A56" s="446" t="s">
        <v>132</v>
      </c>
      <c r="B56" s="453" t="s">
        <v>9545</v>
      </c>
      <c r="C56" s="448" t="s">
        <v>12010</v>
      </c>
      <c r="D56" s="449">
        <v>44185</v>
      </c>
      <c r="E56" s="455">
        <v>43965</v>
      </c>
      <c r="F56" s="456"/>
      <c r="G56" s="452" t="s">
        <v>11941</v>
      </c>
      <c r="H56" s="452" t="s">
        <v>11941</v>
      </c>
      <c r="I56" s="452"/>
      <c r="J56" s="486"/>
      <c r="K56" s="483" t="s">
        <v>11942</v>
      </c>
      <c r="L56" s="447"/>
    </row>
    <row r="57" spans="1:12" ht="15.75" customHeight="1">
      <c r="A57" s="446" t="s">
        <v>134</v>
      </c>
      <c r="B57" s="453" t="s">
        <v>9785</v>
      </c>
      <c r="C57" s="448" t="s">
        <v>12003</v>
      </c>
      <c r="D57" s="449">
        <v>44184</v>
      </c>
      <c r="E57" s="455"/>
      <c r="F57" s="451"/>
      <c r="G57" s="452" t="s">
        <v>11941</v>
      </c>
      <c r="H57" s="452" t="s">
        <v>11941</v>
      </c>
      <c r="I57" s="452"/>
      <c r="J57" s="487"/>
      <c r="K57" s="483" t="s">
        <v>11942</v>
      </c>
      <c r="L57" s="447"/>
    </row>
    <row r="58" spans="1:12" ht="15.75" customHeight="1">
      <c r="A58" s="454" t="s">
        <v>221</v>
      </c>
      <c r="B58" s="453" t="s">
        <v>10019</v>
      </c>
      <c r="C58" s="448" t="s">
        <v>11995</v>
      </c>
      <c r="D58" s="449">
        <v>44184</v>
      </c>
      <c r="E58" s="455">
        <v>43971</v>
      </c>
      <c r="F58" s="456"/>
      <c r="G58" s="452" t="s">
        <v>11941</v>
      </c>
      <c r="H58" s="452" t="s">
        <v>11941</v>
      </c>
      <c r="I58" s="452"/>
      <c r="J58" s="486"/>
      <c r="K58" s="483" t="s">
        <v>11942</v>
      </c>
      <c r="L58" s="447"/>
    </row>
    <row r="59" spans="1:12" ht="15.75" customHeight="1">
      <c r="A59" s="446" t="s">
        <v>136</v>
      </c>
      <c r="B59" s="453" t="s">
        <v>12012</v>
      </c>
      <c r="C59" s="448" t="s">
        <v>12013</v>
      </c>
      <c r="D59" s="449">
        <v>44188</v>
      </c>
      <c r="E59" s="455"/>
      <c r="F59" s="451"/>
      <c r="G59" s="452" t="s">
        <v>11941</v>
      </c>
      <c r="H59" s="452" t="s">
        <v>11941</v>
      </c>
      <c r="I59" s="452"/>
      <c r="J59" s="487"/>
      <c r="K59" s="483" t="s">
        <v>11942</v>
      </c>
      <c r="L59" s="447"/>
    </row>
    <row r="60" spans="1:12" ht="15.75" customHeight="1">
      <c r="A60" s="446" t="s">
        <v>138</v>
      </c>
      <c r="B60" s="453" t="s">
        <v>12014</v>
      </c>
      <c r="C60" s="448" t="s">
        <v>12013</v>
      </c>
      <c r="D60" s="449">
        <v>44185</v>
      </c>
      <c r="E60" s="455"/>
      <c r="F60" s="451"/>
      <c r="G60" s="452" t="s">
        <v>11941</v>
      </c>
      <c r="H60" s="452" t="s">
        <v>11941</v>
      </c>
      <c r="I60" s="452"/>
      <c r="J60" s="487"/>
      <c r="K60" s="483" t="s">
        <v>11942</v>
      </c>
      <c r="L60" s="447"/>
    </row>
    <row r="61" spans="1:12" ht="15.75" customHeight="1">
      <c r="A61" s="446" t="s">
        <v>140</v>
      </c>
      <c r="B61" s="453" t="s">
        <v>6101</v>
      </c>
      <c r="C61" s="448" t="s">
        <v>12015</v>
      </c>
      <c r="D61" s="449">
        <v>44188</v>
      </c>
      <c r="E61" s="455"/>
      <c r="F61" s="451"/>
      <c r="G61" s="452" t="s">
        <v>11941</v>
      </c>
      <c r="H61" s="452" t="s">
        <v>11941</v>
      </c>
      <c r="I61" s="452"/>
      <c r="J61" s="487"/>
      <c r="K61" s="483" t="s">
        <v>11942</v>
      </c>
      <c r="L61" s="447"/>
    </row>
    <row r="62" spans="1:12" ht="15.75" customHeight="1">
      <c r="A62" s="446" t="s">
        <v>205</v>
      </c>
      <c r="B62" s="453" t="s">
        <v>12016</v>
      </c>
      <c r="C62" s="448" t="s">
        <v>11999</v>
      </c>
      <c r="D62" s="449">
        <v>44188</v>
      </c>
      <c r="E62" s="461">
        <v>43392</v>
      </c>
      <c r="F62" s="462"/>
      <c r="G62" s="452" t="s">
        <v>11941</v>
      </c>
      <c r="H62" s="452" t="s">
        <v>11941</v>
      </c>
      <c r="I62" s="452"/>
      <c r="J62" s="490"/>
      <c r="K62" s="483" t="s">
        <v>11942</v>
      </c>
      <c r="L62" s="447"/>
    </row>
    <row r="63" spans="1:12" ht="15.75" customHeight="1">
      <c r="A63" s="446" t="s">
        <v>207</v>
      </c>
      <c r="B63" s="453" t="s">
        <v>11158</v>
      </c>
      <c r="C63" s="448" t="s">
        <v>12015</v>
      </c>
      <c r="D63" s="449">
        <v>44185</v>
      </c>
      <c r="E63" s="455"/>
      <c r="F63" s="463"/>
      <c r="G63" s="452" t="s">
        <v>11941</v>
      </c>
      <c r="H63" s="452" t="s">
        <v>11941</v>
      </c>
      <c r="I63" s="452"/>
      <c r="J63" s="491"/>
      <c r="K63" s="483" t="s">
        <v>11942</v>
      </c>
      <c r="L63" s="447"/>
    </row>
    <row r="64" spans="1:12" ht="15.75" customHeight="1">
      <c r="A64" s="446" t="s">
        <v>141</v>
      </c>
      <c r="B64" s="453" t="s">
        <v>11478</v>
      </c>
      <c r="C64" s="448" t="s">
        <v>12010</v>
      </c>
      <c r="D64" s="449">
        <v>44184</v>
      </c>
      <c r="E64" s="455">
        <v>43969</v>
      </c>
      <c r="F64" s="456"/>
      <c r="G64" s="452" t="s">
        <v>11941</v>
      </c>
      <c r="H64" s="452" t="s">
        <v>11941</v>
      </c>
      <c r="I64" s="452"/>
      <c r="J64" s="486"/>
      <c r="K64" s="483" t="s">
        <v>11942</v>
      </c>
      <c r="L64" s="447"/>
    </row>
    <row r="65" spans="1:12" ht="15.75" customHeight="1">
      <c r="A65" s="454" t="s">
        <v>143</v>
      </c>
      <c r="B65" s="453" t="s">
        <v>11683</v>
      </c>
      <c r="C65" s="448" t="s">
        <v>12001</v>
      </c>
      <c r="D65" s="449">
        <v>44185</v>
      </c>
      <c r="E65" s="455"/>
      <c r="F65" s="451"/>
      <c r="G65" s="452" t="s">
        <v>11941</v>
      </c>
      <c r="H65" s="452" t="s">
        <v>11941</v>
      </c>
      <c r="I65" s="452"/>
      <c r="J65" s="487"/>
      <c r="K65" s="483" t="s">
        <v>11942</v>
      </c>
      <c r="L65" s="447"/>
    </row>
    <row r="66" spans="1:12" ht="15.75" customHeight="1"/>
    <row r="67" spans="1:12" ht="15.75" customHeight="1">
      <c r="A67" s="536"/>
      <c r="B67" s="537"/>
    </row>
    <row r="68" spans="1:12" ht="15.75" customHeight="1">
      <c r="A68" s="468"/>
      <c r="B68" s="538"/>
      <c r="C68" s="538"/>
    </row>
    <row r="69" spans="1:12" ht="15.75" customHeight="1"/>
    <row r="70" spans="1:12" ht="15.75" customHeight="1"/>
    <row r="71" spans="1:12" ht="15.75" customHeight="1"/>
    <row r="72" spans="1:12" ht="15.75" customHeight="1"/>
    <row r="73" spans="1:12" ht="15.75" customHeight="1"/>
    <row r="74" spans="1:12" ht="15.75" customHeight="1"/>
    <row r="75" spans="1:12" ht="15.75" customHeight="1"/>
    <row r="76" spans="1:12" ht="15.75" customHeight="1"/>
    <row r="77" spans="1:12" ht="15.75" customHeight="1"/>
    <row r="78" spans="1:12" ht="15.75" customHeight="1"/>
    <row r="79" spans="1:12" ht="15.75" customHeight="1"/>
    <row r="80" spans="1:1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1:K1"/>
    <mergeCell ref="A67:B67"/>
    <mergeCell ref="B68:C68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8A206-823D-430F-A182-EFFF1CA71207}">
  <dimension ref="A1:H1000"/>
  <sheetViews>
    <sheetView topLeftCell="A44" workbookViewId="0">
      <selection activeCell="G67" sqref="G67"/>
    </sheetView>
  </sheetViews>
  <sheetFormatPr defaultColWidth="9.1796875" defaultRowHeight="15.5"/>
  <cols>
    <col min="1" max="1" width="13.54296875" style="377" customWidth="1"/>
    <col min="2" max="2" width="19.81640625" style="377" customWidth="1"/>
    <col min="3" max="3" width="25.81640625" style="389" bestFit="1" customWidth="1"/>
    <col min="4" max="4" width="18.54296875" style="377" customWidth="1"/>
    <col min="5" max="5" width="14.1796875" style="377" customWidth="1"/>
    <col min="6" max="6" width="78" style="377" customWidth="1"/>
    <col min="7" max="8" width="44" style="377" bestFit="1" customWidth="1"/>
    <col min="9" max="18" width="11.453125" style="377" customWidth="1"/>
    <col min="19" max="16384" width="9.1796875" style="377"/>
  </cols>
  <sheetData>
    <row r="1" spans="1:8" ht="16.5">
      <c r="A1" s="539" t="s">
        <v>12045</v>
      </c>
      <c r="B1" s="540"/>
      <c r="C1" s="540"/>
      <c r="D1" s="540"/>
      <c r="E1" s="540"/>
      <c r="F1" s="540"/>
    </row>
    <row r="2" spans="1:8" ht="37">
      <c r="A2" s="378" t="s">
        <v>16</v>
      </c>
      <c r="B2" s="379" t="s">
        <v>11930</v>
      </c>
      <c r="C2" s="380" t="s">
        <v>11931</v>
      </c>
      <c r="D2" s="381" t="s">
        <v>12022</v>
      </c>
      <c r="E2" s="379" t="s">
        <v>11933</v>
      </c>
      <c r="F2" s="347" t="s">
        <v>12046</v>
      </c>
      <c r="G2" s="382" t="s">
        <v>12047</v>
      </c>
      <c r="H2" s="382" t="s">
        <v>12048</v>
      </c>
    </row>
    <row r="3" spans="1:8" ht="15.75" customHeight="1">
      <c r="A3" s="383" t="s">
        <v>145</v>
      </c>
      <c r="B3" s="383" t="s">
        <v>1754</v>
      </c>
      <c r="C3" s="384">
        <v>41770</v>
      </c>
      <c r="D3" s="385">
        <v>44112</v>
      </c>
      <c r="E3" s="373">
        <v>43314</v>
      </c>
      <c r="F3" s="374"/>
      <c r="G3" s="386" t="s">
        <v>12050</v>
      </c>
      <c r="H3" s="386"/>
    </row>
    <row r="4" spans="1:8" ht="53.25" customHeight="1">
      <c r="A4" s="383" t="s">
        <v>34</v>
      </c>
      <c r="B4" s="387" t="s">
        <v>11943</v>
      </c>
      <c r="C4" s="384">
        <v>41770</v>
      </c>
      <c r="D4" s="385">
        <v>44112</v>
      </c>
      <c r="E4" s="375">
        <v>43962</v>
      </c>
      <c r="F4" s="372" t="s">
        <v>12049</v>
      </c>
      <c r="G4" s="386">
        <f>'June 2020'!I4</f>
        <v>21</v>
      </c>
      <c r="H4" s="386"/>
    </row>
    <row r="5" spans="1:8" ht="15.75" customHeight="1">
      <c r="A5" s="383" t="s">
        <v>39</v>
      </c>
      <c r="B5" s="387" t="s">
        <v>11946</v>
      </c>
      <c r="C5" s="384">
        <v>41681</v>
      </c>
      <c r="D5" s="385">
        <v>44109</v>
      </c>
      <c r="E5" s="375">
        <v>43084</v>
      </c>
      <c r="F5" s="374"/>
      <c r="G5" s="386" t="s">
        <v>12050</v>
      </c>
      <c r="H5" s="386"/>
    </row>
    <row r="6" spans="1:8" ht="15.75" customHeight="1">
      <c r="A6" s="383" t="s">
        <v>42</v>
      </c>
      <c r="B6" s="387" t="s">
        <v>11949</v>
      </c>
      <c r="C6" s="384">
        <v>41923</v>
      </c>
      <c r="D6" s="385">
        <v>44110</v>
      </c>
      <c r="E6" s="375">
        <v>43087</v>
      </c>
      <c r="F6" s="374"/>
      <c r="G6" s="386" t="s">
        <v>12050</v>
      </c>
      <c r="H6" s="386"/>
    </row>
    <row r="7" spans="1:8" ht="15.75" customHeight="1">
      <c r="A7" s="383" t="s">
        <v>45</v>
      </c>
      <c r="B7" s="387" t="s">
        <v>11952</v>
      </c>
      <c r="C7" s="384">
        <v>41923</v>
      </c>
      <c r="D7" s="385">
        <v>44112</v>
      </c>
      <c r="E7" s="375"/>
      <c r="F7" s="376"/>
      <c r="G7" s="386">
        <f>'January 2021'!I7</f>
        <v>9</v>
      </c>
      <c r="H7" s="386"/>
    </row>
    <row r="8" spans="1:8" ht="15.75" customHeight="1">
      <c r="A8" s="383" t="s">
        <v>147</v>
      </c>
      <c r="B8" s="387" t="s">
        <v>11953</v>
      </c>
      <c r="C8" s="384" t="s">
        <v>11954</v>
      </c>
      <c r="D8" s="385">
        <v>44110</v>
      </c>
      <c r="E8" s="375">
        <v>43087</v>
      </c>
      <c r="F8" s="374"/>
      <c r="G8" s="386" t="s">
        <v>12050</v>
      </c>
      <c r="H8" s="386"/>
    </row>
    <row r="9" spans="1:8" ht="15.75" customHeight="1">
      <c r="A9" s="383" t="s">
        <v>47</v>
      </c>
      <c r="B9" s="387" t="s">
        <v>11955</v>
      </c>
      <c r="C9" s="384">
        <v>41801</v>
      </c>
      <c r="D9" s="385">
        <v>44110</v>
      </c>
      <c r="E9" s="375">
        <v>43088</v>
      </c>
      <c r="F9" s="374"/>
      <c r="G9" s="386" t="s">
        <v>12050</v>
      </c>
      <c r="H9" s="386"/>
    </row>
    <row r="10" spans="1:8" ht="15.75" customHeight="1">
      <c r="A10" s="383" t="s">
        <v>149</v>
      </c>
      <c r="B10" s="387" t="s">
        <v>3580</v>
      </c>
      <c r="C10" s="384">
        <v>41770</v>
      </c>
      <c r="D10" s="385">
        <v>44110</v>
      </c>
      <c r="E10" s="375">
        <v>43314</v>
      </c>
      <c r="F10" s="374"/>
      <c r="G10" s="386" t="s">
        <v>12050</v>
      </c>
      <c r="H10" s="386"/>
    </row>
    <row r="11" spans="1:8" ht="15.75" customHeight="1">
      <c r="A11" s="383" t="s">
        <v>150</v>
      </c>
      <c r="B11" s="387" t="s">
        <v>3225</v>
      </c>
      <c r="C11" s="384">
        <v>41984</v>
      </c>
      <c r="D11" s="385">
        <v>44110</v>
      </c>
      <c r="E11" s="375"/>
      <c r="F11" s="374"/>
      <c r="G11" s="386" t="s">
        <v>12050</v>
      </c>
      <c r="H11" s="386"/>
    </row>
    <row r="12" spans="1:8" ht="15.75" customHeight="1">
      <c r="A12" s="383" t="s">
        <v>50</v>
      </c>
      <c r="B12" s="387" t="s">
        <v>11957</v>
      </c>
      <c r="C12" s="384">
        <v>41770</v>
      </c>
      <c r="D12" s="385">
        <v>44112</v>
      </c>
      <c r="E12" s="375"/>
      <c r="F12" s="374"/>
      <c r="G12" s="386">
        <f>'January 2021'!I12</f>
        <v>15</v>
      </c>
      <c r="H12" s="386"/>
    </row>
    <row r="13" spans="1:8" ht="32.25" customHeight="1">
      <c r="A13" s="383" t="s">
        <v>53</v>
      </c>
      <c r="B13" s="387" t="s">
        <v>7573</v>
      </c>
      <c r="C13" s="384">
        <v>41954</v>
      </c>
      <c r="D13" s="385">
        <v>44112</v>
      </c>
      <c r="E13" s="375">
        <v>43966</v>
      </c>
      <c r="F13" s="372" t="s">
        <v>12051</v>
      </c>
      <c r="G13" s="386" t="s">
        <v>12050</v>
      </c>
      <c r="H13" s="386"/>
    </row>
    <row r="14" spans="1:8" ht="15.75" customHeight="1">
      <c r="A14" s="383" t="s">
        <v>55</v>
      </c>
      <c r="B14" s="387" t="s">
        <v>6101</v>
      </c>
      <c r="C14" s="384">
        <v>41923</v>
      </c>
      <c r="D14" s="385">
        <v>44109</v>
      </c>
      <c r="E14" s="375">
        <v>43283</v>
      </c>
      <c r="F14" s="374"/>
      <c r="G14" s="386" t="s">
        <v>12050</v>
      </c>
      <c r="H14" s="386"/>
    </row>
    <row r="15" spans="1:8" ht="15.75" customHeight="1">
      <c r="A15" s="383" t="s">
        <v>173</v>
      </c>
      <c r="B15" s="387" t="s">
        <v>1204</v>
      </c>
      <c r="C15" s="384">
        <v>42100</v>
      </c>
      <c r="D15" s="385">
        <v>44109</v>
      </c>
      <c r="E15" s="375"/>
      <c r="F15" s="251" t="s">
        <v>12052</v>
      </c>
      <c r="G15" s="386" t="s">
        <v>12050</v>
      </c>
      <c r="H15" s="386"/>
    </row>
    <row r="16" spans="1:8" ht="15.75" customHeight="1">
      <c r="A16" s="383" t="s">
        <v>209</v>
      </c>
      <c r="B16" s="387" t="s">
        <v>1355</v>
      </c>
      <c r="C16" s="384">
        <v>42100</v>
      </c>
      <c r="D16" s="385">
        <v>44112</v>
      </c>
      <c r="E16" s="375"/>
      <c r="F16" s="393"/>
      <c r="G16" s="386" t="s">
        <v>12050</v>
      </c>
      <c r="H16" s="386"/>
    </row>
    <row r="17" spans="1:8" ht="15.75" customHeight="1">
      <c r="A17" s="383" t="s">
        <v>177</v>
      </c>
      <c r="B17" s="387" t="s">
        <v>1638</v>
      </c>
      <c r="C17" s="384">
        <v>42010</v>
      </c>
      <c r="D17" s="385">
        <v>44111</v>
      </c>
      <c r="E17" s="375"/>
      <c r="F17" s="393"/>
      <c r="G17" s="386" t="s">
        <v>12050</v>
      </c>
      <c r="H17" s="386"/>
    </row>
    <row r="18" spans="1:8" ht="15.75" customHeight="1">
      <c r="A18" s="383" t="s">
        <v>193</v>
      </c>
      <c r="B18" s="387" t="s">
        <v>1972</v>
      </c>
      <c r="C18" s="384">
        <v>42130</v>
      </c>
      <c r="D18" s="385">
        <v>44111</v>
      </c>
      <c r="E18" s="388">
        <v>43244</v>
      </c>
      <c r="F18" s="394"/>
      <c r="G18" s="386" t="s">
        <v>12050</v>
      </c>
      <c r="H18" s="386"/>
    </row>
    <row r="19" spans="1:8" ht="15.75" customHeight="1">
      <c r="A19" s="383" t="s">
        <v>57</v>
      </c>
      <c r="B19" s="387" t="s">
        <v>2186</v>
      </c>
      <c r="C19" s="384">
        <v>42130</v>
      </c>
      <c r="D19" s="385">
        <v>44110</v>
      </c>
      <c r="E19" s="375"/>
      <c r="F19" s="393"/>
      <c r="G19" s="386" t="s">
        <v>12050</v>
      </c>
      <c r="H19" s="386"/>
    </row>
    <row r="20" spans="1:8" ht="32.25" customHeight="1">
      <c r="A20" s="383" t="s">
        <v>61</v>
      </c>
      <c r="B20" s="387" t="s">
        <v>11964</v>
      </c>
      <c r="C20" s="384">
        <v>42161</v>
      </c>
      <c r="D20" s="385">
        <v>44110</v>
      </c>
      <c r="E20" s="375">
        <v>43967</v>
      </c>
      <c r="F20" s="251" t="s">
        <v>12053</v>
      </c>
      <c r="G20" s="386" t="s">
        <v>12050</v>
      </c>
      <c r="H20" s="386"/>
    </row>
    <row r="21" spans="1:8" ht="49.5" customHeight="1">
      <c r="A21" s="383" t="s">
        <v>181</v>
      </c>
      <c r="B21" s="387" t="s">
        <v>5821</v>
      </c>
      <c r="C21" s="384">
        <v>42161</v>
      </c>
      <c r="D21" s="385">
        <v>44109</v>
      </c>
      <c r="E21" s="375">
        <v>43963</v>
      </c>
      <c r="F21" s="251" t="s">
        <v>12054</v>
      </c>
      <c r="G21" s="386">
        <f>'June 2020'!I21</f>
        <v>25</v>
      </c>
      <c r="H21" s="386"/>
    </row>
    <row r="22" spans="1:8" ht="15.75" customHeight="1">
      <c r="A22" s="383" t="s">
        <v>185</v>
      </c>
      <c r="B22" s="387" t="s">
        <v>2672</v>
      </c>
      <c r="C22" s="384">
        <v>42222</v>
      </c>
      <c r="D22" s="385">
        <v>44109</v>
      </c>
      <c r="E22" s="388">
        <v>43241</v>
      </c>
      <c r="F22" s="394"/>
      <c r="G22" s="386" t="s">
        <v>12050</v>
      </c>
      <c r="H22" s="386"/>
    </row>
    <row r="23" spans="1:8" ht="15.75" customHeight="1">
      <c r="A23" s="383" t="s">
        <v>151</v>
      </c>
      <c r="B23" s="387" t="s">
        <v>11967</v>
      </c>
      <c r="C23" s="384">
        <v>42222</v>
      </c>
      <c r="D23" s="385">
        <v>44109</v>
      </c>
      <c r="E23" s="388">
        <v>43388</v>
      </c>
      <c r="F23" s="394"/>
      <c r="G23" s="386" t="s">
        <v>12050</v>
      </c>
      <c r="H23" s="386"/>
    </row>
    <row r="24" spans="1:8" ht="15.75" customHeight="1">
      <c r="A24" s="383" t="s">
        <v>189</v>
      </c>
      <c r="B24" s="387" t="s">
        <v>11969</v>
      </c>
      <c r="C24" s="384">
        <v>42253</v>
      </c>
      <c r="D24" s="385">
        <v>44109</v>
      </c>
      <c r="E24" s="375"/>
      <c r="F24" s="393"/>
      <c r="G24" s="386">
        <f>'January 2021'!I24</f>
        <v>26</v>
      </c>
      <c r="H24" s="386"/>
    </row>
    <row r="25" spans="1:8" ht="15.75" customHeight="1">
      <c r="A25" s="383" t="s">
        <v>65</v>
      </c>
      <c r="B25" s="387" t="s">
        <v>11970</v>
      </c>
      <c r="C25" s="384">
        <v>42010</v>
      </c>
      <c r="D25" s="385">
        <v>44111</v>
      </c>
      <c r="E25" s="375"/>
      <c r="F25" s="251" t="s">
        <v>12052</v>
      </c>
      <c r="G25" s="386" t="s">
        <v>12050</v>
      </c>
      <c r="H25" s="386"/>
    </row>
    <row r="26" spans="1:8" ht="15.75" customHeight="1">
      <c r="A26" s="383" t="s">
        <v>69</v>
      </c>
      <c r="B26" s="387" t="s">
        <v>3225</v>
      </c>
      <c r="C26" s="384">
        <v>42253</v>
      </c>
      <c r="D26" s="385">
        <v>44111</v>
      </c>
      <c r="E26" s="375">
        <v>43089</v>
      </c>
      <c r="F26" s="393"/>
      <c r="G26" s="386" t="s">
        <v>12050</v>
      </c>
      <c r="H26" s="386"/>
    </row>
    <row r="27" spans="1:8" ht="15.75" customHeight="1">
      <c r="A27" s="383" t="s">
        <v>73</v>
      </c>
      <c r="B27" s="387" t="s">
        <v>3580</v>
      </c>
      <c r="C27" s="384" t="s">
        <v>11972</v>
      </c>
      <c r="D27" s="385">
        <v>44111</v>
      </c>
      <c r="E27" s="375">
        <v>43090</v>
      </c>
      <c r="F27" s="393"/>
      <c r="G27" s="386" t="s">
        <v>12050</v>
      </c>
      <c r="H27" s="386"/>
    </row>
    <row r="28" spans="1:8" ht="15.75" customHeight="1">
      <c r="A28" s="383" t="s">
        <v>77</v>
      </c>
      <c r="B28" s="387" t="s">
        <v>11974</v>
      </c>
      <c r="C28" s="384">
        <v>42069</v>
      </c>
      <c r="D28" s="385">
        <v>44111</v>
      </c>
      <c r="E28" s="375"/>
      <c r="F28" s="393" t="s">
        <v>12055</v>
      </c>
      <c r="G28" s="386" t="s">
        <v>12050</v>
      </c>
      <c r="H28" s="386"/>
    </row>
    <row r="29" spans="1:8" ht="15.75" customHeight="1">
      <c r="A29" s="383" t="s">
        <v>81</v>
      </c>
      <c r="B29" s="387" t="s">
        <v>11975</v>
      </c>
      <c r="C29" s="384">
        <v>42041</v>
      </c>
      <c r="D29" s="385">
        <v>44111</v>
      </c>
      <c r="E29" s="375"/>
      <c r="F29" s="393"/>
      <c r="G29" s="386" t="s">
        <v>12050</v>
      </c>
      <c r="H29" s="386"/>
    </row>
    <row r="30" spans="1:8" ht="15.75" customHeight="1">
      <c r="A30" s="383" t="s">
        <v>85</v>
      </c>
      <c r="B30" s="387" t="s">
        <v>11976</v>
      </c>
      <c r="C30" s="384">
        <v>42041</v>
      </c>
      <c r="D30" s="385">
        <v>44112</v>
      </c>
      <c r="E30" s="375">
        <v>43088</v>
      </c>
      <c r="F30" s="393"/>
      <c r="G30" s="386" t="s">
        <v>12050</v>
      </c>
      <c r="H30" s="386"/>
    </row>
    <row r="31" spans="1:8" ht="15.75" customHeight="1">
      <c r="A31" s="383" t="s">
        <v>157</v>
      </c>
      <c r="B31" s="387" t="s">
        <v>4415</v>
      </c>
      <c r="C31" s="384">
        <v>42283</v>
      </c>
      <c r="D31" s="385">
        <v>44112</v>
      </c>
      <c r="E31" s="388">
        <v>43389</v>
      </c>
      <c r="F31" s="394"/>
      <c r="G31" s="386" t="s">
        <v>12050</v>
      </c>
      <c r="H31" s="386"/>
    </row>
    <row r="32" spans="1:8" ht="33.75" customHeight="1">
      <c r="A32" s="383" t="s">
        <v>89</v>
      </c>
      <c r="B32" s="387" t="s">
        <v>4670</v>
      </c>
      <c r="C32" s="384">
        <v>42283</v>
      </c>
      <c r="D32" s="385">
        <v>44109</v>
      </c>
      <c r="E32" s="375"/>
      <c r="F32" s="251" t="s">
        <v>12056</v>
      </c>
      <c r="G32" s="386" t="s">
        <v>12050</v>
      </c>
      <c r="H32" s="386"/>
    </row>
    <row r="33" spans="1:8" ht="15.75" customHeight="1">
      <c r="A33" s="383" t="s">
        <v>93</v>
      </c>
      <c r="B33" s="387" t="s">
        <v>11980</v>
      </c>
      <c r="C33" s="384">
        <v>42314</v>
      </c>
      <c r="D33" s="385">
        <v>44111</v>
      </c>
      <c r="E33" s="388">
        <v>43390</v>
      </c>
      <c r="F33" s="394"/>
      <c r="G33" s="386" t="s">
        <v>12050</v>
      </c>
      <c r="H33" s="386"/>
    </row>
    <row r="34" spans="1:8" ht="15.75" customHeight="1">
      <c r="A34" s="383" t="s">
        <v>96</v>
      </c>
      <c r="B34" s="387" t="s">
        <v>2313</v>
      </c>
      <c r="C34" s="384">
        <v>42314</v>
      </c>
      <c r="D34" s="385">
        <v>44112</v>
      </c>
      <c r="E34" s="375"/>
      <c r="F34" s="393" t="s">
        <v>12057</v>
      </c>
      <c r="G34" s="386" t="s">
        <v>12050</v>
      </c>
      <c r="H34" s="386"/>
    </row>
    <row r="35" spans="1:8" ht="15.75" customHeight="1">
      <c r="A35" s="383" t="s">
        <v>161</v>
      </c>
      <c r="B35" s="387" t="s">
        <v>5191</v>
      </c>
      <c r="C35" s="384" t="s">
        <v>11972</v>
      </c>
      <c r="D35" s="385">
        <v>44112</v>
      </c>
      <c r="E35" s="375"/>
      <c r="F35" s="393"/>
      <c r="G35" s="386" t="s">
        <v>12050</v>
      </c>
      <c r="H35" s="386"/>
    </row>
    <row r="36" spans="1:8" ht="15.75" customHeight="1">
      <c r="A36" s="383" t="s">
        <v>100</v>
      </c>
      <c r="B36" s="387" t="s">
        <v>5620</v>
      </c>
      <c r="C36" s="384">
        <v>42344</v>
      </c>
      <c r="D36" s="385">
        <v>44112</v>
      </c>
      <c r="E36" s="375">
        <v>43090</v>
      </c>
      <c r="F36" s="393"/>
      <c r="G36" s="386" t="s">
        <v>12050</v>
      </c>
      <c r="H36" s="386"/>
    </row>
    <row r="37" spans="1:8" ht="15.75" customHeight="1">
      <c r="A37" s="383" t="s">
        <v>165</v>
      </c>
      <c r="B37" s="387" t="s">
        <v>11982</v>
      </c>
      <c r="C37" s="384" t="s">
        <v>11983</v>
      </c>
      <c r="D37" s="385">
        <v>44112</v>
      </c>
      <c r="E37" s="375"/>
      <c r="F37" s="393"/>
      <c r="G37" s="386" t="s">
        <v>12050</v>
      </c>
      <c r="H37" s="386"/>
    </row>
    <row r="38" spans="1:8" ht="15.75" customHeight="1">
      <c r="A38" s="383" t="s">
        <v>169</v>
      </c>
      <c r="B38" s="387" t="s">
        <v>11984</v>
      </c>
      <c r="C38" s="384" t="s">
        <v>11983</v>
      </c>
      <c r="D38" s="385">
        <v>44111</v>
      </c>
      <c r="E38" s="388">
        <v>43391</v>
      </c>
      <c r="F38" s="394"/>
      <c r="G38" s="386" t="s">
        <v>12050</v>
      </c>
      <c r="H38" s="386"/>
    </row>
    <row r="39" spans="1:8" ht="15.75" customHeight="1">
      <c r="A39" s="383" t="s">
        <v>104</v>
      </c>
      <c r="B39" s="387" t="s">
        <v>11986</v>
      </c>
      <c r="C39" s="384" t="s">
        <v>11987</v>
      </c>
      <c r="D39" s="385">
        <v>44109</v>
      </c>
      <c r="E39" s="375"/>
      <c r="F39" s="393"/>
      <c r="G39" s="386" t="s">
        <v>12050</v>
      </c>
      <c r="H39" s="386"/>
    </row>
    <row r="40" spans="1:8" ht="48.75" customHeight="1">
      <c r="A40" s="383" t="s">
        <v>197</v>
      </c>
      <c r="B40" s="387" t="s">
        <v>6307</v>
      </c>
      <c r="C40" s="384" t="s">
        <v>11988</v>
      </c>
      <c r="D40" s="385">
        <v>44109</v>
      </c>
      <c r="E40" s="375"/>
      <c r="F40" s="251" t="s">
        <v>12058</v>
      </c>
      <c r="G40" s="386" t="s">
        <v>12050</v>
      </c>
      <c r="H40" s="386"/>
    </row>
    <row r="41" spans="1:8" ht="15.75" customHeight="1">
      <c r="A41" s="383" t="s">
        <v>108</v>
      </c>
      <c r="B41" s="387" t="s">
        <v>6468</v>
      </c>
      <c r="C41" s="384" t="s">
        <v>11991</v>
      </c>
      <c r="D41" s="385">
        <v>44111</v>
      </c>
      <c r="E41" s="375"/>
      <c r="F41" s="393"/>
      <c r="G41" s="386">
        <f>'January 2021'!I41</f>
        <v>14</v>
      </c>
      <c r="H41" s="386"/>
    </row>
    <row r="42" spans="1:8" ht="15.75" customHeight="1">
      <c r="A42" s="383" t="s">
        <v>201</v>
      </c>
      <c r="B42" s="387" t="s">
        <v>6686</v>
      </c>
      <c r="C42" s="384" t="s">
        <v>11991</v>
      </c>
      <c r="D42" s="385">
        <v>44111</v>
      </c>
      <c r="E42" s="375"/>
      <c r="F42" s="393"/>
      <c r="G42" s="386" t="s">
        <v>12050</v>
      </c>
      <c r="H42" s="386"/>
    </row>
    <row r="43" spans="1:8" ht="15.75" customHeight="1">
      <c r="A43" s="383" t="s">
        <v>213</v>
      </c>
      <c r="B43" s="387" t="s">
        <v>1353</v>
      </c>
      <c r="C43" s="384" t="s">
        <v>11992</v>
      </c>
      <c r="D43" s="385">
        <v>44111</v>
      </c>
      <c r="E43" s="375"/>
      <c r="F43" s="393"/>
      <c r="G43" s="386" t="s">
        <v>12050</v>
      </c>
      <c r="H43" s="386"/>
    </row>
    <row r="44" spans="1:8" ht="15.75" customHeight="1">
      <c r="A44" s="383" t="s">
        <v>112</v>
      </c>
      <c r="B44" s="387" t="s">
        <v>7044</v>
      </c>
      <c r="C44" s="384" t="s">
        <v>11993</v>
      </c>
      <c r="D44" s="385">
        <v>44110</v>
      </c>
      <c r="E44" s="375">
        <v>43089</v>
      </c>
      <c r="F44" s="393"/>
      <c r="G44" s="386" t="s">
        <v>12050</v>
      </c>
      <c r="H44" s="386"/>
    </row>
    <row r="45" spans="1:8" ht="48" customHeight="1">
      <c r="A45" s="383" t="s">
        <v>116</v>
      </c>
      <c r="B45" s="387" t="s">
        <v>7415</v>
      </c>
      <c r="C45" s="384">
        <v>42194</v>
      </c>
      <c r="D45" s="385">
        <v>44113</v>
      </c>
      <c r="E45" s="375"/>
      <c r="F45" s="251" t="s">
        <v>12059</v>
      </c>
      <c r="G45" s="386" t="s">
        <v>12050</v>
      </c>
      <c r="H45" s="386"/>
    </row>
    <row r="46" spans="1:8" ht="15.75" customHeight="1">
      <c r="A46" s="383" t="s">
        <v>118</v>
      </c>
      <c r="B46" s="387" t="s">
        <v>11994</v>
      </c>
      <c r="C46" s="384" t="s">
        <v>11995</v>
      </c>
      <c r="D46" s="385">
        <v>44113</v>
      </c>
      <c r="E46" s="375"/>
      <c r="F46" s="393"/>
      <c r="G46" s="386" t="s">
        <v>12050</v>
      </c>
      <c r="H46" s="386"/>
    </row>
    <row r="47" spans="1:8" ht="15.75" customHeight="1">
      <c r="A47" s="383" t="s">
        <v>217</v>
      </c>
      <c r="B47" s="387" t="s">
        <v>11996</v>
      </c>
      <c r="C47" s="384">
        <v>42237</v>
      </c>
      <c r="D47" s="385">
        <v>44113</v>
      </c>
      <c r="E47" s="375"/>
      <c r="F47" s="393"/>
      <c r="G47" s="386" t="s">
        <v>12050</v>
      </c>
      <c r="H47" s="386"/>
    </row>
    <row r="48" spans="1:8" ht="31.5" customHeight="1">
      <c r="A48" s="383" t="s">
        <v>120</v>
      </c>
      <c r="B48" s="387" t="s">
        <v>11998</v>
      </c>
      <c r="C48" s="384" t="s">
        <v>11999</v>
      </c>
      <c r="D48" s="385">
        <v>44110</v>
      </c>
      <c r="E48" s="375">
        <v>43964</v>
      </c>
      <c r="F48" s="392" t="s">
        <v>12060</v>
      </c>
      <c r="G48" s="386">
        <f>'June 2020'!I48</f>
        <v>45</v>
      </c>
      <c r="H48" s="386"/>
    </row>
    <row r="49" spans="1:8" ht="15.75" customHeight="1">
      <c r="A49" s="383" t="s">
        <v>122</v>
      </c>
      <c r="B49" s="387" t="s">
        <v>12000</v>
      </c>
      <c r="C49" s="384" t="s">
        <v>12001</v>
      </c>
      <c r="D49" s="385">
        <v>44113</v>
      </c>
      <c r="E49" s="375"/>
      <c r="F49" s="393"/>
      <c r="G49" s="386" t="s">
        <v>12050</v>
      </c>
      <c r="H49" s="386"/>
    </row>
    <row r="50" spans="1:8" ht="15.75" customHeight="1">
      <c r="A50" s="383" t="s">
        <v>219</v>
      </c>
      <c r="B50" s="387" t="s">
        <v>7993</v>
      </c>
      <c r="C50" s="384" t="s">
        <v>11995</v>
      </c>
      <c r="D50" s="385">
        <v>44113</v>
      </c>
      <c r="E50" s="375">
        <v>43283</v>
      </c>
      <c r="F50" s="393"/>
      <c r="G50" s="386" t="s">
        <v>12050</v>
      </c>
      <c r="H50" s="386"/>
    </row>
    <row r="51" spans="1:8" ht="15.75" customHeight="1">
      <c r="A51" s="383" t="s">
        <v>155</v>
      </c>
      <c r="B51" s="387" t="s">
        <v>8422</v>
      </c>
      <c r="C51" s="384" t="s">
        <v>12003</v>
      </c>
      <c r="D51" s="385">
        <v>44113</v>
      </c>
      <c r="E51" s="375"/>
      <c r="F51" s="393"/>
      <c r="G51" s="386" t="s">
        <v>12050</v>
      </c>
      <c r="H51" s="386"/>
    </row>
    <row r="52" spans="1:8" ht="48" customHeight="1">
      <c r="A52" s="383" t="s">
        <v>124</v>
      </c>
      <c r="B52" s="387" t="s">
        <v>8627</v>
      </c>
      <c r="C52" s="384" t="s">
        <v>12004</v>
      </c>
      <c r="D52" s="385">
        <v>44113</v>
      </c>
      <c r="E52" s="375">
        <v>43970</v>
      </c>
      <c r="F52" s="251" t="s">
        <v>12061</v>
      </c>
      <c r="G52" s="386" t="s">
        <v>12050</v>
      </c>
      <c r="H52" s="386"/>
    </row>
    <row r="53" spans="1:8" ht="15.75" customHeight="1">
      <c r="A53" s="383" t="s">
        <v>126</v>
      </c>
      <c r="B53" s="387" t="s">
        <v>8849</v>
      </c>
      <c r="C53" s="384" t="s">
        <v>12006</v>
      </c>
      <c r="D53" s="385">
        <v>44113</v>
      </c>
      <c r="E53" s="375"/>
      <c r="F53" s="393"/>
      <c r="G53" s="386">
        <f>'January 2021'!I53</f>
        <v>11</v>
      </c>
      <c r="H53" s="386"/>
    </row>
    <row r="54" spans="1:8" ht="15.75" customHeight="1">
      <c r="A54" s="383" t="s">
        <v>128</v>
      </c>
      <c r="B54" s="387" t="s">
        <v>12007</v>
      </c>
      <c r="C54" s="384" t="s">
        <v>12006</v>
      </c>
      <c r="D54" s="385">
        <v>44113</v>
      </c>
      <c r="E54" s="375"/>
      <c r="F54" s="393"/>
      <c r="G54" s="386" t="s">
        <v>12050</v>
      </c>
      <c r="H54" s="386"/>
    </row>
    <row r="55" spans="1:8" ht="15.75" customHeight="1">
      <c r="A55" s="383" t="s">
        <v>130</v>
      </c>
      <c r="B55" s="387" t="s">
        <v>12008</v>
      </c>
      <c r="C55" s="384">
        <v>42013</v>
      </c>
      <c r="D55" s="385">
        <v>44110</v>
      </c>
      <c r="E55" s="375"/>
      <c r="F55" s="251" t="s">
        <v>12062</v>
      </c>
      <c r="G55" s="386" t="s">
        <v>12050</v>
      </c>
      <c r="H55" s="386"/>
    </row>
    <row r="56" spans="1:8" ht="48" customHeight="1">
      <c r="A56" s="383" t="s">
        <v>132</v>
      </c>
      <c r="B56" s="387" t="s">
        <v>9545</v>
      </c>
      <c r="C56" s="384" t="s">
        <v>12010</v>
      </c>
      <c r="D56" s="385">
        <v>44110</v>
      </c>
      <c r="E56" s="375">
        <v>43965</v>
      </c>
      <c r="F56" s="251" t="s">
        <v>12063</v>
      </c>
      <c r="G56" s="386">
        <f>'June 2020'!I56</f>
        <v>11</v>
      </c>
      <c r="H56" s="386"/>
    </row>
    <row r="57" spans="1:8" ht="15.75" customHeight="1">
      <c r="A57" s="383" t="s">
        <v>134</v>
      </c>
      <c r="B57" s="387" t="s">
        <v>9785</v>
      </c>
      <c r="C57" s="384" t="s">
        <v>12003</v>
      </c>
      <c r="D57" s="385">
        <v>44109</v>
      </c>
      <c r="E57" s="375"/>
      <c r="F57" s="393"/>
      <c r="G57" s="386" t="s">
        <v>12050</v>
      </c>
      <c r="H57" s="386"/>
    </row>
    <row r="58" spans="1:8" ht="49.5" customHeight="1">
      <c r="A58" s="383" t="s">
        <v>221</v>
      </c>
      <c r="B58" s="387" t="s">
        <v>10019</v>
      </c>
      <c r="C58" s="384" t="s">
        <v>11995</v>
      </c>
      <c r="D58" s="385">
        <v>44109</v>
      </c>
      <c r="E58" s="375">
        <v>43971</v>
      </c>
      <c r="F58" s="251" t="s">
        <v>12064</v>
      </c>
      <c r="G58" s="386" t="s">
        <v>12050</v>
      </c>
      <c r="H58" s="386"/>
    </row>
    <row r="59" spans="1:8" ht="15.75" customHeight="1">
      <c r="A59" s="383" t="s">
        <v>136</v>
      </c>
      <c r="B59" s="387" t="s">
        <v>12012</v>
      </c>
      <c r="C59" s="384" t="s">
        <v>12013</v>
      </c>
      <c r="D59" s="385">
        <v>44113</v>
      </c>
      <c r="E59" s="375"/>
      <c r="F59" s="393"/>
      <c r="G59" s="386" t="s">
        <v>12050</v>
      </c>
      <c r="H59" s="386"/>
    </row>
    <row r="60" spans="1:8" ht="15.75" customHeight="1">
      <c r="A60" s="383" t="s">
        <v>138</v>
      </c>
      <c r="B60" s="387" t="s">
        <v>12014</v>
      </c>
      <c r="C60" s="384" t="s">
        <v>12013</v>
      </c>
      <c r="D60" s="385">
        <v>44110</v>
      </c>
      <c r="E60" s="375"/>
      <c r="F60" s="393"/>
      <c r="G60" s="386" t="s">
        <v>12050</v>
      </c>
      <c r="H60" s="386"/>
    </row>
    <row r="61" spans="1:8" ht="15.75" customHeight="1">
      <c r="A61" s="383" t="s">
        <v>140</v>
      </c>
      <c r="B61" s="387" t="s">
        <v>6101</v>
      </c>
      <c r="C61" s="384" t="s">
        <v>12015</v>
      </c>
      <c r="D61" s="385">
        <v>44113</v>
      </c>
      <c r="E61" s="375"/>
      <c r="F61" s="393"/>
      <c r="G61" s="386" t="s">
        <v>12050</v>
      </c>
      <c r="H61" s="386"/>
    </row>
    <row r="62" spans="1:8" ht="15.75" customHeight="1">
      <c r="A62" s="383" t="s">
        <v>205</v>
      </c>
      <c r="B62" s="387" t="s">
        <v>12016</v>
      </c>
      <c r="C62" s="384" t="s">
        <v>11999</v>
      </c>
      <c r="D62" s="385">
        <v>44113</v>
      </c>
      <c r="E62" s="388">
        <v>43392</v>
      </c>
      <c r="F62" s="394"/>
      <c r="G62" s="386" t="s">
        <v>12050</v>
      </c>
      <c r="H62" s="386"/>
    </row>
    <row r="63" spans="1:8" ht="15.75" customHeight="1">
      <c r="A63" s="383" t="s">
        <v>207</v>
      </c>
      <c r="B63" s="387" t="s">
        <v>11158</v>
      </c>
      <c r="C63" s="384" t="s">
        <v>12015</v>
      </c>
      <c r="D63" s="385">
        <v>44110</v>
      </c>
      <c r="E63" s="375"/>
      <c r="F63" s="393"/>
      <c r="G63" s="386" t="s">
        <v>12050</v>
      </c>
      <c r="H63" s="386"/>
    </row>
    <row r="64" spans="1:8" ht="48.75" customHeight="1">
      <c r="A64" s="383" t="s">
        <v>141</v>
      </c>
      <c r="B64" s="387" t="s">
        <v>11478</v>
      </c>
      <c r="C64" s="384" t="s">
        <v>12010</v>
      </c>
      <c r="D64" s="385">
        <v>44109</v>
      </c>
      <c r="E64" s="375">
        <v>43969</v>
      </c>
      <c r="F64" s="251" t="s">
        <v>12065</v>
      </c>
      <c r="G64" s="386">
        <f>'June 2020'!I64</f>
        <v>15</v>
      </c>
      <c r="H64" s="386"/>
    </row>
    <row r="65" spans="1:8" ht="15.75" customHeight="1">
      <c r="A65" s="383" t="s">
        <v>143</v>
      </c>
      <c r="B65" s="387" t="s">
        <v>11683</v>
      </c>
      <c r="C65" s="384" t="s">
        <v>12001</v>
      </c>
      <c r="D65" s="385">
        <v>44110</v>
      </c>
      <c r="E65" s="375"/>
      <c r="F65" s="393"/>
      <c r="G65" s="386" t="s">
        <v>12050</v>
      </c>
      <c r="H65" s="386"/>
    </row>
    <row r="66" spans="1:8" ht="15.75" customHeight="1">
      <c r="A66" s="395"/>
      <c r="B66" s="396"/>
      <c r="C66" s="397"/>
      <c r="D66" s="398"/>
      <c r="E66" s="399"/>
      <c r="F66" s="400"/>
      <c r="G66" s="390"/>
      <c r="H66" s="390"/>
    </row>
    <row r="67" spans="1:8" ht="15.75" customHeight="1">
      <c r="A67" s="541" t="s">
        <v>12019</v>
      </c>
      <c r="B67" s="542"/>
      <c r="G67" s="390">
        <f>SUM(G3:G65)</f>
        <v>192</v>
      </c>
      <c r="H67" s="390"/>
    </row>
    <row r="68" spans="1:8" ht="15.75" customHeight="1">
      <c r="A68" s="411"/>
      <c r="B68" s="543" t="s">
        <v>12036</v>
      </c>
      <c r="C68" s="543"/>
      <c r="G68" s="390"/>
      <c r="H68" s="390"/>
    </row>
    <row r="69" spans="1:8" ht="15.75" customHeight="1">
      <c r="G69" s="390"/>
      <c r="H69" s="390"/>
    </row>
    <row r="70" spans="1:8" ht="15.75" customHeight="1">
      <c r="G70" s="390"/>
      <c r="H70" s="390"/>
    </row>
    <row r="71" spans="1:8" ht="15.75" customHeight="1">
      <c r="G71" s="390"/>
      <c r="H71" s="390"/>
    </row>
    <row r="72" spans="1:8" ht="15.75" customHeight="1">
      <c r="G72" s="390"/>
      <c r="H72" s="390"/>
    </row>
    <row r="73" spans="1:8" ht="15.75" customHeight="1">
      <c r="G73" s="390"/>
      <c r="H73" s="390"/>
    </row>
    <row r="74" spans="1:8" ht="15.75" customHeight="1">
      <c r="G74" s="390"/>
      <c r="H74" s="390"/>
    </row>
    <row r="75" spans="1:8" ht="15.75" customHeight="1">
      <c r="G75" s="390"/>
      <c r="H75" s="390"/>
    </row>
    <row r="76" spans="1:8" ht="15.75" customHeight="1">
      <c r="G76" s="390"/>
      <c r="H76" s="390"/>
    </row>
    <row r="77" spans="1:8" ht="15.75" customHeight="1">
      <c r="G77" s="390"/>
      <c r="H77" s="390"/>
    </row>
    <row r="78" spans="1:8" ht="15.75" customHeight="1">
      <c r="G78" s="390"/>
      <c r="H78" s="390"/>
    </row>
    <row r="79" spans="1:8" ht="15.75" customHeight="1">
      <c r="G79" s="391"/>
      <c r="H79" s="391"/>
    </row>
    <row r="80" spans="1:8" ht="15.75" customHeight="1">
      <c r="G80" s="391"/>
      <c r="H80" s="391"/>
    </row>
    <row r="81" spans="7:8" ht="15.75" customHeight="1">
      <c r="G81" s="391"/>
      <c r="H81" s="391"/>
    </row>
    <row r="82" spans="7:8" ht="15.75" customHeight="1"/>
    <row r="83" spans="7:8" ht="15.75" customHeight="1"/>
    <row r="84" spans="7:8" ht="15.75" customHeight="1"/>
    <row r="85" spans="7:8" ht="15.75" customHeight="1"/>
    <row r="86" spans="7:8" ht="15.75" customHeight="1"/>
    <row r="87" spans="7:8" ht="15.75" customHeight="1"/>
    <row r="88" spans="7:8" ht="15.75" customHeight="1"/>
    <row r="89" spans="7:8" ht="15.75" customHeight="1"/>
    <row r="90" spans="7:8" ht="15.75" customHeight="1"/>
    <row r="91" spans="7:8" ht="15.75" customHeight="1"/>
    <row r="92" spans="7:8" ht="15.75" customHeight="1"/>
    <row r="93" spans="7:8" ht="15.75" customHeight="1"/>
    <row r="94" spans="7:8" ht="15.75" customHeight="1"/>
    <row r="95" spans="7:8" ht="15.75" customHeight="1"/>
    <row r="96" spans="7:8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1:F1"/>
    <mergeCell ref="A67:B67"/>
    <mergeCell ref="B68:C68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33"/>
  <sheetViews>
    <sheetView topLeftCell="A4" zoomScale="80" zoomScaleNormal="80" workbookViewId="0">
      <selection activeCell="J34" sqref="J34"/>
    </sheetView>
  </sheetViews>
  <sheetFormatPr defaultRowHeight="14.5"/>
  <cols>
    <col min="1" max="1" width="5.1796875" customWidth="1"/>
    <col min="2" max="2" width="60.7265625" customWidth="1"/>
    <col min="3" max="3" width="18.1796875" customWidth="1"/>
    <col min="4" max="4" width="12.453125" customWidth="1"/>
    <col min="5" max="5" width="11.54296875" customWidth="1"/>
    <col min="6" max="6" width="7.1796875" customWidth="1"/>
    <col min="7" max="7" width="58.453125" customWidth="1"/>
    <col min="8" max="8" width="17" customWidth="1"/>
    <col min="9" max="9" width="13" customWidth="1"/>
    <col min="10" max="10" width="11.54296875" bestFit="1" customWidth="1"/>
    <col min="11" max="11" width="5" customWidth="1"/>
    <col min="12" max="12" width="57.7265625" customWidth="1"/>
    <col min="13" max="13" width="15" customWidth="1"/>
    <col min="14" max="14" width="14.453125" customWidth="1"/>
    <col min="15" max="15" width="18.26953125" customWidth="1"/>
  </cols>
  <sheetData>
    <row r="2" spans="2:15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5" s="9" customFormat="1">
      <c r="B4" s="544" t="s">
        <v>12069</v>
      </c>
      <c r="C4" s="545"/>
      <c r="D4" s="545"/>
      <c r="E4" s="546"/>
      <c r="G4" s="547" t="s">
        <v>12069</v>
      </c>
      <c r="H4" s="547"/>
      <c r="I4" s="547"/>
      <c r="J4" s="547"/>
      <c r="K4" s="10"/>
      <c r="L4" s="547" t="s">
        <v>12069</v>
      </c>
      <c r="M4" s="547"/>
      <c r="N4" s="547"/>
      <c r="O4" s="547"/>
    </row>
    <row r="5" spans="2:15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K5" s="12"/>
      <c r="L5" s="11" t="s">
        <v>12070</v>
      </c>
      <c r="M5" s="11" t="s">
        <v>12071</v>
      </c>
      <c r="N5" s="11" t="s">
        <v>12072</v>
      </c>
      <c r="O5" s="560">
        <v>9.6600000000000005E-2</v>
      </c>
    </row>
    <row r="6" spans="2:15">
      <c r="B6" s="11" t="s">
        <v>12073</v>
      </c>
      <c r="C6" s="11" t="s">
        <v>12074</v>
      </c>
      <c r="D6" s="11"/>
      <c r="E6" s="11">
        <f>'Total PTDs'!T8</f>
        <v>518760</v>
      </c>
      <c r="G6" s="11" t="s">
        <v>12073</v>
      </c>
      <c r="H6" s="11" t="s">
        <v>12074</v>
      </c>
      <c r="I6" s="11"/>
      <c r="J6" s="11">
        <f>'Total PTDs'!R8</f>
        <v>467460</v>
      </c>
      <c r="L6" s="11" t="s">
        <v>12073</v>
      </c>
      <c r="M6" s="11" t="s">
        <v>12074</v>
      </c>
      <c r="N6" s="11"/>
      <c r="O6" s="11">
        <f>'Total PTDs'!S8</f>
        <v>51300</v>
      </c>
    </row>
    <row r="7" spans="2:15">
      <c r="B7" s="405" t="s">
        <v>12075</v>
      </c>
      <c r="C7" s="405" t="s">
        <v>12076</v>
      </c>
      <c r="D7" s="405" t="s">
        <v>12077</v>
      </c>
      <c r="E7" s="406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5" ht="29">
      <c r="B8" s="14" t="s">
        <v>12078</v>
      </c>
      <c r="C8" s="11" t="s">
        <v>12079</v>
      </c>
      <c r="D8" s="11" t="s">
        <v>12080</v>
      </c>
      <c r="E8" s="177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5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5">
      <c r="B10" s="11" t="s">
        <v>12083</v>
      </c>
      <c r="C10" s="11" t="s">
        <v>12084</v>
      </c>
      <c r="D10" s="11" t="s">
        <v>12085</v>
      </c>
      <c r="E10" s="15">
        <f>(1-E5)*E6*E7*(E8+E9)</f>
        <v>1405.943352</v>
      </c>
      <c r="G10" s="11" t="s">
        <v>12083</v>
      </c>
      <c r="H10" s="11" t="s">
        <v>12084</v>
      </c>
      <c r="I10" s="11" t="s">
        <v>12085</v>
      </c>
      <c r="J10" s="15">
        <f>(1-J5)*J6*J7*(J8+J9)</f>
        <v>1266.9100920000001</v>
      </c>
      <c r="L10" s="11" t="s">
        <v>12083</v>
      </c>
      <c r="M10" s="11" t="s">
        <v>12084</v>
      </c>
      <c r="N10" s="11" t="s">
        <v>12085</v>
      </c>
      <c r="O10" s="15">
        <f>(1-O5)*O6*O7*(O8+O9)</f>
        <v>139.03325999999998</v>
      </c>
    </row>
    <row r="12" spans="2:15">
      <c r="B12" s="544" t="s">
        <v>12086</v>
      </c>
      <c r="C12" s="545"/>
      <c r="D12" s="545"/>
      <c r="E12" s="546"/>
      <c r="G12" s="547" t="s">
        <v>12086</v>
      </c>
      <c r="H12" s="547"/>
      <c r="I12" s="547"/>
      <c r="J12" s="547"/>
      <c r="L12" s="547" t="s">
        <v>12086</v>
      </c>
      <c r="M12" s="547"/>
      <c r="N12" s="547"/>
      <c r="O12" s="547"/>
    </row>
    <row r="13" spans="2:15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5">
      <c r="B14" s="11" t="s">
        <v>12073</v>
      </c>
      <c r="C14" s="11" t="s">
        <v>12074</v>
      </c>
      <c r="D14" s="11"/>
      <c r="E14" s="11">
        <f>E6</f>
        <v>518760</v>
      </c>
      <c r="G14" s="11" t="s">
        <v>12073</v>
      </c>
      <c r="H14" s="11" t="s">
        <v>12074</v>
      </c>
      <c r="I14" s="11"/>
      <c r="J14" s="11">
        <f>J6</f>
        <v>467460</v>
      </c>
      <c r="L14" s="11" t="s">
        <v>12073</v>
      </c>
      <c r="M14" s="11" t="s">
        <v>12074</v>
      </c>
      <c r="N14" s="11"/>
      <c r="O14" s="11">
        <f>O6</f>
        <v>51300</v>
      </c>
    </row>
    <row r="15" spans="2:15">
      <c r="B15" s="405" t="s">
        <v>12088</v>
      </c>
      <c r="C15" s="405" t="s">
        <v>12089</v>
      </c>
      <c r="D15" s="405" t="s">
        <v>12077</v>
      </c>
      <c r="E15" s="406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5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f>0</f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2597.9741101252225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2341.0613337943105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256.91277633091198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35" t="s">
        <v>12116</v>
      </c>
      <c r="C31" s="35" t="s">
        <v>12117</v>
      </c>
      <c r="D31" s="35" t="s">
        <v>12109</v>
      </c>
      <c r="E31" s="185">
        <f>((E27-E28)*E29)-E30</f>
        <v>2338.1766991127001</v>
      </c>
      <c r="G31" s="20" t="s">
        <v>12116</v>
      </c>
      <c r="H31" s="20" t="s">
        <v>12117</v>
      </c>
      <c r="I31" s="20" t="s">
        <v>12109</v>
      </c>
      <c r="J31" s="32">
        <f>((J27-J28)*J29)-J30</f>
        <v>2106.9552004148795</v>
      </c>
      <c r="L31" s="20" t="s">
        <v>12116</v>
      </c>
      <c r="M31" s="20" t="s">
        <v>12117</v>
      </c>
      <c r="N31" s="20" t="s">
        <v>12109</v>
      </c>
      <c r="O31" s="32">
        <f>((O27-O28)*O29)-O30</f>
        <v>231.22149869782078</v>
      </c>
    </row>
    <row r="32" spans="2:15">
      <c r="B32" s="186" t="s">
        <v>12118</v>
      </c>
      <c r="C32" s="179" t="s">
        <v>12119</v>
      </c>
      <c r="D32" s="179" t="s">
        <v>12109</v>
      </c>
      <c r="E32" s="187">
        <f>J32+O32</f>
        <v>2337</v>
      </c>
      <c r="G32" s="186" t="s">
        <v>12118</v>
      </c>
      <c r="H32" s="179" t="s">
        <v>12119</v>
      </c>
      <c r="I32" s="179" t="s">
        <v>12109</v>
      </c>
      <c r="J32" s="187">
        <f>ROUNDDOWN(J31,0)</f>
        <v>2106</v>
      </c>
      <c r="L32" s="186" t="s">
        <v>12118</v>
      </c>
      <c r="M32" s="179" t="s">
        <v>12119</v>
      </c>
      <c r="N32" s="179" t="s">
        <v>12109</v>
      </c>
      <c r="O32" s="187">
        <f>ROUNDDOWN(O31,0)</f>
        <v>231</v>
      </c>
    </row>
    <row r="33" spans="3:15">
      <c r="C33" s="553"/>
      <c r="D33" s="553"/>
      <c r="E33" s="184"/>
      <c r="H33" s="553"/>
      <c r="I33" s="553"/>
      <c r="J33" s="183"/>
      <c r="M33" s="553"/>
      <c r="N33" s="553"/>
      <c r="O33" s="184"/>
    </row>
  </sheetData>
  <mergeCells count="18">
    <mergeCell ref="H33:I33"/>
    <mergeCell ref="C33:D33"/>
    <mergeCell ref="M33:N33"/>
    <mergeCell ref="B26:E26"/>
    <mergeCell ref="G26:J26"/>
    <mergeCell ref="L26:O26"/>
    <mergeCell ref="B2:E2"/>
    <mergeCell ref="G2:J2"/>
    <mergeCell ref="L2:O2"/>
    <mergeCell ref="B4:E4"/>
    <mergeCell ref="G4:J4"/>
    <mergeCell ref="L4:O4"/>
    <mergeCell ref="B12:E12"/>
    <mergeCell ref="G12:J12"/>
    <mergeCell ref="L12:O12"/>
    <mergeCell ref="B20:E20"/>
    <mergeCell ref="G20:J20"/>
    <mergeCell ref="L20:O20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P32"/>
  <sheetViews>
    <sheetView workbookViewId="0">
      <selection activeCell="O5" sqref="O5"/>
    </sheetView>
  </sheetViews>
  <sheetFormatPr defaultRowHeight="14.5"/>
  <cols>
    <col min="1" max="1" width="15.54296875" customWidth="1"/>
    <col min="2" max="2" width="60.7265625" bestFit="1" customWidth="1"/>
    <col min="3" max="3" width="18.1796875" bestFit="1" customWidth="1"/>
    <col min="4" max="4" width="12.453125" bestFit="1" customWidth="1"/>
    <col min="5" max="5" width="11.54296875" bestFit="1" customWidth="1"/>
    <col min="6" max="6" width="7.1796875" customWidth="1"/>
    <col min="7" max="7" width="54.81640625" customWidth="1"/>
    <col min="8" max="8" width="12.26953125" bestFit="1" customWidth="1"/>
    <col min="9" max="9" width="22" customWidth="1"/>
    <col min="10" max="10" width="12" bestFit="1" customWidth="1"/>
    <col min="11" max="11" width="6.1796875" customWidth="1"/>
    <col min="12" max="12" width="58.453125" customWidth="1"/>
    <col min="13" max="13" width="17" bestFit="1" customWidth="1"/>
    <col min="14" max="14" width="17.26953125" bestFit="1" customWidth="1"/>
    <col min="15" max="15" width="11" bestFit="1" customWidth="1"/>
    <col min="16" max="16" width="5" customWidth="1"/>
  </cols>
  <sheetData>
    <row r="2" spans="2:16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6" s="9" customFormat="1">
      <c r="B4" s="544" t="s">
        <v>12069</v>
      </c>
      <c r="C4" s="545"/>
      <c r="D4" s="545"/>
      <c r="E4" s="546"/>
      <c r="G4" s="548" t="s">
        <v>12069</v>
      </c>
      <c r="H4" s="549"/>
      <c r="I4" s="549"/>
      <c r="J4" s="550"/>
      <c r="L4" s="547" t="s">
        <v>12069</v>
      </c>
      <c r="M4" s="547"/>
      <c r="N4" s="547"/>
      <c r="O4" s="547"/>
      <c r="P4" s="10"/>
    </row>
    <row r="5" spans="2:16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L5" s="11" t="s">
        <v>12070</v>
      </c>
      <c r="M5" s="11" t="s">
        <v>12071</v>
      </c>
      <c r="N5" s="11" t="s">
        <v>12072</v>
      </c>
      <c r="O5" s="560">
        <v>9.6600000000000005E-2</v>
      </c>
      <c r="P5" s="12"/>
    </row>
    <row r="6" spans="2:16">
      <c r="B6" s="11" t="s">
        <v>12073</v>
      </c>
      <c r="C6" s="11" t="s">
        <v>12074</v>
      </c>
      <c r="D6" s="11"/>
      <c r="E6" s="11">
        <f>'Total PTDs'!T15</f>
        <v>520125</v>
      </c>
      <c r="G6" s="11" t="s">
        <v>12073</v>
      </c>
      <c r="H6" s="11" t="s">
        <v>12074</v>
      </c>
      <c r="I6" s="11"/>
      <c r="J6" s="11">
        <f>'Total PTDs'!R15</f>
        <v>468825</v>
      </c>
      <c r="L6" s="11" t="s">
        <v>12073</v>
      </c>
      <c r="M6" s="11" t="s">
        <v>12074</v>
      </c>
      <c r="N6" s="11"/>
      <c r="O6" s="11">
        <f>'Total PTDs'!S15</f>
        <v>51300</v>
      </c>
    </row>
    <row r="7" spans="2:16">
      <c r="B7" s="11" t="s">
        <v>12075</v>
      </c>
      <c r="C7" s="11" t="s">
        <v>12076</v>
      </c>
      <c r="D7" s="11" t="s">
        <v>12077</v>
      </c>
      <c r="E7" s="13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6" ht="29">
      <c r="B8" s="14" t="s">
        <v>12078</v>
      </c>
      <c r="C8" s="11" t="s">
        <v>12079</v>
      </c>
      <c r="D8" s="11" t="s">
        <v>12080</v>
      </c>
      <c r="E8" s="11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6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6">
      <c r="B10" s="11" t="s">
        <v>12083</v>
      </c>
      <c r="C10" s="11" t="s">
        <v>12084</v>
      </c>
      <c r="D10" s="11" t="s">
        <v>12085</v>
      </c>
      <c r="E10" s="15">
        <f>(1-E5)*E6*E7*(E8+E9)</f>
        <v>1409.642775</v>
      </c>
      <c r="G10" s="11" t="s">
        <v>12083</v>
      </c>
      <c r="H10" s="11" t="s">
        <v>12084</v>
      </c>
      <c r="I10" s="11" t="s">
        <v>12085</v>
      </c>
      <c r="J10" s="15">
        <f>(1-J5)*J6*J7*(J8+J9)</f>
        <v>1270.6095150000001</v>
      </c>
      <c r="L10" s="11" t="s">
        <v>12083</v>
      </c>
      <c r="M10" s="11" t="s">
        <v>12084</v>
      </c>
      <c r="N10" s="11" t="s">
        <v>12085</v>
      </c>
      <c r="O10" s="15">
        <f>(1-O5)*O6*O7*(O8+O9)</f>
        <v>139.03325999999998</v>
      </c>
    </row>
    <row r="11" spans="2:16">
      <c r="E11" s="30"/>
    </row>
    <row r="12" spans="2:16">
      <c r="B12" s="544" t="s">
        <v>12086</v>
      </c>
      <c r="C12" s="545"/>
      <c r="D12" s="545"/>
      <c r="E12" s="546"/>
      <c r="G12" s="548" t="s">
        <v>12086</v>
      </c>
      <c r="H12" s="549"/>
      <c r="I12" s="549"/>
      <c r="J12" s="550"/>
      <c r="L12" s="547" t="s">
        <v>12086</v>
      </c>
      <c r="M12" s="547"/>
      <c r="N12" s="547"/>
      <c r="O12" s="547"/>
    </row>
    <row r="13" spans="2:16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6">
      <c r="B14" s="11" t="s">
        <v>12073</v>
      </c>
      <c r="C14" s="11" t="s">
        <v>12074</v>
      </c>
      <c r="D14" s="11"/>
      <c r="E14" s="11">
        <f>E6</f>
        <v>520125</v>
      </c>
      <c r="G14" s="11" t="s">
        <v>12073</v>
      </c>
      <c r="H14" s="11" t="s">
        <v>12074</v>
      </c>
      <c r="I14" s="11"/>
      <c r="J14" s="11">
        <f>J6</f>
        <v>468825</v>
      </c>
      <c r="L14" s="11" t="s">
        <v>12073</v>
      </c>
      <c r="M14" s="11" t="s">
        <v>12074</v>
      </c>
      <c r="N14" s="11"/>
      <c r="O14" s="11">
        <f>O6</f>
        <v>51300</v>
      </c>
    </row>
    <row r="15" spans="2:16">
      <c r="B15" s="11" t="s">
        <v>12088</v>
      </c>
      <c r="C15" s="11" t="s">
        <v>12089</v>
      </c>
      <c r="D15" s="11" t="s">
        <v>12077</v>
      </c>
      <c r="E15" s="17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6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19" spans="2:15">
      <c r="E19" s="30"/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2604.8100933550795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2347.8973170241679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256.91277633091198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20" t="s">
        <v>12116</v>
      </c>
      <c r="C31" s="20" t="s">
        <v>12117</v>
      </c>
      <c r="D31" s="20" t="s">
        <v>12109</v>
      </c>
      <c r="E31" s="29">
        <f>((E27-E28)*E29)-E30</f>
        <v>2344.3290840195718</v>
      </c>
      <c r="G31" s="11" t="s">
        <v>12116</v>
      </c>
      <c r="H31" s="11" t="s">
        <v>12117</v>
      </c>
      <c r="I31" s="11" t="s">
        <v>12109</v>
      </c>
      <c r="J31" s="28">
        <f>((J27-J28)*J29)-J30</f>
        <v>2113.1075853217512</v>
      </c>
      <c r="L31" s="11" t="s">
        <v>12116</v>
      </c>
      <c r="M31" s="11" t="s">
        <v>12117</v>
      </c>
      <c r="N31" s="11" t="s">
        <v>12109</v>
      </c>
      <c r="O31" s="28">
        <f>((O27-O28)*O29)-O30</f>
        <v>231.22149869782078</v>
      </c>
    </row>
    <row r="32" spans="2:15">
      <c r="B32" s="178" t="s">
        <v>12118</v>
      </c>
      <c r="C32" s="179" t="s">
        <v>12119</v>
      </c>
      <c r="D32" s="179" t="s">
        <v>12109</v>
      </c>
      <c r="E32" s="180">
        <f>J32+O32</f>
        <v>2344</v>
      </c>
      <c r="G32" s="178" t="s">
        <v>12118</v>
      </c>
      <c r="H32" s="179" t="s">
        <v>12119</v>
      </c>
      <c r="I32" s="179" t="s">
        <v>12109</v>
      </c>
      <c r="J32" s="180">
        <f>ROUNDDOWN(J31,0)</f>
        <v>2113</v>
      </c>
      <c r="L32" s="178" t="s">
        <v>12118</v>
      </c>
      <c r="M32" s="179" t="s">
        <v>12119</v>
      </c>
      <c r="N32" s="179" t="s">
        <v>12109</v>
      </c>
      <c r="O32" s="180">
        <f>ROUNDDOWN(O31,0)</f>
        <v>231</v>
      </c>
    </row>
  </sheetData>
  <mergeCells count="15">
    <mergeCell ref="B26:E26"/>
    <mergeCell ref="G26:J26"/>
    <mergeCell ref="L26:O26"/>
    <mergeCell ref="B12:E12"/>
    <mergeCell ref="G12:J12"/>
    <mergeCell ref="L12:O12"/>
    <mergeCell ref="B20:E20"/>
    <mergeCell ref="G20:J20"/>
    <mergeCell ref="L20:O20"/>
    <mergeCell ref="B2:E2"/>
    <mergeCell ref="G2:J2"/>
    <mergeCell ref="L2:O2"/>
    <mergeCell ref="B4:E4"/>
    <mergeCell ref="G4:J4"/>
    <mergeCell ref="L4:O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P32"/>
  <sheetViews>
    <sheetView workbookViewId="0">
      <selection activeCell="O5" sqref="O5"/>
    </sheetView>
  </sheetViews>
  <sheetFormatPr defaultRowHeight="14.5"/>
  <cols>
    <col min="1" max="1" width="15.453125" customWidth="1"/>
    <col min="2" max="2" width="60.7265625" bestFit="1" customWidth="1"/>
    <col min="3" max="3" width="18.1796875" bestFit="1" customWidth="1"/>
    <col min="4" max="4" width="12.453125" bestFit="1" customWidth="1"/>
    <col min="5" max="5" width="11.54296875" bestFit="1" customWidth="1"/>
    <col min="6" max="6" width="7.1796875" customWidth="1"/>
    <col min="7" max="7" width="54.81640625" customWidth="1"/>
    <col min="8" max="8" width="12.26953125" bestFit="1" customWidth="1"/>
    <col min="9" max="9" width="22" customWidth="1"/>
    <col min="10" max="10" width="12" bestFit="1" customWidth="1"/>
    <col min="11" max="11" width="6.1796875" customWidth="1"/>
    <col min="12" max="12" width="58.453125" customWidth="1"/>
    <col min="13" max="13" width="17" bestFit="1" customWidth="1"/>
    <col min="14" max="14" width="13" customWidth="1"/>
    <col min="15" max="15" width="11" bestFit="1" customWidth="1"/>
    <col min="16" max="16" width="5" customWidth="1"/>
  </cols>
  <sheetData>
    <row r="2" spans="2:16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6" s="9" customFormat="1">
      <c r="B4" s="544" t="s">
        <v>12069</v>
      </c>
      <c r="C4" s="545"/>
      <c r="D4" s="545"/>
      <c r="E4" s="546"/>
      <c r="G4" s="548" t="s">
        <v>12069</v>
      </c>
      <c r="H4" s="549"/>
      <c r="I4" s="549"/>
      <c r="J4" s="550"/>
      <c r="L4" s="547" t="s">
        <v>12069</v>
      </c>
      <c r="M4" s="547"/>
      <c r="N4" s="547"/>
      <c r="O4" s="547"/>
      <c r="P4" s="10"/>
    </row>
    <row r="5" spans="2:16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L5" s="11" t="s">
        <v>12070</v>
      </c>
      <c r="M5" s="11" t="s">
        <v>12071</v>
      </c>
      <c r="N5" s="11" t="s">
        <v>12072</v>
      </c>
      <c r="O5" s="560">
        <v>9.6600000000000005E-2</v>
      </c>
      <c r="P5" s="12"/>
    </row>
    <row r="6" spans="2:16">
      <c r="B6" s="11" t="s">
        <v>12073</v>
      </c>
      <c r="C6" s="11" t="s">
        <v>12074</v>
      </c>
      <c r="D6" s="11"/>
      <c r="E6" s="11">
        <f>'Total PTDs'!T22</f>
        <v>520125</v>
      </c>
      <c r="G6" s="11" t="s">
        <v>12073</v>
      </c>
      <c r="H6" s="11" t="s">
        <v>12074</v>
      </c>
      <c r="I6" s="11"/>
      <c r="J6" s="11">
        <f>'Total PTDs'!R22</f>
        <v>468825</v>
      </c>
      <c r="L6" s="11" t="s">
        <v>12073</v>
      </c>
      <c r="M6" s="11" t="s">
        <v>12074</v>
      </c>
      <c r="N6" s="11"/>
      <c r="O6" s="11">
        <f>'Total PTDs'!S22</f>
        <v>51300</v>
      </c>
    </row>
    <row r="7" spans="2:16">
      <c r="B7" s="11" t="s">
        <v>12075</v>
      </c>
      <c r="C7" s="11" t="s">
        <v>12076</v>
      </c>
      <c r="D7" s="11" t="s">
        <v>12077</v>
      </c>
      <c r="E7" s="13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6" ht="29">
      <c r="B8" s="14" t="s">
        <v>12078</v>
      </c>
      <c r="C8" s="11" t="s">
        <v>12079</v>
      </c>
      <c r="D8" s="11" t="s">
        <v>12080</v>
      </c>
      <c r="E8" s="11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6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6">
      <c r="B10" s="11" t="s">
        <v>12083</v>
      </c>
      <c r="C10" s="11" t="s">
        <v>12084</v>
      </c>
      <c r="D10" s="11" t="s">
        <v>12085</v>
      </c>
      <c r="E10" s="15">
        <f>(1-E5)*E6*E7*(E8+E9)</f>
        <v>1409.642775</v>
      </c>
      <c r="G10" s="11" t="s">
        <v>12083</v>
      </c>
      <c r="H10" s="11" t="s">
        <v>12084</v>
      </c>
      <c r="I10" s="11" t="s">
        <v>12085</v>
      </c>
      <c r="J10" s="15">
        <f>(1-J5)*J6*J7*(J8+J9)</f>
        <v>1270.6095150000001</v>
      </c>
      <c r="L10" s="11" t="s">
        <v>12083</v>
      </c>
      <c r="M10" s="11" t="s">
        <v>12084</v>
      </c>
      <c r="N10" s="11" t="s">
        <v>12085</v>
      </c>
      <c r="O10" s="15">
        <f>(1-O5)*O6*O7*(O8+O9)</f>
        <v>139.03325999999998</v>
      </c>
    </row>
    <row r="12" spans="2:16">
      <c r="B12" s="544" t="s">
        <v>12086</v>
      </c>
      <c r="C12" s="545"/>
      <c r="D12" s="545"/>
      <c r="E12" s="546"/>
      <c r="G12" s="548" t="s">
        <v>12086</v>
      </c>
      <c r="H12" s="549"/>
      <c r="I12" s="549"/>
      <c r="J12" s="550"/>
      <c r="L12" s="547" t="s">
        <v>12086</v>
      </c>
      <c r="M12" s="547"/>
      <c r="N12" s="547"/>
      <c r="O12" s="547"/>
    </row>
    <row r="13" spans="2:16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6">
      <c r="B14" s="11" t="s">
        <v>12073</v>
      </c>
      <c r="C14" s="11" t="s">
        <v>12074</v>
      </c>
      <c r="D14" s="11"/>
      <c r="E14" s="11">
        <f>E6</f>
        <v>520125</v>
      </c>
      <c r="G14" s="11" t="s">
        <v>12073</v>
      </c>
      <c r="H14" s="11" t="s">
        <v>12074</v>
      </c>
      <c r="I14" s="11"/>
      <c r="J14" s="11">
        <f>J6</f>
        <v>468825</v>
      </c>
      <c r="L14" s="11" t="s">
        <v>12073</v>
      </c>
      <c r="M14" s="11" t="s">
        <v>12074</v>
      </c>
      <c r="N14" s="11"/>
      <c r="O14" s="11">
        <f>O6</f>
        <v>51300</v>
      </c>
    </row>
    <row r="15" spans="2:16">
      <c r="B15" s="11" t="s">
        <v>12088</v>
      </c>
      <c r="C15" s="11" t="s">
        <v>12089</v>
      </c>
      <c r="D15" s="11" t="s">
        <v>12077</v>
      </c>
      <c r="E15" s="17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6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2604.8100933550795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2347.8973170241679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256.91277633091198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20" t="s">
        <v>12116</v>
      </c>
      <c r="C31" s="20" t="s">
        <v>12117</v>
      </c>
      <c r="D31" s="20" t="s">
        <v>12109</v>
      </c>
      <c r="E31" s="29">
        <f>((E27-E28)*E29)-E30</f>
        <v>2344.3290840195718</v>
      </c>
      <c r="G31" s="11" t="s">
        <v>12116</v>
      </c>
      <c r="H31" s="11" t="s">
        <v>12117</v>
      </c>
      <c r="I31" s="11" t="s">
        <v>12109</v>
      </c>
      <c r="J31" s="28">
        <f>((J27-J28)*J29)-J30</f>
        <v>2113.1075853217512</v>
      </c>
      <c r="L31" s="11" t="s">
        <v>12116</v>
      </c>
      <c r="M31" s="11" t="s">
        <v>12117</v>
      </c>
      <c r="N31" s="11" t="s">
        <v>12109</v>
      </c>
      <c r="O31" s="28">
        <f>((O27-O28)*O29)-O30</f>
        <v>231.22149869782078</v>
      </c>
    </row>
    <row r="32" spans="2:15">
      <c r="B32" s="178" t="s">
        <v>12118</v>
      </c>
      <c r="C32" s="179" t="s">
        <v>12119</v>
      </c>
      <c r="D32" s="179" t="s">
        <v>12109</v>
      </c>
      <c r="E32" s="180">
        <f>J32+O32</f>
        <v>2344</v>
      </c>
      <c r="G32" s="178" t="s">
        <v>12118</v>
      </c>
      <c r="H32" s="179" t="s">
        <v>12119</v>
      </c>
      <c r="I32" s="179" t="s">
        <v>12109</v>
      </c>
      <c r="J32" s="180">
        <f>ROUNDDOWN(J31,0)</f>
        <v>2113</v>
      </c>
      <c r="L32" s="178" t="s">
        <v>12118</v>
      </c>
      <c r="M32" s="179" t="s">
        <v>12119</v>
      </c>
      <c r="N32" s="179" t="s">
        <v>12109</v>
      </c>
      <c r="O32" s="180">
        <f>ROUNDDOWN(O31,0)</f>
        <v>231</v>
      </c>
    </row>
  </sheetData>
  <mergeCells count="15">
    <mergeCell ref="B26:E26"/>
    <mergeCell ref="G26:J26"/>
    <mergeCell ref="L26:O26"/>
    <mergeCell ref="B12:E12"/>
    <mergeCell ref="G12:J12"/>
    <mergeCell ref="L12:O12"/>
    <mergeCell ref="B20:E20"/>
    <mergeCell ref="G20:J20"/>
    <mergeCell ref="L20:O20"/>
    <mergeCell ref="B2:E2"/>
    <mergeCell ref="G2:J2"/>
    <mergeCell ref="L2:O2"/>
    <mergeCell ref="B4:E4"/>
    <mergeCell ref="G4:J4"/>
    <mergeCell ref="L4:O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P32"/>
  <sheetViews>
    <sheetView workbookViewId="0">
      <selection activeCell="O5" sqref="O5"/>
    </sheetView>
  </sheetViews>
  <sheetFormatPr defaultRowHeight="14.5"/>
  <cols>
    <col min="1" max="1" width="17.54296875" customWidth="1"/>
    <col min="2" max="2" width="60.7265625" bestFit="1" customWidth="1"/>
    <col min="3" max="3" width="18.1796875" bestFit="1" customWidth="1"/>
    <col min="4" max="4" width="12.453125" bestFit="1" customWidth="1"/>
    <col min="5" max="5" width="11.54296875" bestFit="1" customWidth="1"/>
    <col min="6" max="6" width="7.1796875" customWidth="1"/>
    <col min="7" max="7" width="54.81640625" customWidth="1"/>
    <col min="8" max="8" width="12.26953125" bestFit="1" customWidth="1"/>
    <col min="9" max="9" width="22" customWidth="1"/>
    <col min="10" max="10" width="12" bestFit="1" customWidth="1"/>
    <col min="11" max="11" width="6.1796875" customWidth="1"/>
    <col min="12" max="12" width="58.453125" customWidth="1"/>
    <col min="13" max="13" width="17" bestFit="1" customWidth="1"/>
    <col min="14" max="14" width="13" customWidth="1"/>
    <col min="15" max="15" width="11" bestFit="1" customWidth="1"/>
    <col min="16" max="16" width="5" customWidth="1"/>
  </cols>
  <sheetData>
    <row r="2" spans="2:16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6" s="9" customFormat="1">
      <c r="B4" s="544" t="s">
        <v>12069</v>
      </c>
      <c r="C4" s="545"/>
      <c r="D4" s="545"/>
      <c r="E4" s="546"/>
      <c r="G4" s="548" t="s">
        <v>12069</v>
      </c>
      <c r="H4" s="549"/>
      <c r="I4" s="549"/>
      <c r="J4" s="550"/>
      <c r="L4" s="547" t="s">
        <v>12069</v>
      </c>
      <c r="M4" s="547"/>
      <c r="N4" s="547"/>
      <c r="O4" s="547"/>
      <c r="P4" s="10"/>
    </row>
    <row r="5" spans="2:16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L5" s="11" t="s">
        <v>12070</v>
      </c>
      <c r="M5" s="11" t="s">
        <v>12071</v>
      </c>
      <c r="N5" s="11" t="s">
        <v>12072</v>
      </c>
      <c r="O5" s="560">
        <v>9.6600000000000005E-2</v>
      </c>
      <c r="P5" s="12"/>
    </row>
    <row r="6" spans="2:16">
      <c r="B6" s="11" t="s">
        <v>12073</v>
      </c>
      <c r="C6" s="11" t="s">
        <v>12074</v>
      </c>
      <c r="D6" s="11"/>
      <c r="E6" s="11">
        <f>'Total PTDs'!T29</f>
        <v>520125</v>
      </c>
      <c r="G6" s="11" t="s">
        <v>12073</v>
      </c>
      <c r="H6" s="11" t="s">
        <v>12074</v>
      </c>
      <c r="I6" s="11"/>
      <c r="J6" s="11">
        <f>'Total PTDs'!R29</f>
        <v>468825</v>
      </c>
      <c r="L6" s="11" t="s">
        <v>12073</v>
      </c>
      <c r="M6" s="11" t="s">
        <v>12074</v>
      </c>
      <c r="N6" s="11"/>
      <c r="O6" s="11">
        <f>'Total PTDs'!S29</f>
        <v>51300</v>
      </c>
    </row>
    <row r="7" spans="2:16">
      <c r="B7" s="11" t="s">
        <v>12075</v>
      </c>
      <c r="C7" s="11" t="s">
        <v>12076</v>
      </c>
      <c r="D7" s="11" t="s">
        <v>12077</v>
      </c>
      <c r="E7" s="13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6" ht="29">
      <c r="B8" s="14" t="s">
        <v>12078</v>
      </c>
      <c r="C8" s="11" t="s">
        <v>12079</v>
      </c>
      <c r="D8" s="11" t="s">
        <v>12080</v>
      </c>
      <c r="E8" s="11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6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6">
      <c r="B10" s="11" t="s">
        <v>12083</v>
      </c>
      <c r="C10" s="11" t="s">
        <v>12084</v>
      </c>
      <c r="D10" s="11" t="s">
        <v>12085</v>
      </c>
      <c r="E10" s="15">
        <f>(1-E5)*E6*E7*(E8+E9)</f>
        <v>1409.642775</v>
      </c>
      <c r="G10" s="11" t="s">
        <v>12083</v>
      </c>
      <c r="H10" s="11" t="s">
        <v>12084</v>
      </c>
      <c r="I10" s="11" t="s">
        <v>12085</v>
      </c>
      <c r="J10" s="15">
        <f>(1-J5)*J6*J7*(J8+J9)</f>
        <v>1270.6095150000001</v>
      </c>
      <c r="L10" s="11" t="s">
        <v>12083</v>
      </c>
      <c r="M10" s="11" t="s">
        <v>12084</v>
      </c>
      <c r="N10" s="11" t="s">
        <v>12085</v>
      </c>
      <c r="O10" s="15">
        <f>(1-O5)*O6*O7*(O8+O9)</f>
        <v>139.03325999999998</v>
      </c>
    </row>
    <row r="12" spans="2:16">
      <c r="B12" s="544" t="s">
        <v>12086</v>
      </c>
      <c r="C12" s="545"/>
      <c r="D12" s="545"/>
      <c r="E12" s="546"/>
      <c r="G12" s="548" t="s">
        <v>12086</v>
      </c>
      <c r="H12" s="549"/>
      <c r="I12" s="549"/>
      <c r="J12" s="550"/>
      <c r="L12" s="547" t="s">
        <v>12086</v>
      </c>
      <c r="M12" s="547"/>
      <c r="N12" s="547"/>
      <c r="O12" s="547"/>
    </row>
    <row r="13" spans="2:16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6">
      <c r="B14" s="11" t="s">
        <v>12073</v>
      </c>
      <c r="C14" s="11" t="s">
        <v>12074</v>
      </c>
      <c r="D14" s="11"/>
      <c r="E14" s="11">
        <f>E6</f>
        <v>520125</v>
      </c>
      <c r="G14" s="11" t="s">
        <v>12073</v>
      </c>
      <c r="H14" s="11" t="s">
        <v>12074</v>
      </c>
      <c r="I14" s="11"/>
      <c r="J14" s="11">
        <f>J6</f>
        <v>468825</v>
      </c>
      <c r="L14" s="11" t="s">
        <v>12073</v>
      </c>
      <c r="M14" s="11" t="s">
        <v>12074</v>
      </c>
      <c r="N14" s="11"/>
      <c r="O14" s="11">
        <f>O6</f>
        <v>51300</v>
      </c>
    </row>
    <row r="15" spans="2:16">
      <c r="B15" s="11" t="s">
        <v>12088</v>
      </c>
      <c r="C15" s="11" t="s">
        <v>12089</v>
      </c>
      <c r="D15" s="11" t="s">
        <v>12077</v>
      </c>
      <c r="E15" s="17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6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2604.8100933550795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2347.8973170241679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256.91277633091198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20" t="s">
        <v>12116</v>
      </c>
      <c r="C31" s="20" t="s">
        <v>12117</v>
      </c>
      <c r="D31" s="20" t="s">
        <v>12109</v>
      </c>
      <c r="E31" s="29">
        <f>((E27-E28)*E29)-E30</f>
        <v>2344.3290840195718</v>
      </c>
      <c r="G31" s="11" t="s">
        <v>12116</v>
      </c>
      <c r="H31" s="11" t="s">
        <v>12117</v>
      </c>
      <c r="I31" s="11" t="s">
        <v>12109</v>
      </c>
      <c r="J31" s="28">
        <f>((J27-J28)*J29)-J30</f>
        <v>2113.1075853217512</v>
      </c>
      <c r="L31" s="11" t="s">
        <v>12116</v>
      </c>
      <c r="M31" s="11" t="s">
        <v>12117</v>
      </c>
      <c r="N31" s="11" t="s">
        <v>12109</v>
      </c>
      <c r="O31" s="28">
        <f>((O27-O28)*O29)-O30</f>
        <v>231.22149869782078</v>
      </c>
    </row>
    <row r="32" spans="2:15">
      <c r="B32" s="178" t="s">
        <v>12118</v>
      </c>
      <c r="C32" s="179" t="s">
        <v>12119</v>
      </c>
      <c r="D32" s="179" t="s">
        <v>12109</v>
      </c>
      <c r="E32" s="180">
        <f>J32+O32</f>
        <v>2344</v>
      </c>
      <c r="G32" s="178" t="s">
        <v>12118</v>
      </c>
      <c r="H32" s="179" t="s">
        <v>12119</v>
      </c>
      <c r="I32" s="179" t="s">
        <v>12109</v>
      </c>
      <c r="J32" s="180">
        <f>ROUNDDOWN(J31,0)</f>
        <v>2113</v>
      </c>
      <c r="L32" s="178" t="s">
        <v>12118</v>
      </c>
      <c r="M32" s="179" t="s">
        <v>12119</v>
      </c>
      <c r="N32" s="179" t="s">
        <v>12109</v>
      </c>
      <c r="O32" s="180">
        <f>ROUNDDOWN(O31,0)</f>
        <v>231</v>
      </c>
    </row>
  </sheetData>
  <mergeCells count="15">
    <mergeCell ref="B26:E26"/>
    <mergeCell ref="G26:J26"/>
    <mergeCell ref="L26:O26"/>
    <mergeCell ref="B12:E12"/>
    <mergeCell ref="G12:J12"/>
    <mergeCell ref="L12:O12"/>
    <mergeCell ref="B20:E20"/>
    <mergeCell ref="G20:J20"/>
    <mergeCell ref="L20:O20"/>
    <mergeCell ref="B2:E2"/>
    <mergeCell ref="G2:J2"/>
    <mergeCell ref="L2:O2"/>
    <mergeCell ref="B4:E4"/>
    <mergeCell ref="G4:J4"/>
    <mergeCell ref="L4:O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P32"/>
  <sheetViews>
    <sheetView workbookViewId="0">
      <selection activeCell="O5" sqref="O5"/>
    </sheetView>
  </sheetViews>
  <sheetFormatPr defaultRowHeight="14.5"/>
  <cols>
    <col min="1" max="1" width="16.1796875" customWidth="1"/>
    <col min="2" max="2" width="60.7265625" bestFit="1" customWidth="1"/>
    <col min="3" max="3" width="18.1796875" bestFit="1" customWidth="1"/>
    <col min="4" max="4" width="12.453125" bestFit="1" customWidth="1"/>
    <col min="5" max="5" width="11.54296875" bestFit="1" customWidth="1"/>
    <col min="6" max="6" width="7.1796875" customWidth="1"/>
    <col min="7" max="7" width="54.81640625" customWidth="1"/>
    <col min="8" max="8" width="12.26953125" bestFit="1" customWidth="1"/>
    <col min="9" max="9" width="22" customWidth="1"/>
    <col min="10" max="10" width="12" bestFit="1" customWidth="1"/>
    <col min="11" max="11" width="6.1796875" customWidth="1"/>
    <col min="12" max="12" width="58.453125" customWidth="1"/>
    <col min="13" max="13" width="17" bestFit="1" customWidth="1"/>
    <col min="14" max="14" width="13" customWidth="1"/>
    <col min="15" max="15" width="11" bestFit="1" customWidth="1"/>
    <col min="16" max="16" width="5" customWidth="1"/>
  </cols>
  <sheetData>
    <row r="2" spans="2:16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6" s="9" customFormat="1">
      <c r="B4" s="544" t="s">
        <v>12069</v>
      </c>
      <c r="C4" s="545"/>
      <c r="D4" s="545"/>
      <c r="E4" s="546"/>
      <c r="G4" s="548" t="s">
        <v>12069</v>
      </c>
      <c r="H4" s="549"/>
      <c r="I4" s="549"/>
      <c r="J4" s="550"/>
      <c r="L4" s="547" t="s">
        <v>12069</v>
      </c>
      <c r="M4" s="547"/>
      <c r="N4" s="547"/>
      <c r="O4" s="547"/>
      <c r="P4" s="10"/>
    </row>
    <row r="5" spans="2:16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L5" s="11" t="s">
        <v>12070</v>
      </c>
      <c r="M5" s="11" t="s">
        <v>12071</v>
      </c>
      <c r="N5" s="11" t="s">
        <v>12072</v>
      </c>
      <c r="O5" s="560">
        <v>9.6600000000000005E-2</v>
      </c>
      <c r="P5" s="12"/>
    </row>
    <row r="6" spans="2:16">
      <c r="B6" s="11" t="s">
        <v>12073</v>
      </c>
      <c r="C6" s="11" t="s">
        <v>12074</v>
      </c>
      <c r="D6" s="11"/>
      <c r="E6" s="11">
        <f>'Total PTDs'!T36</f>
        <v>520125</v>
      </c>
      <c r="G6" s="11" t="s">
        <v>12073</v>
      </c>
      <c r="H6" s="11" t="s">
        <v>12074</v>
      </c>
      <c r="I6" s="11"/>
      <c r="J6" s="11">
        <f>'Total PTDs'!R36</f>
        <v>468825</v>
      </c>
      <c r="L6" s="11" t="s">
        <v>12073</v>
      </c>
      <c r="M6" s="11" t="s">
        <v>12074</v>
      </c>
      <c r="N6" s="11"/>
      <c r="O6" s="11">
        <f>'Total PTDs'!S36</f>
        <v>51300</v>
      </c>
    </row>
    <row r="7" spans="2:16">
      <c r="B7" s="11" t="s">
        <v>12075</v>
      </c>
      <c r="C7" s="11" t="s">
        <v>12076</v>
      </c>
      <c r="D7" s="11" t="s">
        <v>12077</v>
      </c>
      <c r="E7" s="13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6" ht="29">
      <c r="B8" s="14" t="s">
        <v>12078</v>
      </c>
      <c r="C8" s="11" t="s">
        <v>12079</v>
      </c>
      <c r="D8" s="11" t="s">
        <v>12080</v>
      </c>
      <c r="E8" s="11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6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6">
      <c r="B10" s="11" t="s">
        <v>12083</v>
      </c>
      <c r="C10" s="11" t="s">
        <v>12084</v>
      </c>
      <c r="D10" s="11" t="s">
        <v>12085</v>
      </c>
      <c r="E10" s="15">
        <f>(1-E5)*E6*E7*(E8+E9)</f>
        <v>1409.642775</v>
      </c>
      <c r="G10" s="11" t="s">
        <v>12083</v>
      </c>
      <c r="H10" s="11" t="s">
        <v>12084</v>
      </c>
      <c r="I10" s="11" t="s">
        <v>12085</v>
      </c>
      <c r="J10" s="15">
        <f>(1-J5)*J6*J7*(J8+J9)</f>
        <v>1270.6095150000001</v>
      </c>
      <c r="L10" s="11" t="s">
        <v>12083</v>
      </c>
      <c r="M10" s="11" t="s">
        <v>12084</v>
      </c>
      <c r="N10" s="11" t="s">
        <v>12085</v>
      </c>
      <c r="O10" s="15">
        <f>(1-O5)*O6*O7*(O8+O9)</f>
        <v>139.03325999999998</v>
      </c>
    </row>
    <row r="12" spans="2:16">
      <c r="B12" s="544" t="s">
        <v>12086</v>
      </c>
      <c r="C12" s="545"/>
      <c r="D12" s="545"/>
      <c r="E12" s="546"/>
      <c r="G12" s="548" t="s">
        <v>12086</v>
      </c>
      <c r="H12" s="549"/>
      <c r="I12" s="549"/>
      <c r="J12" s="550"/>
      <c r="L12" s="547" t="s">
        <v>12086</v>
      </c>
      <c r="M12" s="547"/>
      <c r="N12" s="547"/>
      <c r="O12" s="547"/>
    </row>
    <row r="13" spans="2:16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6">
      <c r="B14" s="11" t="s">
        <v>12073</v>
      </c>
      <c r="C14" s="11" t="s">
        <v>12074</v>
      </c>
      <c r="D14" s="11"/>
      <c r="E14" s="11">
        <f>E6</f>
        <v>520125</v>
      </c>
      <c r="G14" s="11" t="s">
        <v>12073</v>
      </c>
      <c r="H14" s="11" t="s">
        <v>12074</v>
      </c>
      <c r="I14" s="11"/>
      <c r="J14" s="11">
        <f>J6</f>
        <v>468825</v>
      </c>
      <c r="L14" s="11" t="s">
        <v>12073</v>
      </c>
      <c r="M14" s="11" t="s">
        <v>12074</v>
      </c>
      <c r="N14" s="11"/>
      <c r="O14" s="11">
        <f>O6</f>
        <v>51300</v>
      </c>
    </row>
    <row r="15" spans="2:16">
      <c r="B15" s="11" t="s">
        <v>12088</v>
      </c>
      <c r="C15" s="11" t="s">
        <v>12089</v>
      </c>
      <c r="D15" s="11" t="s">
        <v>12077</v>
      </c>
      <c r="E15" s="17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6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2604.8100933550795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2347.8973170241679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256.91277633091198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20" t="s">
        <v>12116</v>
      </c>
      <c r="C31" s="20" t="s">
        <v>12117</v>
      </c>
      <c r="D31" s="20" t="s">
        <v>12109</v>
      </c>
      <c r="E31" s="29">
        <f>((E27-E28)*E29)-E30</f>
        <v>2344.3290840195718</v>
      </c>
      <c r="G31" s="11" t="s">
        <v>12116</v>
      </c>
      <c r="H31" s="11" t="s">
        <v>12117</v>
      </c>
      <c r="I31" s="11" t="s">
        <v>12109</v>
      </c>
      <c r="J31" s="28">
        <f>((J27-J28)*J29)-J30</f>
        <v>2113.1075853217512</v>
      </c>
      <c r="L31" s="11" t="s">
        <v>12116</v>
      </c>
      <c r="M31" s="11" t="s">
        <v>12117</v>
      </c>
      <c r="N31" s="11" t="s">
        <v>12109</v>
      </c>
      <c r="O31" s="28">
        <f>((O27-O28)*O29)-O30</f>
        <v>231.22149869782078</v>
      </c>
    </row>
    <row r="32" spans="2:15">
      <c r="B32" s="178" t="s">
        <v>12118</v>
      </c>
      <c r="C32" s="179" t="s">
        <v>12119</v>
      </c>
      <c r="D32" s="179" t="s">
        <v>12109</v>
      </c>
      <c r="E32" s="180">
        <f>J32+O32</f>
        <v>2344</v>
      </c>
      <c r="G32" s="178" t="s">
        <v>12118</v>
      </c>
      <c r="H32" s="179" t="s">
        <v>12119</v>
      </c>
      <c r="I32" s="179" t="s">
        <v>12109</v>
      </c>
      <c r="J32" s="180">
        <f>ROUNDDOWN(J31,0)</f>
        <v>2113</v>
      </c>
      <c r="L32" s="178" t="s">
        <v>12118</v>
      </c>
      <c r="M32" s="179" t="s">
        <v>12119</v>
      </c>
      <c r="N32" s="179" t="s">
        <v>12109</v>
      </c>
      <c r="O32" s="180">
        <f>ROUNDDOWN(O31,0)</f>
        <v>231</v>
      </c>
    </row>
  </sheetData>
  <mergeCells count="15">
    <mergeCell ref="B26:E26"/>
    <mergeCell ref="G26:J26"/>
    <mergeCell ref="L26:O26"/>
    <mergeCell ref="B12:E12"/>
    <mergeCell ref="G12:J12"/>
    <mergeCell ref="L12:O12"/>
    <mergeCell ref="B20:E20"/>
    <mergeCell ref="G20:J20"/>
    <mergeCell ref="L20:O20"/>
    <mergeCell ref="B2:E2"/>
    <mergeCell ref="G2:J2"/>
    <mergeCell ref="L2:O2"/>
    <mergeCell ref="B4:E4"/>
    <mergeCell ref="G4:J4"/>
    <mergeCell ref="L4:O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P32"/>
  <sheetViews>
    <sheetView workbookViewId="0">
      <selection activeCell="O5" sqref="O5"/>
    </sheetView>
  </sheetViews>
  <sheetFormatPr defaultRowHeight="14.5"/>
  <cols>
    <col min="1" max="1" width="14.1796875" customWidth="1"/>
    <col min="2" max="2" width="60.7265625" bestFit="1" customWidth="1"/>
    <col min="3" max="3" width="18.1796875" bestFit="1" customWidth="1"/>
    <col min="4" max="4" width="12.453125" bestFit="1" customWidth="1"/>
    <col min="5" max="5" width="11.54296875" bestFit="1" customWidth="1"/>
    <col min="6" max="6" width="7.1796875" customWidth="1"/>
    <col min="7" max="7" width="54.81640625" customWidth="1"/>
    <col min="8" max="8" width="12.26953125" bestFit="1" customWidth="1"/>
    <col min="9" max="9" width="22" customWidth="1"/>
    <col min="10" max="10" width="12" bestFit="1" customWidth="1"/>
    <col min="11" max="11" width="6.1796875" customWidth="1"/>
    <col min="12" max="12" width="58.453125" customWidth="1"/>
    <col min="13" max="13" width="17" bestFit="1" customWidth="1"/>
    <col min="14" max="14" width="13" customWidth="1"/>
    <col min="15" max="15" width="11" bestFit="1" customWidth="1"/>
    <col min="16" max="16" width="5" customWidth="1"/>
  </cols>
  <sheetData>
    <row r="2" spans="2:16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6" s="9" customFormat="1">
      <c r="B4" s="544" t="s">
        <v>12069</v>
      </c>
      <c r="C4" s="545"/>
      <c r="D4" s="545"/>
      <c r="E4" s="546"/>
      <c r="G4" s="548" t="s">
        <v>12069</v>
      </c>
      <c r="H4" s="549"/>
      <c r="I4" s="549"/>
      <c r="J4" s="550"/>
      <c r="L4" s="547" t="s">
        <v>12069</v>
      </c>
      <c r="M4" s="547"/>
      <c r="N4" s="547"/>
      <c r="O4" s="547"/>
      <c r="P4" s="10"/>
    </row>
    <row r="5" spans="2:16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L5" s="11" t="s">
        <v>12070</v>
      </c>
      <c r="M5" s="11" t="s">
        <v>12071</v>
      </c>
      <c r="N5" s="11" t="s">
        <v>12072</v>
      </c>
      <c r="O5" s="560">
        <v>9.6600000000000005E-2</v>
      </c>
      <c r="P5" s="12"/>
    </row>
    <row r="6" spans="2:16">
      <c r="B6" s="11" t="s">
        <v>12073</v>
      </c>
      <c r="C6" s="11" t="s">
        <v>12074</v>
      </c>
      <c r="D6" s="11"/>
      <c r="E6" s="11">
        <f>'Total PTDs'!T45</f>
        <v>719610</v>
      </c>
      <c r="G6" s="11" t="s">
        <v>12073</v>
      </c>
      <c r="H6" s="11" t="s">
        <v>12074</v>
      </c>
      <c r="I6" s="11"/>
      <c r="J6" s="11">
        <f>'Total PTDs'!R45</f>
        <v>647790</v>
      </c>
      <c r="L6" s="11" t="s">
        <v>12073</v>
      </c>
      <c r="M6" s="11" t="s">
        <v>12074</v>
      </c>
      <c r="N6" s="11"/>
      <c r="O6" s="11">
        <f>'Total PTDs'!S45</f>
        <v>71820</v>
      </c>
    </row>
    <row r="7" spans="2:16">
      <c r="B7" s="11" t="s">
        <v>12075</v>
      </c>
      <c r="C7" s="11" t="s">
        <v>12076</v>
      </c>
      <c r="D7" s="11" t="s">
        <v>12077</v>
      </c>
      <c r="E7" s="13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6" ht="29">
      <c r="B8" s="14" t="s">
        <v>12078</v>
      </c>
      <c r="C8" s="11" t="s">
        <v>12079</v>
      </c>
      <c r="D8" s="11" t="s">
        <v>12080</v>
      </c>
      <c r="E8" s="11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6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6">
      <c r="B10" s="11" t="s">
        <v>12083</v>
      </c>
      <c r="C10" s="11" t="s">
        <v>12084</v>
      </c>
      <c r="D10" s="11" t="s">
        <v>12085</v>
      </c>
      <c r="E10" s="15">
        <f>(1-E5)*E6*E7*(E8+E9)</f>
        <v>1950.2870220000002</v>
      </c>
      <c r="G10" s="11" t="s">
        <v>12083</v>
      </c>
      <c r="H10" s="11" t="s">
        <v>12084</v>
      </c>
      <c r="I10" s="11" t="s">
        <v>12085</v>
      </c>
      <c r="J10" s="15">
        <f>(1-J5)*J6*J7*(J8+J9)</f>
        <v>1755.6404580000001</v>
      </c>
      <c r="L10" s="11" t="s">
        <v>12083</v>
      </c>
      <c r="M10" s="11" t="s">
        <v>12084</v>
      </c>
      <c r="N10" s="11" t="s">
        <v>12085</v>
      </c>
      <c r="O10" s="15">
        <f>(1-O5)*O6*O7*(O8+O9)</f>
        <v>194.64656400000001</v>
      </c>
    </row>
    <row r="12" spans="2:16">
      <c r="B12" s="544" t="s">
        <v>12086</v>
      </c>
      <c r="C12" s="545"/>
      <c r="D12" s="545"/>
      <c r="E12" s="546"/>
      <c r="G12" s="548" t="s">
        <v>12086</v>
      </c>
      <c r="H12" s="549"/>
      <c r="I12" s="549"/>
      <c r="J12" s="550"/>
      <c r="L12" s="547" t="s">
        <v>12086</v>
      </c>
      <c r="M12" s="547"/>
      <c r="N12" s="547"/>
      <c r="O12" s="547"/>
    </row>
    <row r="13" spans="2:16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6">
      <c r="B14" s="11" t="s">
        <v>12073</v>
      </c>
      <c r="C14" s="11" t="s">
        <v>12074</v>
      </c>
      <c r="D14" s="11"/>
      <c r="E14" s="11">
        <f>E6</f>
        <v>719610</v>
      </c>
      <c r="G14" s="11" t="s">
        <v>12073</v>
      </c>
      <c r="H14" s="11" t="s">
        <v>12074</v>
      </c>
      <c r="I14" s="11"/>
      <c r="J14" s="11">
        <f>J6</f>
        <v>647790</v>
      </c>
      <c r="L14" s="11" t="s">
        <v>12073</v>
      </c>
      <c r="M14" s="11" t="s">
        <v>12074</v>
      </c>
      <c r="N14" s="11"/>
      <c r="O14" s="11">
        <f>O6</f>
        <v>71820</v>
      </c>
    </row>
    <row r="15" spans="2:16">
      <c r="B15" s="11" t="s">
        <v>12088</v>
      </c>
      <c r="C15" s="11" t="s">
        <v>12089</v>
      </c>
      <c r="D15" s="11" t="s">
        <v>12077</v>
      </c>
      <c r="E15" s="17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6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3603.8402139471268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3244.1623270838495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359.6778868632768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20" t="s">
        <v>12116</v>
      </c>
      <c r="C31" s="20" t="s">
        <v>12117</v>
      </c>
      <c r="D31" s="20" t="s">
        <v>12109</v>
      </c>
      <c r="E31" s="29">
        <f>((E27-E28)*E29)-E30</f>
        <v>3243.456192552414</v>
      </c>
      <c r="G31" s="11" t="s">
        <v>12116</v>
      </c>
      <c r="H31" s="33" t="s">
        <v>12117</v>
      </c>
      <c r="I31" s="33" t="s">
        <v>12109</v>
      </c>
      <c r="J31" s="34">
        <f>((J27-J28)*J29)-J30</f>
        <v>2919.7460943754645</v>
      </c>
      <c r="L31" s="11" t="s">
        <v>12116</v>
      </c>
      <c r="M31" s="11" t="s">
        <v>12117</v>
      </c>
      <c r="N31" s="11" t="s">
        <v>12109</v>
      </c>
      <c r="O31" s="28">
        <f>((O27-O28)*O29)-O30</f>
        <v>323.71009817694915</v>
      </c>
    </row>
    <row r="32" spans="2:15">
      <c r="B32" s="178" t="s">
        <v>12118</v>
      </c>
      <c r="C32" s="179" t="s">
        <v>12119</v>
      </c>
      <c r="D32" s="179" t="s">
        <v>12109</v>
      </c>
      <c r="E32" s="180">
        <f>J32+O32</f>
        <v>3242</v>
      </c>
      <c r="G32" s="178" t="s">
        <v>12118</v>
      </c>
      <c r="H32" s="179" t="s">
        <v>12119</v>
      </c>
      <c r="I32" s="179" t="s">
        <v>12109</v>
      </c>
      <c r="J32" s="180">
        <f>ROUNDDOWN(J31,0)</f>
        <v>2919</v>
      </c>
      <c r="L32" s="178" t="s">
        <v>12118</v>
      </c>
      <c r="M32" s="179" t="s">
        <v>12119</v>
      </c>
      <c r="N32" s="179" t="s">
        <v>12109</v>
      </c>
      <c r="O32" s="180">
        <f>ROUNDDOWN(O31,0)</f>
        <v>323</v>
      </c>
    </row>
  </sheetData>
  <mergeCells count="15">
    <mergeCell ref="B26:E26"/>
    <mergeCell ref="G26:J26"/>
    <mergeCell ref="L26:O26"/>
    <mergeCell ref="B12:E12"/>
    <mergeCell ref="G12:J12"/>
    <mergeCell ref="L12:O12"/>
    <mergeCell ref="B20:E20"/>
    <mergeCell ref="G20:J20"/>
    <mergeCell ref="L20:O20"/>
    <mergeCell ref="B2:E2"/>
    <mergeCell ref="G2:J2"/>
    <mergeCell ref="L2:O2"/>
    <mergeCell ref="B4:E4"/>
    <mergeCell ref="G4:J4"/>
    <mergeCell ref="L4:O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P32"/>
  <sheetViews>
    <sheetView workbookViewId="0">
      <selection activeCell="O5" sqref="O5"/>
    </sheetView>
  </sheetViews>
  <sheetFormatPr defaultRowHeight="14.5"/>
  <cols>
    <col min="1" max="1" width="18.1796875" customWidth="1"/>
    <col min="2" max="2" width="60.7265625" bestFit="1" customWidth="1"/>
    <col min="3" max="3" width="18.1796875" bestFit="1" customWidth="1"/>
    <col min="4" max="4" width="12.453125" bestFit="1" customWidth="1"/>
    <col min="5" max="5" width="11.54296875" bestFit="1" customWidth="1"/>
    <col min="6" max="6" width="7.1796875" customWidth="1"/>
    <col min="7" max="7" width="54.81640625" customWidth="1"/>
    <col min="8" max="8" width="12.26953125" bestFit="1" customWidth="1"/>
    <col min="9" max="9" width="22" customWidth="1"/>
    <col min="10" max="10" width="12" bestFit="1" customWidth="1"/>
    <col min="11" max="11" width="6.1796875" customWidth="1"/>
    <col min="12" max="12" width="58.453125" customWidth="1"/>
    <col min="13" max="13" width="17" bestFit="1" customWidth="1"/>
    <col min="14" max="14" width="13" customWidth="1"/>
    <col min="15" max="15" width="11" bestFit="1" customWidth="1"/>
    <col min="16" max="16" width="5" customWidth="1"/>
  </cols>
  <sheetData>
    <row r="2" spans="2:16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6" s="9" customFormat="1">
      <c r="B4" s="544" t="s">
        <v>12069</v>
      </c>
      <c r="C4" s="545"/>
      <c r="D4" s="545"/>
      <c r="E4" s="546"/>
      <c r="G4" s="548" t="s">
        <v>12069</v>
      </c>
      <c r="H4" s="549"/>
      <c r="I4" s="549"/>
      <c r="J4" s="550"/>
      <c r="L4" s="547" t="s">
        <v>12069</v>
      </c>
      <c r="M4" s="547"/>
      <c r="N4" s="547"/>
      <c r="O4" s="547"/>
      <c r="P4" s="10"/>
    </row>
    <row r="5" spans="2:16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L5" s="11" t="s">
        <v>12070</v>
      </c>
      <c r="M5" s="11" t="s">
        <v>12071</v>
      </c>
      <c r="N5" s="11" t="s">
        <v>12072</v>
      </c>
      <c r="O5" s="560">
        <v>9.6600000000000005E-2</v>
      </c>
      <c r="P5" s="12"/>
    </row>
    <row r="6" spans="2:16">
      <c r="B6" s="11" t="s">
        <v>12073</v>
      </c>
      <c r="C6" s="11" t="s">
        <v>12074</v>
      </c>
      <c r="D6" s="11"/>
      <c r="E6" s="11">
        <f>'Total PTDs'!T53</f>
        <v>624150</v>
      </c>
      <c r="G6" s="11" t="s">
        <v>12073</v>
      </c>
      <c r="H6" s="11" t="s">
        <v>12074</v>
      </c>
      <c r="I6" s="11"/>
      <c r="J6" s="11">
        <f>'Total PTDs'!R53</f>
        <v>562590</v>
      </c>
      <c r="L6" s="11" t="s">
        <v>12073</v>
      </c>
      <c r="M6" s="11" t="s">
        <v>12074</v>
      </c>
      <c r="N6" s="11"/>
      <c r="O6" s="11">
        <f>'Total PTDs'!S53</f>
        <v>61560</v>
      </c>
    </row>
    <row r="7" spans="2:16">
      <c r="B7" s="11" t="s">
        <v>12075</v>
      </c>
      <c r="C7" s="11" t="s">
        <v>12076</v>
      </c>
      <c r="D7" s="11" t="s">
        <v>12077</v>
      </c>
      <c r="E7" s="13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6" ht="29">
      <c r="B8" s="14" t="s">
        <v>12078</v>
      </c>
      <c r="C8" s="11" t="s">
        <v>12079</v>
      </c>
      <c r="D8" s="11" t="s">
        <v>12080</v>
      </c>
      <c r="E8" s="11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6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6">
      <c r="B10" s="11" t="s">
        <v>12083</v>
      </c>
      <c r="C10" s="11" t="s">
        <v>12084</v>
      </c>
      <c r="D10" s="11" t="s">
        <v>12085</v>
      </c>
      <c r="E10" s="15">
        <f>(1-E5)*E6*E7*(E8+E9)</f>
        <v>1691.57133</v>
      </c>
      <c r="G10" s="11" t="s">
        <v>12083</v>
      </c>
      <c r="H10" s="11" t="s">
        <v>12084</v>
      </c>
      <c r="I10" s="11" t="s">
        <v>12085</v>
      </c>
      <c r="J10" s="15">
        <f>(1-J5)*J6*J7*(J8+J9)</f>
        <v>1524.7314179999998</v>
      </c>
      <c r="L10" s="11" t="s">
        <v>12083</v>
      </c>
      <c r="M10" s="11" t="s">
        <v>12084</v>
      </c>
      <c r="N10" s="11" t="s">
        <v>12085</v>
      </c>
      <c r="O10" s="15">
        <f>(1-O5)*O6*O7*(O8+O9)</f>
        <v>166.839912</v>
      </c>
    </row>
    <row r="12" spans="2:16">
      <c r="B12" s="544" t="s">
        <v>12086</v>
      </c>
      <c r="C12" s="545"/>
      <c r="D12" s="545"/>
      <c r="E12" s="546"/>
      <c r="G12" s="548" t="s">
        <v>12086</v>
      </c>
      <c r="H12" s="549"/>
      <c r="I12" s="549"/>
      <c r="J12" s="550"/>
      <c r="L12" s="547" t="s">
        <v>12086</v>
      </c>
      <c r="M12" s="547"/>
      <c r="N12" s="547"/>
      <c r="O12" s="547"/>
    </row>
    <row r="13" spans="2:16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6">
      <c r="B14" s="11" t="s">
        <v>12073</v>
      </c>
      <c r="C14" s="11" t="s">
        <v>12074</v>
      </c>
      <c r="D14" s="11"/>
      <c r="E14" s="11">
        <f>E6</f>
        <v>624150</v>
      </c>
      <c r="G14" s="11" t="s">
        <v>12073</v>
      </c>
      <c r="H14" s="11" t="s">
        <v>12074</v>
      </c>
      <c r="I14" s="11"/>
      <c r="J14" s="11">
        <f>J6</f>
        <v>562590</v>
      </c>
      <c r="L14" s="11" t="s">
        <v>12073</v>
      </c>
      <c r="M14" s="11" t="s">
        <v>12074</v>
      </c>
      <c r="N14" s="11"/>
      <c r="O14" s="11">
        <f>O6</f>
        <v>61560</v>
      </c>
    </row>
    <row r="15" spans="2:16">
      <c r="B15" s="11" t="s">
        <v>12088</v>
      </c>
      <c r="C15" s="11" t="s">
        <v>12089</v>
      </c>
      <c r="D15" s="11" t="s">
        <v>12077</v>
      </c>
      <c r="E15" s="17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6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3125.7721120260958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2817.4767804290013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308.29533159709439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20" t="s">
        <v>12116</v>
      </c>
      <c r="C31" s="20" t="s">
        <v>12117</v>
      </c>
      <c r="D31" s="20" t="s">
        <v>12109</v>
      </c>
      <c r="E31" s="29">
        <f>((E27-E28)*E29)-E30</f>
        <v>2813.1949008234865</v>
      </c>
      <c r="G31" s="11" t="s">
        <v>12116</v>
      </c>
      <c r="H31" s="33" t="s">
        <v>12117</v>
      </c>
      <c r="I31" s="33" t="s">
        <v>12109</v>
      </c>
      <c r="J31" s="34">
        <f>((J27-J28)*J29)-J30</f>
        <v>2535.7291023861012</v>
      </c>
      <c r="L31" s="11" t="s">
        <v>12116</v>
      </c>
      <c r="M31" s="11" t="s">
        <v>12117</v>
      </c>
      <c r="N31" s="11" t="s">
        <v>12109</v>
      </c>
      <c r="O31" s="28">
        <f>((O27-O28)*O29)-O30</f>
        <v>277.46579843738493</v>
      </c>
    </row>
    <row r="32" spans="2:15">
      <c r="B32" s="178" t="s">
        <v>12118</v>
      </c>
      <c r="C32" s="179" t="s">
        <v>12119</v>
      </c>
      <c r="D32" s="179" t="s">
        <v>12109</v>
      </c>
      <c r="E32" s="180">
        <f>J32+O32</f>
        <v>2812</v>
      </c>
      <c r="G32" s="178" t="s">
        <v>12118</v>
      </c>
      <c r="H32" s="179" t="s">
        <v>12119</v>
      </c>
      <c r="I32" s="179" t="s">
        <v>12109</v>
      </c>
      <c r="J32" s="180">
        <f>ROUNDDOWN(J31,0)</f>
        <v>2535</v>
      </c>
      <c r="L32" s="178" t="s">
        <v>12118</v>
      </c>
      <c r="M32" s="179" t="s">
        <v>12119</v>
      </c>
      <c r="N32" s="179" t="s">
        <v>12109</v>
      </c>
      <c r="O32" s="180">
        <f>ROUNDDOWN(O31,0)</f>
        <v>277</v>
      </c>
    </row>
  </sheetData>
  <mergeCells count="15">
    <mergeCell ref="B26:E26"/>
    <mergeCell ref="G26:J26"/>
    <mergeCell ref="L26:O26"/>
    <mergeCell ref="B12:E12"/>
    <mergeCell ref="G12:J12"/>
    <mergeCell ref="L12:O12"/>
    <mergeCell ref="B20:E20"/>
    <mergeCell ref="G20:J20"/>
    <mergeCell ref="L20:O20"/>
    <mergeCell ref="B2:E2"/>
    <mergeCell ref="G2:J2"/>
    <mergeCell ref="L2:O2"/>
    <mergeCell ref="B4:E4"/>
    <mergeCell ref="G4:J4"/>
    <mergeCell ref="L4:O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P32"/>
  <sheetViews>
    <sheetView workbookViewId="0">
      <selection activeCell="O5" sqref="O5"/>
    </sheetView>
  </sheetViews>
  <sheetFormatPr defaultRowHeight="14.5"/>
  <cols>
    <col min="1" max="1" width="18.1796875" customWidth="1"/>
    <col min="2" max="2" width="60.7265625" bestFit="1" customWidth="1"/>
    <col min="3" max="3" width="18.1796875" bestFit="1" customWidth="1"/>
    <col min="4" max="4" width="12.453125" bestFit="1" customWidth="1"/>
    <col min="5" max="5" width="11.54296875" bestFit="1" customWidth="1"/>
    <col min="6" max="6" width="7.1796875" customWidth="1"/>
    <col min="7" max="7" width="54.81640625" customWidth="1"/>
    <col min="8" max="8" width="12.26953125" bestFit="1" customWidth="1"/>
    <col min="9" max="9" width="22" customWidth="1"/>
    <col min="10" max="10" width="12" bestFit="1" customWidth="1"/>
    <col min="11" max="11" width="6.1796875" customWidth="1"/>
    <col min="12" max="12" width="58.453125" customWidth="1"/>
    <col min="13" max="13" width="17" bestFit="1" customWidth="1"/>
    <col min="14" max="14" width="13" customWidth="1"/>
    <col min="15" max="15" width="11" bestFit="1" customWidth="1"/>
    <col min="16" max="16" width="5" customWidth="1"/>
  </cols>
  <sheetData>
    <row r="2" spans="2:16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6" s="9" customFormat="1">
      <c r="B4" s="544" t="s">
        <v>12069</v>
      </c>
      <c r="C4" s="545"/>
      <c r="D4" s="545"/>
      <c r="E4" s="546"/>
      <c r="G4" s="548" t="s">
        <v>12069</v>
      </c>
      <c r="H4" s="549"/>
      <c r="I4" s="549"/>
      <c r="J4" s="550"/>
      <c r="L4" s="547" t="s">
        <v>12069</v>
      </c>
      <c r="M4" s="547"/>
      <c r="N4" s="547"/>
      <c r="O4" s="547"/>
      <c r="P4" s="10"/>
    </row>
    <row r="5" spans="2:16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L5" s="11" t="s">
        <v>12070</v>
      </c>
      <c r="M5" s="11" t="s">
        <v>12071</v>
      </c>
      <c r="N5" s="11" t="s">
        <v>12072</v>
      </c>
      <c r="O5" s="560">
        <v>9.6600000000000005E-2</v>
      </c>
      <c r="P5" s="12"/>
    </row>
    <row r="6" spans="2:16">
      <c r="B6" s="11" t="s">
        <v>12073</v>
      </c>
      <c r="C6" s="11" t="s">
        <v>12074</v>
      </c>
      <c r="D6" s="11"/>
      <c r="E6" s="11">
        <f>'Total PTDs'!T61</f>
        <v>624150</v>
      </c>
      <c r="G6" s="11" t="s">
        <v>12073</v>
      </c>
      <c r="H6" s="11" t="s">
        <v>12074</v>
      </c>
      <c r="I6" s="11"/>
      <c r="J6" s="11">
        <f>'Total PTDs'!R61</f>
        <v>562590</v>
      </c>
      <c r="L6" s="11" t="s">
        <v>12073</v>
      </c>
      <c r="M6" s="11" t="s">
        <v>12074</v>
      </c>
      <c r="N6" s="11"/>
      <c r="O6" s="11">
        <f>'Total PTDs'!S61</f>
        <v>61560</v>
      </c>
    </row>
    <row r="7" spans="2:16">
      <c r="B7" s="11" t="s">
        <v>12075</v>
      </c>
      <c r="C7" s="11" t="s">
        <v>12076</v>
      </c>
      <c r="D7" s="11" t="s">
        <v>12077</v>
      </c>
      <c r="E7" s="13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6" ht="29">
      <c r="B8" s="14" t="s">
        <v>12078</v>
      </c>
      <c r="C8" s="11" t="s">
        <v>12079</v>
      </c>
      <c r="D8" s="11" t="s">
        <v>12080</v>
      </c>
      <c r="E8" s="11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6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6">
      <c r="B10" s="11" t="s">
        <v>12083</v>
      </c>
      <c r="C10" s="11" t="s">
        <v>12084</v>
      </c>
      <c r="D10" s="11" t="s">
        <v>12085</v>
      </c>
      <c r="E10" s="15">
        <f>(1-E5)*E6*E7*(E8+E9)</f>
        <v>1691.57133</v>
      </c>
      <c r="G10" s="11" t="s">
        <v>12083</v>
      </c>
      <c r="H10" s="11" t="s">
        <v>12084</v>
      </c>
      <c r="I10" s="11" t="s">
        <v>12085</v>
      </c>
      <c r="J10" s="15">
        <f>(1-J5)*J6*J7*(J8+J9)</f>
        <v>1524.7314179999998</v>
      </c>
      <c r="L10" s="11" t="s">
        <v>12083</v>
      </c>
      <c r="M10" s="11" t="s">
        <v>12084</v>
      </c>
      <c r="N10" s="11" t="s">
        <v>12085</v>
      </c>
      <c r="O10" s="15">
        <f>(1-O5)*O6*O7*(O8+O9)</f>
        <v>166.839912</v>
      </c>
    </row>
    <row r="12" spans="2:16">
      <c r="B12" s="544" t="s">
        <v>12086</v>
      </c>
      <c r="C12" s="545"/>
      <c r="D12" s="545"/>
      <c r="E12" s="546"/>
      <c r="G12" s="548" t="s">
        <v>12086</v>
      </c>
      <c r="H12" s="549"/>
      <c r="I12" s="549"/>
      <c r="J12" s="550"/>
      <c r="L12" s="547" t="s">
        <v>12086</v>
      </c>
      <c r="M12" s="547"/>
      <c r="N12" s="547"/>
      <c r="O12" s="547"/>
    </row>
    <row r="13" spans="2:16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6">
      <c r="B14" s="11" t="s">
        <v>12073</v>
      </c>
      <c r="C14" s="11" t="s">
        <v>12074</v>
      </c>
      <c r="D14" s="11"/>
      <c r="E14" s="11">
        <f>E6</f>
        <v>624150</v>
      </c>
      <c r="G14" s="11" t="s">
        <v>12073</v>
      </c>
      <c r="H14" s="11" t="s">
        <v>12074</v>
      </c>
      <c r="I14" s="11"/>
      <c r="J14" s="11">
        <f>J6</f>
        <v>562590</v>
      </c>
      <c r="L14" s="11" t="s">
        <v>12073</v>
      </c>
      <c r="M14" s="11" t="s">
        <v>12074</v>
      </c>
      <c r="N14" s="11"/>
      <c r="O14" s="11">
        <f>O6</f>
        <v>61560</v>
      </c>
    </row>
    <row r="15" spans="2:16">
      <c r="B15" s="11" t="s">
        <v>12088</v>
      </c>
      <c r="C15" s="11" t="s">
        <v>12089</v>
      </c>
      <c r="D15" s="11" t="s">
        <v>12077</v>
      </c>
      <c r="E15" s="17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6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3125.7721120260958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2817.4767804290013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308.29533159709439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20" t="s">
        <v>12116</v>
      </c>
      <c r="C31" s="20" t="s">
        <v>12117</v>
      </c>
      <c r="D31" s="20" t="s">
        <v>12109</v>
      </c>
      <c r="E31" s="29">
        <f>((E27-E28)*E29)-E30</f>
        <v>2813.1949008234865</v>
      </c>
      <c r="G31" s="11" t="s">
        <v>12116</v>
      </c>
      <c r="H31" s="33" t="s">
        <v>12117</v>
      </c>
      <c r="I31" s="33" t="s">
        <v>12109</v>
      </c>
      <c r="J31" s="34">
        <f>((J27-J28)*J29)-J30</f>
        <v>2535.7291023861012</v>
      </c>
      <c r="L31" s="11" t="s">
        <v>12116</v>
      </c>
      <c r="M31" s="11" t="s">
        <v>12117</v>
      </c>
      <c r="N31" s="11" t="s">
        <v>12109</v>
      </c>
      <c r="O31" s="28">
        <f>((O27-O28)*O29)-O30</f>
        <v>277.46579843738493</v>
      </c>
    </row>
    <row r="32" spans="2:15">
      <c r="B32" s="178" t="s">
        <v>12118</v>
      </c>
      <c r="C32" s="179" t="s">
        <v>12119</v>
      </c>
      <c r="D32" s="179" t="s">
        <v>12109</v>
      </c>
      <c r="E32" s="180">
        <f>J32+O32</f>
        <v>2812</v>
      </c>
      <c r="G32" s="178" t="s">
        <v>12118</v>
      </c>
      <c r="H32" s="179" t="s">
        <v>12119</v>
      </c>
      <c r="I32" s="179" t="s">
        <v>12109</v>
      </c>
      <c r="J32" s="180">
        <f>ROUNDDOWN(J31,0)</f>
        <v>2535</v>
      </c>
      <c r="L32" s="178" t="s">
        <v>12118</v>
      </c>
      <c r="M32" s="179" t="s">
        <v>12119</v>
      </c>
      <c r="N32" s="179" t="s">
        <v>12109</v>
      </c>
      <c r="O32" s="180">
        <f>ROUNDDOWN(O31,0)</f>
        <v>277</v>
      </c>
    </row>
  </sheetData>
  <mergeCells count="15">
    <mergeCell ref="B26:E26"/>
    <mergeCell ref="G26:J26"/>
    <mergeCell ref="L26:O26"/>
    <mergeCell ref="B12:E12"/>
    <mergeCell ref="G12:J12"/>
    <mergeCell ref="L12:O12"/>
    <mergeCell ref="B20:E20"/>
    <mergeCell ref="G20:J20"/>
    <mergeCell ref="L20:O20"/>
    <mergeCell ref="G2:J2"/>
    <mergeCell ref="L2:O2"/>
    <mergeCell ref="B4:E4"/>
    <mergeCell ref="G4:J4"/>
    <mergeCell ref="L4:O4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Z668"/>
  <sheetViews>
    <sheetView workbookViewId="0">
      <selection activeCell="P95" sqref="P95"/>
    </sheetView>
  </sheetViews>
  <sheetFormatPr defaultRowHeight="14.5"/>
  <cols>
    <col min="1" max="1" width="14.81640625" style="4" bestFit="1" customWidth="1"/>
    <col min="2" max="2" width="15.7265625" style="4" bestFit="1" customWidth="1"/>
    <col min="3" max="3" width="19.1796875" bestFit="1" customWidth="1"/>
    <col min="4" max="4" width="15.81640625" bestFit="1" customWidth="1"/>
    <col min="5" max="5" width="10.1796875" bestFit="1" customWidth="1"/>
    <col min="6" max="6" width="10" bestFit="1" customWidth="1"/>
    <col min="7" max="7" width="7.54296875" hidden="1" customWidth="1"/>
    <col min="8" max="8" width="10.7265625" hidden="1" customWidth="1"/>
    <col min="9" max="9" width="50.26953125" style="351" customWidth="1"/>
    <col min="10" max="10" width="40.26953125" style="37" customWidth="1"/>
    <col min="11" max="11" width="15.54296875" bestFit="1" customWidth="1"/>
    <col min="12" max="12" width="21.26953125" customWidth="1"/>
    <col min="13" max="13" width="18.7265625" bestFit="1" customWidth="1"/>
    <col min="14" max="14" width="32" bestFit="1" customWidth="1"/>
    <col min="15" max="15" width="26.54296875" bestFit="1" customWidth="1"/>
    <col min="16" max="16" width="26.453125" bestFit="1" customWidth="1"/>
    <col min="17" max="17" width="24.453125" bestFit="1" customWidth="1"/>
    <col min="18" max="20" width="13.1796875" bestFit="1" customWidth="1"/>
  </cols>
  <sheetData>
    <row r="1" spans="1:78" s="103" customFormat="1" ht="30" thickBot="1">
      <c r="A1" s="97" t="s">
        <v>16</v>
      </c>
      <c r="B1" s="97" t="s">
        <v>33</v>
      </c>
      <c r="C1" s="97" t="s">
        <v>17</v>
      </c>
      <c r="D1" s="97" t="s">
        <v>18</v>
      </c>
      <c r="E1" s="98" t="s">
        <v>19</v>
      </c>
      <c r="F1" s="98" t="s">
        <v>20</v>
      </c>
      <c r="G1" s="97" t="s">
        <v>21</v>
      </c>
      <c r="H1" s="97" t="s">
        <v>22</v>
      </c>
      <c r="I1" s="348" t="s">
        <v>23</v>
      </c>
      <c r="J1" s="99" t="s">
        <v>24</v>
      </c>
      <c r="K1" s="298" t="s">
        <v>25</v>
      </c>
      <c r="L1" s="100"/>
      <c r="M1" s="101"/>
      <c r="N1" s="271" t="s">
        <v>26</v>
      </c>
      <c r="O1" s="271" t="s">
        <v>27</v>
      </c>
      <c r="P1" s="272" t="s">
        <v>28</v>
      </c>
      <c r="Q1" s="272" t="s">
        <v>29</v>
      </c>
      <c r="R1" s="174" t="s">
        <v>30</v>
      </c>
      <c r="S1" s="174" t="s">
        <v>31</v>
      </c>
      <c r="T1" s="102" t="s">
        <v>32</v>
      </c>
    </row>
    <row r="2" spans="1:78" ht="15" thickBot="1">
      <c r="A2" s="502" t="s">
        <v>3</v>
      </c>
      <c r="B2" s="503"/>
      <c r="C2" s="503"/>
      <c r="D2" s="503"/>
      <c r="E2" s="503"/>
      <c r="F2" s="503"/>
      <c r="G2" s="503"/>
      <c r="H2" s="503"/>
      <c r="I2" s="503"/>
      <c r="J2" s="503"/>
      <c r="K2" s="504"/>
      <c r="L2" s="105" t="s">
        <v>33</v>
      </c>
      <c r="M2" s="175">
        <v>43867</v>
      </c>
    </row>
    <row r="3" spans="1:78" ht="15" thickTop="1">
      <c r="A3" s="331" t="s">
        <v>34</v>
      </c>
      <c r="B3" s="41">
        <v>43867</v>
      </c>
      <c r="C3" s="332" t="s">
        <v>35</v>
      </c>
      <c r="D3" s="333" t="s">
        <v>36</v>
      </c>
      <c r="E3" s="334">
        <v>-1.67096</v>
      </c>
      <c r="F3" s="334">
        <v>30.402329999999999</v>
      </c>
      <c r="G3" s="335"/>
      <c r="H3" s="335"/>
      <c r="I3" s="358">
        <f>'Updated HH List'!M2</f>
        <v>515</v>
      </c>
      <c r="J3" s="359">
        <v>300</v>
      </c>
      <c r="K3" s="336" t="s">
        <v>37</v>
      </c>
      <c r="L3" s="106" t="s">
        <v>38</v>
      </c>
      <c r="M3" s="176">
        <v>44196</v>
      </c>
      <c r="N3" s="346">
        <f>$M$3-$M$2-O3</f>
        <v>308</v>
      </c>
      <c r="O3" s="344">
        <f>'Summary of Q Visits'!G4</f>
        <v>21</v>
      </c>
      <c r="P3" s="6">
        <f>$M$4-$M$3-Q3</f>
        <v>34.200000000000003</v>
      </c>
      <c r="Q3">
        <f>$O$94*$Q$97</f>
        <v>1.8</v>
      </c>
      <c r="R3" s="6">
        <f>J3*N3</f>
        <v>92400</v>
      </c>
      <c r="S3" s="6">
        <f>J3*P3</f>
        <v>10260</v>
      </c>
      <c r="T3" s="6">
        <f>R3+S3</f>
        <v>102660</v>
      </c>
    </row>
    <row r="4" spans="1:78">
      <c r="A4" s="107" t="s">
        <v>39</v>
      </c>
      <c r="B4" s="41">
        <v>43867</v>
      </c>
      <c r="C4" s="44" t="s">
        <v>40</v>
      </c>
      <c r="D4" s="43" t="s">
        <v>36</v>
      </c>
      <c r="E4" s="44">
        <v>-1.67096</v>
      </c>
      <c r="F4" s="44">
        <v>30.402329999999999</v>
      </c>
      <c r="G4" s="45"/>
      <c r="H4" s="45"/>
      <c r="I4" s="360">
        <f>'Updated HH List'!M3</f>
        <v>588</v>
      </c>
      <c r="J4" s="361">
        <v>300</v>
      </c>
      <c r="K4" s="299" t="s">
        <v>37</v>
      </c>
      <c r="L4" s="282" t="s">
        <v>41</v>
      </c>
      <c r="M4" s="176">
        <v>44232</v>
      </c>
      <c r="N4" s="346">
        <f>$M$3-$M$2-O4</f>
        <v>312.55</v>
      </c>
      <c r="O4" s="344">
        <f>$O$93*$Q$97</f>
        <v>16.45</v>
      </c>
      <c r="P4" s="6">
        <f>$M$4-$M$3-Q4</f>
        <v>34.200000000000003</v>
      </c>
      <c r="Q4">
        <f t="shared" ref="Q4:Q7" si="0">$O$94*$Q$97</f>
        <v>1.8</v>
      </c>
      <c r="R4" s="6">
        <f>J4*N4</f>
        <v>93765</v>
      </c>
      <c r="S4" s="6">
        <f t="shared" ref="S4:S7" si="1">J4*P4</f>
        <v>10260</v>
      </c>
      <c r="T4" s="6">
        <f>R4+S4</f>
        <v>104025</v>
      </c>
    </row>
    <row r="5" spans="1:78">
      <c r="A5" s="107" t="s">
        <v>42</v>
      </c>
      <c r="B5" s="41">
        <v>43867</v>
      </c>
      <c r="C5" s="44" t="s">
        <v>43</v>
      </c>
      <c r="D5" s="43" t="s">
        <v>36</v>
      </c>
      <c r="E5" s="44">
        <v>-1.6575500000000001</v>
      </c>
      <c r="F5" s="44">
        <v>30.404859999999999</v>
      </c>
      <c r="G5" s="45"/>
      <c r="H5" s="45"/>
      <c r="I5" s="358">
        <f>'Updated HH List'!M4</f>
        <v>520</v>
      </c>
      <c r="J5" s="361">
        <v>300</v>
      </c>
      <c r="K5" s="299" t="s">
        <v>37</v>
      </c>
      <c r="L5" s="278" t="s">
        <v>44</v>
      </c>
      <c r="M5" s="279">
        <f>J89</f>
        <v>18900</v>
      </c>
      <c r="N5" s="346">
        <f>$M$3-$M$2-O5</f>
        <v>312.55</v>
      </c>
      <c r="O5" s="344">
        <f>$O$93*$Q$97</f>
        <v>16.45</v>
      </c>
      <c r="P5" s="6">
        <f>$M$4-$M$3-Q5</f>
        <v>34.200000000000003</v>
      </c>
      <c r="Q5">
        <f t="shared" si="0"/>
        <v>1.8</v>
      </c>
      <c r="R5" s="6">
        <f>J5*N5</f>
        <v>93765</v>
      </c>
      <c r="S5" s="6">
        <f t="shared" si="1"/>
        <v>10260</v>
      </c>
      <c r="T5" s="6">
        <f>R5+S5</f>
        <v>104025</v>
      </c>
    </row>
    <row r="6" spans="1:78" ht="15" thickBot="1">
      <c r="A6" s="107" t="s">
        <v>45</v>
      </c>
      <c r="B6" s="41">
        <v>43867</v>
      </c>
      <c r="C6" s="44" t="s">
        <v>46</v>
      </c>
      <c r="D6" s="43" t="s">
        <v>36</v>
      </c>
      <c r="E6" s="44">
        <v>-1.6977899999999999</v>
      </c>
      <c r="F6" s="44">
        <v>30.38204</v>
      </c>
      <c r="G6" s="45"/>
      <c r="H6" s="45"/>
      <c r="I6" s="360">
        <f>'Updated HH List'!M5</f>
        <v>562</v>
      </c>
      <c r="J6" s="361">
        <v>300</v>
      </c>
      <c r="K6" s="299" t="s">
        <v>37</v>
      </c>
      <c r="L6" s="280" t="s">
        <v>32</v>
      </c>
      <c r="M6" s="281">
        <f>T90</f>
        <v>3943020</v>
      </c>
      <c r="N6" s="346">
        <f>$M$3-$M$2-O6</f>
        <v>312.55</v>
      </c>
      <c r="O6" s="344">
        <f>$O$93*$Q$97</f>
        <v>16.45</v>
      </c>
      <c r="P6" s="6">
        <f>$M$4-$M$3-Q6</f>
        <v>34.200000000000003</v>
      </c>
      <c r="Q6">
        <f t="shared" si="0"/>
        <v>1.8</v>
      </c>
      <c r="R6" s="6">
        <f>J6*N6</f>
        <v>93765</v>
      </c>
      <c r="S6" s="6">
        <f t="shared" si="1"/>
        <v>10260</v>
      </c>
      <c r="T6" s="6">
        <f>R6+S6</f>
        <v>104025</v>
      </c>
    </row>
    <row r="7" spans="1:78" ht="15" thickBot="1">
      <c r="A7" s="352" t="s">
        <v>47</v>
      </c>
      <c r="B7" s="41">
        <v>43867</v>
      </c>
      <c r="C7" s="353" t="s">
        <v>48</v>
      </c>
      <c r="D7" s="354" t="s">
        <v>36</v>
      </c>
      <c r="E7" s="341">
        <v>-1.4653</v>
      </c>
      <c r="F7" s="341">
        <v>30.2257</v>
      </c>
      <c r="G7" s="342"/>
      <c r="H7" s="342"/>
      <c r="I7" s="362">
        <f>'Updated HH List'!M6</f>
        <v>532</v>
      </c>
      <c r="J7" s="363">
        <v>300</v>
      </c>
      <c r="K7" s="343" t="s">
        <v>37</v>
      </c>
      <c r="L7" s="182"/>
      <c r="M7" s="8"/>
      <c r="N7" s="346">
        <f>$M$3-$M$2-O7</f>
        <v>312.55</v>
      </c>
      <c r="O7" s="344">
        <f>$O$93*$Q$97</f>
        <v>16.45</v>
      </c>
      <c r="P7" s="6">
        <f>$M$4-$M$3-Q7</f>
        <v>34.200000000000003</v>
      </c>
      <c r="Q7">
        <f t="shared" si="0"/>
        <v>1.8</v>
      </c>
      <c r="R7" s="6">
        <f>J7*N7</f>
        <v>93765</v>
      </c>
      <c r="S7" s="6">
        <f t="shared" si="1"/>
        <v>10260</v>
      </c>
      <c r="T7" s="6">
        <f>R7+S7</f>
        <v>104025</v>
      </c>
    </row>
    <row r="8" spans="1:78" ht="15" thickTop="1">
      <c r="A8" s="324"/>
      <c r="B8" s="182"/>
      <c r="C8" s="182"/>
      <c r="D8" s="182"/>
      <c r="E8" s="338"/>
      <c r="F8" s="339" t="s">
        <v>15</v>
      </c>
      <c r="G8" s="182"/>
      <c r="H8" s="182"/>
      <c r="I8" s="349">
        <f>SUM(I3:I7)</f>
        <v>2717</v>
      </c>
      <c r="J8" s="340">
        <f>SUM(J3:J7)</f>
        <v>1500</v>
      </c>
      <c r="K8" s="182"/>
      <c r="L8" s="182"/>
      <c r="N8" s="346"/>
      <c r="O8" s="344"/>
      <c r="P8" s="36" t="s">
        <v>49</v>
      </c>
      <c r="R8" s="22">
        <f>SUM(R3:R7)</f>
        <v>467460</v>
      </c>
      <c r="S8" s="22">
        <f>SUM(S3:S7)</f>
        <v>51300</v>
      </c>
      <c r="T8" s="22">
        <f>SUM(T3:T7)</f>
        <v>518760</v>
      </c>
    </row>
    <row r="9" spans="1:78" ht="15" thickBot="1">
      <c r="A9" s="502" t="s">
        <v>4</v>
      </c>
      <c r="B9" s="509"/>
      <c r="C9" s="509"/>
      <c r="D9" s="509"/>
      <c r="E9" s="509"/>
      <c r="F9" s="509"/>
      <c r="G9" s="509"/>
      <c r="H9" s="509"/>
      <c r="I9" s="509"/>
      <c r="J9" s="509"/>
      <c r="K9" s="510"/>
      <c r="L9" s="8"/>
      <c r="N9" s="346"/>
      <c r="O9" s="344"/>
      <c r="P9" s="6"/>
    </row>
    <row r="10" spans="1:78" ht="15" customHeight="1" thickTop="1">
      <c r="A10" s="325" t="s">
        <v>50</v>
      </c>
      <c r="B10" s="41">
        <v>43867</v>
      </c>
      <c r="C10" s="326" t="s">
        <v>51</v>
      </c>
      <c r="D10" s="327" t="s">
        <v>52</v>
      </c>
      <c r="E10" s="327">
        <v>-1.79623</v>
      </c>
      <c r="F10" s="327">
        <v>30.38889</v>
      </c>
      <c r="G10" s="328"/>
      <c r="H10" s="328"/>
      <c r="I10" s="329">
        <f>'Updated HH List'!M7</f>
        <v>490</v>
      </c>
      <c r="J10" s="325">
        <v>300</v>
      </c>
      <c r="K10" s="330" t="s">
        <v>37</v>
      </c>
      <c r="L10" s="8"/>
      <c r="M10" s="8"/>
      <c r="N10" s="346">
        <f>$M$3-$M$2-O10</f>
        <v>312.55</v>
      </c>
      <c r="O10" s="344">
        <f>$O$93*$Q$97</f>
        <v>16.45</v>
      </c>
      <c r="P10" s="6">
        <f>$M$4-$M$3-Q10</f>
        <v>34.200000000000003</v>
      </c>
      <c r="Q10">
        <f>$O$94*$Q$97</f>
        <v>1.8</v>
      </c>
      <c r="R10" s="6">
        <f>J10*N10</f>
        <v>93765</v>
      </c>
      <c r="S10" s="6">
        <f>J10*P10</f>
        <v>10260</v>
      </c>
      <c r="T10" s="6">
        <f>R10+S10</f>
        <v>104025</v>
      </c>
    </row>
    <row r="11" spans="1:78">
      <c r="A11" s="63" t="s">
        <v>53</v>
      </c>
      <c r="B11" s="41">
        <v>43867</v>
      </c>
      <c r="C11" s="64" t="s">
        <v>54</v>
      </c>
      <c r="D11" s="65" t="s">
        <v>52</v>
      </c>
      <c r="E11" s="65">
        <v>-1.81366</v>
      </c>
      <c r="F11" s="65">
        <v>30.375150000000001</v>
      </c>
      <c r="G11" s="66"/>
      <c r="H11" s="66"/>
      <c r="I11" s="283">
        <f>'Updated HH List'!M8</f>
        <v>470</v>
      </c>
      <c r="J11" s="63">
        <v>300</v>
      </c>
      <c r="K11" s="301" t="s">
        <v>37</v>
      </c>
      <c r="M11" s="8"/>
      <c r="N11" s="346">
        <f>$M$3-$M$2-O11</f>
        <v>312.55</v>
      </c>
      <c r="O11" s="344">
        <f>$O$93*$Q$97</f>
        <v>16.45</v>
      </c>
      <c r="P11" s="6">
        <f>$M$4-$M$3-Q11</f>
        <v>34.200000000000003</v>
      </c>
      <c r="Q11">
        <f t="shared" ref="Q11:Q14" si="2">$O$94*$Q$97</f>
        <v>1.8</v>
      </c>
      <c r="R11" s="6">
        <f t="shared" ref="R11:R14" si="3">J11*N11</f>
        <v>93765</v>
      </c>
      <c r="S11" s="6">
        <f t="shared" ref="S11:S14" si="4">J11*P11</f>
        <v>10260</v>
      </c>
      <c r="T11" s="6">
        <f>R11+S11</f>
        <v>104025</v>
      </c>
    </row>
    <row r="12" spans="1:78">
      <c r="A12" s="63" t="s">
        <v>55</v>
      </c>
      <c r="B12" s="41">
        <v>43867</v>
      </c>
      <c r="C12" s="64" t="s">
        <v>56</v>
      </c>
      <c r="D12" s="65" t="s">
        <v>52</v>
      </c>
      <c r="E12" s="65">
        <v>-1.6653899999999999</v>
      </c>
      <c r="F12" s="65">
        <v>30.411010000000001</v>
      </c>
      <c r="G12" s="66"/>
      <c r="H12" s="66"/>
      <c r="I12" s="329">
        <f>'Updated HH List'!M9</f>
        <v>565</v>
      </c>
      <c r="J12" s="63">
        <v>300</v>
      </c>
      <c r="K12" s="301" t="s">
        <v>37</v>
      </c>
      <c r="N12" s="346">
        <f>$M$3-$M$2-O12</f>
        <v>312.55</v>
      </c>
      <c r="O12" s="344">
        <f>$O$93*$Q$97</f>
        <v>16.45</v>
      </c>
      <c r="P12" s="6">
        <f>$M$4-$M$3-Q12</f>
        <v>34.200000000000003</v>
      </c>
      <c r="Q12">
        <f t="shared" si="2"/>
        <v>1.8</v>
      </c>
      <c r="R12" s="6">
        <f t="shared" si="3"/>
        <v>93765</v>
      </c>
      <c r="S12" s="6">
        <f t="shared" si="4"/>
        <v>10260</v>
      </c>
      <c r="T12" s="6">
        <f>R12+S12</f>
        <v>104025</v>
      </c>
    </row>
    <row r="13" spans="1:78" s="1" customFormat="1" ht="18.75" customHeight="1">
      <c r="A13" s="63" t="s">
        <v>57</v>
      </c>
      <c r="B13" s="41">
        <v>43867</v>
      </c>
      <c r="C13" s="65" t="s">
        <v>58</v>
      </c>
      <c r="D13" s="65" t="s">
        <v>52</v>
      </c>
      <c r="E13" s="65">
        <v>1.70231</v>
      </c>
      <c r="F13" s="65">
        <v>30.415469999999999</v>
      </c>
      <c r="G13" s="65" t="s">
        <v>59</v>
      </c>
      <c r="H13" s="67" t="s">
        <v>60</v>
      </c>
      <c r="I13" s="283">
        <f>'Updated HH List'!M10</f>
        <v>616</v>
      </c>
      <c r="J13" s="63">
        <v>300</v>
      </c>
      <c r="K13" s="301" t="s">
        <v>37</v>
      </c>
      <c r="L13" s="8"/>
      <c r="M13" s="30"/>
      <c r="N13" s="346">
        <f>$M$3-$M$2-O13</f>
        <v>312.55</v>
      </c>
      <c r="O13" s="344">
        <f>$O$93*$Q$97</f>
        <v>16.45</v>
      </c>
      <c r="P13" s="6">
        <f>$M$4-$M$3-Q13</f>
        <v>34.200000000000003</v>
      </c>
      <c r="Q13">
        <f t="shared" si="2"/>
        <v>1.8</v>
      </c>
      <c r="R13" s="6">
        <f t="shared" si="3"/>
        <v>93765</v>
      </c>
      <c r="S13" s="6">
        <f t="shared" si="4"/>
        <v>10260</v>
      </c>
      <c r="T13" s="6">
        <f>R13+S13</f>
        <v>104025</v>
      </c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</row>
    <row r="14" spans="1:78" s="1" customFormat="1" ht="15" thickBot="1">
      <c r="A14" s="68" t="s">
        <v>61</v>
      </c>
      <c r="B14" s="41">
        <v>43867</v>
      </c>
      <c r="C14" s="69" t="s">
        <v>62</v>
      </c>
      <c r="D14" s="69" t="s">
        <v>52</v>
      </c>
      <c r="E14" s="69">
        <v>1.61215</v>
      </c>
      <c r="F14" s="69">
        <v>30.38777</v>
      </c>
      <c r="G14" s="69" t="s">
        <v>63</v>
      </c>
      <c r="H14" s="70" t="s">
        <v>64</v>
      </c>
      <c r="I14" s="355">
        <f>'Updated HH List'!M11</f>
        <v>530</v>
      </c>
      <c r="J14" s="68">
        <v>300</v>
      </c>
      <c r="K14" s="337" t="s">
        <v>37</v>
      </c>
      <c r="L14" s="8"/>
      <c r="M14" s="8"/>
      <c r="N14" s="346">
        <f>$M$3-$M$2-O14</f>
        <v>312.55</v>
      </c>
      <c r="O14" s="344">
        <f>$O$93*$Q$97</f>
        <v>16.45</v>
      </c>
      <c r="P14" s="6">
        <f>$M$4-$M$3-Q14</f>
        <v>34.200000000000003</v>
      </c>
      <c r="Q14">
        <f t="shared" si="2"/>
        <v>1.8</v>
      </c>
      <c r="R14" s="6">
        <f t="shared" si="3"/>
        <v>93765</v>
      </c>
      <c r="S14" s="6">
        <f t="shared" si="4"/>
        <v>10260</v>
      </c>
      <c r="T14" s="6">
        <f>R14+S14</f>
        <v>104025</v>
      </c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</row>
    <row r="15" spans="1:78" s="1" customFormat="1" ht="15" thickTop="1">
      <c r="A15" s="23"/>
      <c r="B15" s="7"/>
      <c r="C15" s="6"/>
      <c r="D15" s="6"/>
      <c r="E15" s="6"/>
      <c r="F15" s="339" t="s">
        <v>15</v>
      </c>
      <c r="G15" s="6"/>
      <c r="H15" s="24"/>
      <c r="I15" s="350">
        <f>SUM(I10:I14)</f>
        <v>2671</v>
      </c>
      <c r="J15" s="340">
        <f>SUM(J10:J14)</f>
        <v>1500</v>
      </c>
      <c r="K15" s="182"/>
      <c r="L15" s="8"/>
      <c r="M15" s="273"/>
      <c r="N15" s="346"/>
      <c r="O15" s="345"/>
      <c r="P15" s="36" t="s">
        <v>49</v>
      </c>
      <c r="Q15" s="273"/>
      <c r="R15" s="22">
        <f>SUM(R10:R14)</f>
        <v>468825</v>
      </c>
      <c r="S15" s="22">
        <f>SUM(S10:S14)</f>
        <v>51300</v>
      </c>
      <c r="T15" s="22">
        <f>SUM(T10:T14)</f>
        <v>520125</v>
      </c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</row>
    <row r="16" spans="1:78" s="1" customFormat="1" ht="15" thickBot="1">
      <c r="A16" s="502" t="s">
        <v>5</v>
      </c>
      <c r="B16" s="509"/>
      <c r="C16" s="509"/>
      <c r="D16" s="509"/>
      <c r="E16" s="509"/>
      <c r="F16" s="509"/>
      <c r="G16" s="509"/>
      <c r="H16" s="509"/>
      <c r="I16" s="509"/>
      <c r="J16" s="509"/>
      <c r="K16" s="510"/>
      <c r="L16" s="8"/>
      <c r="M16" s="274"/>
      <c r="N16" s="346"/>
      <c r="O16" s="344"/>
      <c r="P16" s="6"/>
      <c r="Q16" s="273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</row>
    <row r="17" spans="1:78" s="2" customFormat="1" ht="15" thickTop="1">
      <c r="A17" s="77" t="s">
        <v>65</v>
      </c>
      <c r="B17" s="41">
        <v>43867</v>
      </c>
      <c r="C17" s="78" t="s">
        <v>66</v>
      </c>
      <c r="D17" s="78" t="s">
        <v>67</v>
      </c>
      <c r="E17" s="78">
        <v>-1.7904500000000001</v>
      </c>
      <c r="F17" s="78">
        <v>30.37594</v>
      </c>
      <c r="G17" s="78" t="s">
        <v>68</v>
      </c>
      <c r="H17" s="79" t="s">
        <v>64</v>
      </c>
      <c r="I17" s="296">
        <f>'Updated HH List'!M12</f>
        <v>532</v>
      </c>
      <c r="J17" s="77">
        <v>300</v>
      </c>
      <c r="K17" s="314" t="s">
        <v>37</v>
      </c>
      <c r="L17" s="8"/>
      <c r="M17" s="274"/>
      <c r="N17" s="346">
        <f>$M$3-$M$2-O17</f>
        <v>312.55</v>
      </c>
      <c r="O17" s="344">
        <f>$O$93*$Q$97</f>
        <v>16.45</v>
      </c>
      <c r="P17" s="6">
        <f>$M$4-$M$3-Q17</f>
        <v>34.200000000000003</v>
      </c>
      <c r="Q17">
        <f>$O$94*$Q$97</f>
        <v>1.8</v>
      </c>
      <c r="R17" s="6">
        <f>J17*N17</f>
        <v>93765</v>
      </c>
      <c r="S17" s="6">
        <f>J17*P17</f>
        <v>10260</v>
      </c>
      <c r="T17" s="6">
        <f>R17+S17</f>
        <v>104025</v>
      </c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</row>
    <row r="18" spans="1:78" s="2" customFormat="1">
      <c r="A18" s="46" t="s">
        <v>69</v>
      </c>
      <c r="B18" s="41">
        <v>43867</v>
      </c>
      <c r="C18" s="47" t="s">
        <v>70</v>
      </c>
      <c r="D18" s="47" t="s">
        <v>67</v>
      </c>
      <c r="E18" s="47">
        <v>-1.7959400000000001</v>
      </c>
      <c r="F18" s="47">
        <v>30.37632</v>
      </c>
      <c r="G18" s="47" t="s">
        <v>71</v>
      </c>
      <c r="H18" s="48" t="s">
        <v>72</v>
      </c>
      <c r="I18" s="285">
        <f>'Updated HH List'!M13</f>
        <v>454</v>
      </c>
      <c r="J18" s="46">
        <v>300</v>
      </c>
      <c r="K18" s="302" t="s">
        <v>37</v>
      </c>
      <c r="L18" s="8"/>
      <c r="M18" s="274"/>
      <c r="N18" s="346">
        <f>$M$3-$M$2-O18</f>
        <v>312.55</v>
      </c>
      <c r="O18" s="344">
        <f>$O$93*$Q$97</f>
        <v>16.45</v>
      </c>
      <c r="P18" s="6">
        <f>$M$4-$M$3-Q18</f>
        <v>34.200000000000003</v>
      </c>
      <c r="Q18">
        <f t="shared" ref="Q18:Q21" si="5">$O$94*$Q$97</f>
        <v>1.8</v>
      </c>
      <c r="R18" s="6">
        <f t="shared" ref="R18:R21" si="6">J18*N18</f>
        <v>93765</v>
      </c>
      <c r="S18" s="6">
        <f t="shared" ref="S18:S21" si="7">J18*P18</f>
        <v>10260</v>
      </c>
      <c r="T18" s="6">
        <f>R18+S18</f>
        <v>104025</v>
      </c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</row>
    <row r="19" spans="1:78" s="2" customFormat="1">
      <c r="A19" s="46" t="s">
        <v>73</v>
      </c>
      <c r="B19" s="41">
        <v>43867</v>
      </c>
      <c r="C19" s="47" t="s">
        <v>74</v>
      </c>
      <c r="D19" s="47" t="s">
        <v>52</v>
      </c>
      <c r="E19" s="47">
        <v>-1.643</v>
      </c>
      <c r="F19" s="47">
        <v>30.435099999999998</v>
      </c>
      <c r="G19" s="47" t="s">
        <v>75</v>
      </c>
      <c r="H19" s="48" t="s">
        <v>76</v>
      </c>
      <c r="I19" s="296">
        <f>'Updated HH List'!M14</f>
        <v>845</v>
      </c>
      <c r="J19" s="46">
        <v>300</v>
      </c>
      <c r="K19" s="302" t="s">
        <v>37</v>
      </c>
      <c r="L19" s="8"/>
      <c r="M19" s="274"/>
      <c r="N19" s="346">
        <f>$M$3-$M$2-O19</f>
        <v>312.55</v>
      </c>
      <c r="O19" s="344">
        <f>$O$93*$Q$97</f>
        <v>16.45</v>
      </c>
      <c r="P19" s="6">
        <f>$M$4-$M$3-Q19</f>
        <v>34.200000000000003</v>
      </c>
      <c r="Q19">
        <f t="shared" si="5"/>
        <v>1.8</v>
      </c>
      <c r="R19" s="6">
        <f t="shared" si="6"/>
        <v>93765</v>
      </c>
      <c r="S19" s="6">
        <f t="shared" si="7"/>
        <v>10260</v>
      </c>
      <c r="T19" s="6">
        <f>R19+S19</f>
        <v>104025</v>
      </c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</row>
    <row r="20" spans="1:78" s="2" customFormat="1">
      <c r="A20" s="46" t="s">
        <v>77</v>
      </c>
      <c r="B20" s="41">
        <v>43867</v>
      </c>
      <c r="C20" s="47" t="s">
        <v>78</v>
      </c>
      <c r="D20" s="47" t="s">
        <v>52</v>
      </c>
      <c r="E20" s="47">
        <v>-1.7701499999999999</v>
      </c>
      <c r="F20" s="47">
        <v>30.346409999999999</v>
      </c>
      <c r="G20" s="47" t="s">
        <v>79</v>
      </c>
      <c r="H20" s="48" t="s">
        <v>80</v>
      </c>
      <c r="I20" s="285">
        <f>'Updated HH List'!M15</f>
        <v>632</v>
      </c>
      <c r="J20" s="46">
        <v>300</v>
      </c>
      <c r="K20" s="302" t="s">
        <v>37</v>
      </c>
      <c r="L20" s="8"/>
      <c r="M20" s="274"/>
      <c r="N20" s="346">
        <f>$M$3-$M$2-O20</f>
        <v>312.55</v>
      </c>
      <c r="O20" s="344">
        <f>$O$93*$Q$97</f>
        <v>16.45</v>
      </c>
      <c r="P20" s="6">
        <f>$M$4-$M$3-Q20</f>
        <v>34.200000000000003</v>
      </c>
      <c r="Q20">
        <f t="shared" si="5"/>
        <v>1.8</v>
      </c>
      <c r="R20" s="6">
        <f t="shared" si="6"/>
        <v>93765</v>
      </c>
      <c r="S20" s="6">
        <f t="shared" si="7"/>
        <v>10260</v>
      </c>
      <c r="T20" s="6">
        <f>R20+S20</f>
        <v>104025</v>
      </c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</row>
    <row r="21" spans="1:78" s="2" customFormat="1" ht="15" thickBot="1">
      <c r="A21" s="49" t="s">
        <v>81</v>
      </c>
      <c r="B21" s="41">
        <v>43867</v>
      </c>
      <c r="C21" s="50" t="s">
        <v>82</v>
      </c>
      <c r="D21" s="50" t="s">
        <v>52</v>
      </c>
      <c r="E21" s="50">
        <v>-1.77091</v>
      </c>
      <c r="F21" s="50">
        <v>30.351109999999998</v>
      </c>
      <c r="G21" s="50" t="s">
        <v>83</v>
      </c>
      <c r="H21" s="51" t="s">
        <v>84</v>
      </c>
      <c r="I21" s="286">
        <f>'Updated HH List'!M16</f>
        <v>542</v>
      </c>
      <c r="J21" s="49">
        <v>300</v>
      </c>
      <c r="K21" s="303" t="s">
        <v>37</v>
      </c>
      <c r="L21" s="8"/>
      <c r="M21" s="274"/>
      <c r="N21" s="346">
        <f>$M$3-$M$2-O21</f>
        <v>312.55</v>
      </c>
      <c r="O21" s="344">
        <f>$O$93*$Q$97</f>
        <v>16.45</v>
      </c>
      <c r="P21" s="6">
        <f>$M$4-$M$3-Q21</f>
        <v>34.200000000000003</v>
      </c>
      <c r="Q21">
        <f t="shared" si="5"/>
        <v>1.8</v>
      </c>
      <c r="R21" s="6">
        <f t="shared" si="6"/>
        <v>93765</v>
      </c>
      <c r="S21" s="6">
        <f t="shared" si="7"/>
        <v>10260</v>
      </c>
      <c r="T21" s="6">
        <f>R21+S21</f>
        <v>104025</v>
      </c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</row>
    <row r="22" spans="1:78" s="2" customFormat="1" ht="15" thickTop="1">
      <c r="A22" s="23"/>
      <c r="B22" s="7"/>
      <c r="C22" s="6"/>
      <c r="D22" s="6"/>
      <c r="E22" s="6"/>
      <c r="F22" s="339" t="s">
        <v>15</v>
      </c>
      <c r="G22" s="6"/>
      <c r="H22" s="24"/>
      <c r="I22" s="350">
        <f>SUM(I17:I21)</f>
        <v>3005</v>
      </c>
      <c r="J22" s="340">
        <f>SUM(J17:J21)</f>
        <v>1500</v>
      </c>
      <c r="K22" s="182"/>
      <c r="L22"/>
      <c r="M22" s="273"/>
      <c r="N22" s="346"/>
      <c r="O22" s="345"/>
      <c r="P22" s="36" t="s">
        <v>49</v>
      </c>
      <c r="Q22" s="273"/>
      <c r="R22" s="22">
        <f>SUM(R17:R21)</f>
        <v>468825</v>
      </c>
      <c r="S22" s="22">
        <f>SUM(S17:S21)</f>
        <v>51300</v>
      </c>
      <c r="T22" s="22">
        <f>SUM(T17:T21)</f>
        <v>520125</v>
      </c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</row>
    <row r="23" spans="1:78" s="2" customFormat="1" ht="15" thickBot="1">
      <c r="A23" s="511" t="s">
        <v>6</v>
      </c>
      <c r="B23" s="512"/>
      <c r="C23" s="512"/>
      <c r="D23" s="512"/>
      <c r="E23" s="512"/>
      <c r="F23" s="512"/>
      <c r="G23" s="512"/>
      <c r="H23" s="512"/>
      <c r="I23" s="512"/>
      <c r="J23" s="512"/>
      <c r="K23" s="513"/>
      <c r="L23" s="6"/>
      <c r="M23" s="275"/>
      <c r="N23" s="346"/>
      <c r="O23" s="344"/>
      <c r="P23" s="6"/>
      <c r="Q23" s="27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</row>
    <row r="24" spans="1:78" s="2" customFormat="1" ht="15" thickTop="1">
      <c r="A24" s="80" t="s">
        <v>85</v>
      </c>
      <c r="B24" s="41">
        <v>43867</v>
      </c>
      <c r="C24" s="81" t="s">
        <v>86</v>
      </c>
      <c r="D24" s="81" t="s">
        <v>52</v>
      </c>
      <c r="E24" s="81">
        <v>-1.7709699999999999</v>
      </c>
      <c r="F24" s="81">
        <v>30.353950000000001</v>
      </c>
      <c r="G24" s="81" t="s">
        <v>87</v>
      </c>
      <c r="H24" s="82" t="s">
        <v>88</v>
      </c>
      <c r="I24" s="287">
        <f>'Updated HH List'!M17</f>
        <v>545</v>
      </c>
      <c r="J24" s="80">
        <v>300</v>
      </c>
      <c r="K24" s="304" t="s">
        <v>37</v>
      </c>
      <c r="L24" s="9"/>
      <c r="M24" s="273"/>
      <c r="N24" s="346">
        <f>$M$3-$M$2-O24</f>
        <v>312.55</v>
      </c>
      <c r="O24" s="344">
        <f>$O$93*$Q$97</f>
        <v>16.45</v>
      </c>
      <c r="P24" s="6">
        <f>$M$4-$M$3-Q24</f>
        <v>34.200000000000003</v>
      </c>
      <c r="Q24">
        <f>$O$94*$Q$97</f>
        <v>1.8</v>
      </c>
      <c r="R24" s="6">
        <f>J24*N24</f>
        <v>93765</v>
      </c>
      <c r="S24" s="6">
        <f>J24*P24</f>
        <v>10260</v>
      </c>
      <c r="T24" s="6">
        <f>R24+S24</f>
        <v>104025</v>
      </c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</row>
    <row r="25" spans="1:78" s="2" customFormat="1">
      <c r="A25" s="83" t="s">
        <v>89</v>
      </c>
      <c r="B25" s="41">
        <v>43867</v>
      </c>
      <c r="C25" s="84" t="s">
        <v>90</v>
      </c>
      <c r="D25" s="84" t="s">
        <v>52</v>
      </c>
      <c r="E25" s="84">
        <v>-1.6026100000000001</v>
      </c>
      <c r="F25" s="84">
        <v>30.42379</v>
      </c>
      <c r="G25" s="84" t="s">
        <v>91</v>
      </c>
      <c r="H25" s="85" t="s">
        <v>92</v>
      </c>
      <c r="I25" s="288">
        <f>'Updated HH List'!M18</f>
        <v>468</v>
      </c>
      <c r="J25" s="83">
        <v>300</v>
      </c>
      <c r="K25" s="305" t="s">
        <v>37</v>
      </c>
      <c r="L25" s="6"/>
      <c r="M25" s="275"/>
      <c r="N25" s="346">
        <f>$M$3-$M$2-O25</f>
        <v>312.55</v>
      </c>
      <c r="O25" s="344">
        <f>$O$93*$Q$97</f>
        <v>16.45</v>
      </c>
      <c r="P25" s="6">
        <f>$M$4-$M$3-Q25</f>
        <v>34.200000000000003</v>
      </c>
      <c r="Q25">
        <f t="shared" ref="Q25:Q28" si="8">$O$94*$Q$97</f>
        <v>1.8</v>
      </c>
      <c r="R25" s="6">
        <f t="shared" ref="R25:R28" si="9">J25*N25</f>
        <v>93765</v>
      </c>
      <c r="S25" s="6">
        <f t="shared" ref="S25:S28" si="10">J25*P25</f>
        <v>10260</v>
      </c>
      <c r="T25" s="6">
        <f>R25+S25</f>
        <v>104025</v>
      </c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</row>
    <row r="26" spans="1:78" s="3" customFormat="1">
      <c r="A26" s="83" t="s">
        <v>93</v>
      </c>
      <c r="B26" s="41">
        <v>43867</v>
      </c>
      <c r="C26" s="84" t="s">
        <v>94</v>
      </c>
      <c r="D26" s="84" t="s">
        <v>52</v>
      </c>
      <c r="E26" s="84">
        <v>-1.58999</v>
      </c>
      <c r="F26" s="84">
        <v>30.391390000000001</v>
      </c>
      <c r="G26" s="84" t="s">
        <v>95</v>
      </c>
      <c r="H26" s="85" t="s">
        <v>64</v>
      </c>
      <c r="I26" s="287">
        <f>'Updated HH List'!M19</f>
        <v>570</v>
      </c>
      <c r="J26" s="83">
        <v>300</v>
      </c>
      <c r="K26" s="305" t="s">
        <v>37</v>
      </c>
      <c r="L26" s="6"/>
      <c r="M26" s="275"/>
      <c r="N26" s="346">
        <f>$M$3-$M$2-O26</f>
        <v>312.55</v>
      </c>
      <c r="O26" s="344">
        <f>$O$93*$Q$97</f>
        <v>16.45</v>
      </c>
      <c r="P26" s="6">
        <f>$M$4-$M$3-Q26</f>
        <v>34.200000000000003</v>
      </c>
      <c r="Q26">
        <f t="shared" si="8"/>
        <v>1.8</v>
      </c>
      <c r="R26" s="6">
        <f t="shared" si="9"/>
        <v>93765</v>
      </c>
      <c r="S26" s="6">
        <f t="shared" si="10"/>
        <v>10260</v>
      </c>
      <c r="T26" s="6">
        <f>R26+S26</f>
        <v>104025</v>
      </c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</row>
    <row r="27" spans="1:78" s="3" customFormat="1">
      <c r="A27" s="83" t="s">
        <v>96</v>
      </c>
      <c r="B27" s="41">
        <v>43867</v>
      </c>
      <c r="C27" s="84" t="s">
        <v>97</v>
      </c>
      <c r="D27" s="84" t="s">
        <v>52</v>
      </c>
      <c r="E27" s="84">
        <v>-1.5867199999999999</v>
      </c>
      <c r="F27" s="84">
        <v>30.343699999999998</v>
      </c>
      <c r="G27" s="84" t="s">
        <v>98</v>
      </c>
      <c r="H27" s="85" t="s">
        <v>99</v>
      </c>
      <c r="I27" s="288">
        <f>'Updated HH List'!M20</f>
        <v>842</v>
      </c>
      <c r="J27" s="83">
        <v>300</v>
      </c>
      <c r="K27" s="305" t="s">
        <v>37</v>
      </c>
      <c r="L27" s="6"/>
      <c r="M27" s="275"/>
      <c r="N27" s="346">
        <f>$M$3-$M$2-O27</f>
        <v>312.55</v>
      </c>
      <c r="O27" s="344">
        <f>$O$93*$Q$97</f>
        <v>16.45</v>
      </c>
      <c r="P27" s="6">
        <f>$M$4-$M$3-Q27</f>
        <v>34.200000000000003</v>
      </c>
      <c r="Q27">
        <f t="shared" si="8"/>
        <v>1.8</v>
      </c>
      <c r="R27" s="6">
        <f t="shared" si="9"/>
        <v>93765</v>
      </c>
      <c r="S27" s="6">
        <f t="shared" si="10"/>
        <v>10260</v>
      </c>
      <c r="T27" s="6">
        <f>R27+S27</f>
        <v>104025</v>
      </c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</row>
    <row r="28" spans="1:78" s="3" customFormat="1" ht="15" thickBot="1">
      <c r="A28" s="86" t="s">
        <v>100</v>
      </c>
      <c r="B28" s="41">
        <v>43867</v>
      </c>
      <c r="C28" s="87" t="s">
        <v>101</v>
      </c>
      <c r="D28" s="87" t="s">
        <v>52</v>
      </c>
      <c r="E28" s="87">
        <v>-1.7012609999999999</v>
      </c>
      <c r="F28" s="87">
        <v>30.446767000000001</v>
      </c>
      <c r="G28" s="87" t="s">
        <v>102</v>
      </c>
      <c r="H28" s="88" t="s">
        <v>103</v>
      </c>
      <c r="I28" s="295">
        <f>'Updated HH List'!M21</f>
        <v>535</v>
      </c>
      <c r="J28" s="86">
        <v>300</v>
      </c>
      <c r="K28" s="313" t="s">
        <v>37</v>
      </c>
      <c r="L28" s="6"/>
      <c r="M28" s="275"/>
      <c r="N28" s="346">
        <f>$M$3-$M$2-O28</f>
        <v>312.55</v>
      </c>
      <c r="O28" s="344">
        <f>$O$93*$Q$97</f>
        <v>16.45</v>
      </c>
      <c r="P28" s="6">
        <f>$M$4-$M$3-Q28</f>
        <v>34.200000000000003</v>
      </c>
      <c r="Q28">
        <f t="shared" si="8"/>
        <v>1.8</v>
      </c>
      <c r="R28" s="6">
        <f t="shared" si="9"/>
        <v>93765</v>
      </c>
      <c r="S28" s="6">
        <f t="shared" si="10"/>
        <v>10260</v>
      </c>
      <c r="T28" s="6">
        <f>R28+S28</f>
        <v>104025</v>
      </c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</row>
    <row r="29" spans="1:78" s="3" customFormat="1" ht="15" thickTop="1">
      <c r="A29" s="23"/>
      <c r="B29" s="316"/>
      <c r="C29" s="317"/>
      <c r="D29" s="317"/>
      <c r="E29" s="317"/>
      <c r="F29" s="339" t="s">
        <v>15</v>
      </c>
      <c r="G29" s="317"/>
      <c r="H29" s="318"/>
      <c r="I29" s="350">
        <f>SUM(I24:I28)</f>
        <v>2960</v>
      </c>
      <c r="J29" s="340">
        <f>SUM(J24:J28)</f>
        <v>1500</v>
      </c>
      <c r="K29" s="182"/>
      <c r="L29" s="6"/>
      <c r="M29" s="273"/>
      <c r="N29" s="346"/>
      <c r="O29" s="345"/>
      <c r="P29" s="36" t="s">
        <v>49</v>
      </c>
      <c r="Q29" s="273"/>
      <c r="R29" s="22">
        <f>SUM(R24:R28)</f>
        <v>468825</v>
      </c>
      <c r="S29" s="22">
        <f>SUM(S24:S28)</f>
        <v>51300</v>
      </c>
      <c r="T29" s="22">
        <f>SUM(T24:T28)</f>
        <v>520125</v>
      </c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</row>
    <row r="30" spans="1:78" s="3" customFormat="1" ht="15" thickBot="1">
      <c r="A30" s="511" t="s">
        <v>7</v>
      </c>
      <c r="B30" s="512"/>
      <c r="C30" s="512"/>
      <c r="D30" s="512"/>
      <c r="E30" s="512"/>
      <c r="F30" s="512"/>
      <c r="G30" s="512"/>
      <c r="H30" s="512"/>
      <c r="I30" s="512"/>
      <c r="J30" s="512"/>
      <c r="K30" s="513"/>
      <c r="L30" s="6"/>
      <c r="M30" s="7"/>
      <c r="N30" s="346"/>
      <c r="O30" s="344"/>
      <c r="P30" s="6"/>
      <c r="Q30" s="273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</row>
    <row r="31" spans="1:78" s="3" customFormat="1" ht="15" thickTop="1">
      <c r="A31" s="319" t="s">
        <v>104</v>
      </c>
      <c r="B31" s="41">
        <v>43867</v>
      </c>
      <c r="C31" s="320" t="s">
        <v>105</v>
      </c>
      <c r="D31" s="320" t="s">
        <v>67</v>
      </c>
      <c r="E31" s="320">
        <v>-1.7263999999999999</v>
      </c>
      <c r="F31" s="320">
        <v>30.392199999999999</v>
      </c>
      <c r="G31" s="320" t="s">
        <v>106</v>
      </c>
      <c r="H31" s="321" t="s">
        <v>107</v>
      </c>
      <c r="I31" s="322">
        <f>'Updated HH List'!M22</f>
        <v>585</v>
      </c>
      <c r="J31" s="319">
        <v>300</v>
      </c>
      <c r="K31" s="323" t="s">
        <v>37</v>
      </c>
      <c r="L31" s="6"/>
      <c r="M31" s="7"/>
      <c r="N31" s="346">
        <f>$M$3-$M$2-O31</f>
        <v>312.55</v>
      </c>
      <c r="O31" s="344">
        <f>$O$93*$Q$97</f>
        <v>16.45</v>
      </c>
      <c r="P31" s="6">
        <f>$M$4-$M$3-Q31</f>
        <v>34.200000000000003</v>
      </c>
      <c r="Q31">
        <f>$O$94*$Q$97</f>
        <v>1.8</v>
      </c>
      <c r="R31" s="6">
        <f>J31*N31</f>
        <v>93765</v>
      </c>
      <c r="S31" s="6">
        <f>J31*P31</f>
        <v>10260</v>
      </c>
      <c r="T31" s="6">
        <f>R31+S31</f>
        <v>104025</v>
      </c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</row>
    <row r="32" spans="1:78" s="3" customFormat="1">
      <c r="A32" s="58" t="s">
        <v>108</v>
      </c>
      <c r="B32" s="41">
        <v>43867</v>
      </c>
      <c r="C32" s="39" t="s">
        <v>109</v>
      </c>
      <c r="D32" s="39" t="s">
        <v>52</v>
      </c>
      <c r="E32" s="39">
        <v>-1.6559999999999999</v>
      </c>
      <c r="F32" s="39">
        <v>30.425599999999999</v>
      </c>
      <c r="G32" s="39" t="s">
        <v>110</v>
      </c>
      <c r="H32" s="59" t="s">
        <v>111</v>
      </c>
      <c r="I32" s="289">
        <f>'Updated HH List'!M23</f>
        <v>561</v>
      </c>
      <c r="J32" s="58">
        <v>300</v>
      </c>
      <c r="K32" s="306" t="s">
        <v>37</v>
      </c>
      <c r="L32" s="6"/>
      <c r="M32" s="7"/>
      <c r="N32" s="346">
        <f>$M$3-$M$2-O32</f>
        <v>312.55</v>
      </c>
      <c r="O32" s="344">
        <f>$O$93*$Q$97</f>
        <v>16.45</v>
      </c>
      <c r="P32" s="6">
        <f>$M$4-$M$3-Q32</f>
        <v>34.200000000000003</v>
      </c>
      <c r="Q32">
        <f t="shared" ref="Q32:Q35" si="11">$O$94*$Q$97</f>
        <v>1.8</v>
      </c>
      <c r="R32" s="6">
        <f t="shared" ref="R32:R35" si="12">J32*N32</f>
        <v>93765</v>
      </c>
      <c r="S32" s="6">
        <f t="shared" ref="S32:S35" si="13">J32*P32</f>
        <v>10260</v>
      </c>
      <c r="T32" s="6">
        <f>R32+S32</f>
        <v>104025</v>
      </c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</row>
    <row r="33" spans="1:20">
      <c r="A33" s="58" t="s">
        <v>112</v>
      </c>
      <c r="B33" s="41">
        <v>43867</v>
      </c>
      <c r="C33" s="39" t="s">
        <v>113</v>
      </c>
      <c r="D33" s="39" t="s">
        <v>52</v>
      </c>
      <c r="E33" s="39">
        <v>-1.54559</v>
      </c>
      <c r="F33" s="39">
        <v>30.35735</v>
      </c>
      <c r="G33" s="39" t="s">
        <v>114</v>
      </c>
      <c r="H33" s="59" t="s">
        <v>115</v>
      </c>
      <c r="I33" s="322">
        <f>'Updated HH List'!M24</f>
        <v>904</v>
      </c>
      <c r="J33" s="58">
        <v>300</v>
      </c>
      <c r="K33" s="306" t="s">
        <v>37</v>
      </c>
      <c r="M33" s="7"/>
      <c r="N33" s="346">
        <f>$M$3-$M$2-O33</f>
        <v>312.55</v>
      </c>
      <c r="O33" s="344">
        <f>$O$93*$Q$97</f>
        <v>16.45</v>
      </c>
      <c r="P33" s="6">
        <f>$M$4-$M$3-Q33</f>
        <v>34.200000000000003</v>
      </c>
      <c r="Q33">
        <f t="shared" si="11"/>
        <v>1.8</v>
      </c>
      <c r="R33" s="6">
        <f t="shared" si="12"/>
        <v>93765</v>
      </c>
      <c r="S33" s="6">
        <f t="shared" si="13"/>
        <v>10260</v>
      </c>
      <c r="T33" s="6">
        <f>R33+S33</f>
        <v>104025</v>
      </c>
    </row>
    <row r="34" spans="1:20">
      <c r="A34" s="58" t="s">
        <v>116</v>
      </c>
      <c r="B34" s="41">
        <v>43867</v>
      </c>
      <c r="C34" s="39" t="s">
        <v>12120</v>
      </c>
      <c r="D34" s="39" t="s">
        <v>52</v>
      </c>
      <c r="E34" s="39">
        <v>-1.7418</v>
      </c>
      <c r="F34" s="39">
        <v>30.38926</v>
      </c>
      <c r="G34" s="39"/>
      <c r="H34" s="59"/>
      <c r="I34" s="289">
        <f>'Updated HH List'!M25</f>
        <v>626</v>
      </c>
      <c r="J34" s="58">
        <v>300</v>
      </c>
      <c r="K34" s="306" t="s">
        <v>37</v>
      </c>
      <c r="L34" s="6"/>
      <c r="M34" s="7"/>
      <c r="N34" s="346">
        <f>$M$3-$M$2-O34</f>
        <v>312.55</v>
      </c>
      <c r="O34" s="344">
        <f>$O$93*$Q$97</f>
        <v>16.45</v>
      </c>
      <c r="P34" s="6">
        <f>$M$4-$M$3-Q34</f>
        <v>34.200000000000003</v>
      </c>
      <c r="Q34">
        <f t="shared" si="11"/>
        <v>1.8</v>
      </c>
      <c r="R34" s="6">
        <f t="shared" si="12"/>
        <v>93765</v>
      </c>
      <c r="S34" s="6">
        <f t="shared" si="13"/>
        <v>10260</v>
      </c>
      <c r="T34" s="6">
        <f>R34+S34</f>
        <v>104025</v>
      </c>
    </row>
    <row r="35" spans="1:20" ht="15" thickBot="1">
      <c r="A35" s="60" t="s">
        <v>118</v>
      </c>
      <c r="B35" s="41">
        <v>43867</v>
      </c>
      <c r="C35" s="61" t="s">
        <v>119</v>
      </c>
      <c r="D35" s="61" t="s">
        <v>52</v>
      </c>
      <c r="E35" s="61">
        <v>-1.7985100000000001</v>
      </c>
      <c r="F35" s="61">
        <v>30.369530000000001</v>
      </c>
      <c r="G35" s="61"/>
      <c r="H35" s="62"/>
      <c r="I35" s="297">
        <f>'Updated HH List'!M26</f>
        <v>286</v>
      </c>
      <c r="J35" s="60">
        <v>300</v>
      </c>
      <c r="K35" s="315" t="s">
        <v>37</v>
      </c>
      <c r="N35" s="346">
        <f>$M$3-$M$2-O35</f>
        <v>312.55</v>
      </c>
      <c r="O35" s="344">
        <f>$O$93*$Q$97</f>
        <v>16.45</v>
      </c>
      <c r="P35" s="6">
        <f>$M$4-$M$3-Q35</f>
        <v>34.200000000000003</v>
      </c>
      <c r="Q35">
        <f t="shared" si="11"/>
        <v>1.8</v>
      </c>
      <c r="R35" s="6">
        <f t="shared" si="12"/>
        <v>93765</v>
      </c>
      <c r="S35" s="6">
        <f t="shared" si="13"/>
        <v>10260</v>
      </c>
      <c r="T35" s="6">
        <f>R35+S35</f>
        <v>104025</v>
      </c>
    </row>
    <row r="36" spans="1:20" ht="15" thickTop="1">
      <c r="F36" s="356" t="s">
        <v>15</v>
      </c>
      <c r="I36" s="350">
        <f>SUM(I31:I35)</f>
        <v>2962</v>
      </c>
      <c r="J36" s="340">
        <f>SUM(J31:J35)</f>
        <v>1500</v>
      </c>
      <c r="L36" s="6"/>
      <c r="N36" s="346"/>
      <c r="O36" s="345"/>
      <c r="P36" s="36" t="s">
        <v>49</v>
      </c>
      <c r="R36" s="22">
        <f>SUM(R31:R35)</f>
        <v>468825</v>
      </c>
      <c r="S36" s="22">
        <f>SUM(S31:S35)</f>
        <v>51300</v>
      </c>
      <c r="T36" s="22">
        <f>SUM(T31:T35)</f>
        <v>520125</v>
      </c>
    </row>
    <row r="37" spans="1:20" ht="15" thickBot="1">
      <c r="A37" s="511" t="s">
        <v>8</v>
      </c>
      <c r="B37" s="512"/>
      <c r="C37" s="512"/>
      <c r="D37" s="512"/>
      <c r="E37" s="512"/>
      <c r="F37" s="512"/>
      <c r="G37" s="512"/>
      <c r="H37" s="512"/>
      <c r="I37" s="512"/>
      <c r="J37" s="512"/>
      <c r="K37" s="513"/>
      <c r="L37" s="6"/>
      <c r="M37" s="7"/>
      <c r="N37" s="346"/>
      <c r="O37" s="344"/>
      <c r="P37" s="6"/>
    </row>
    <row r="38" spans="1:20" ht="15" thickTop="1">
      <c r="A38" s="89" t="s">
        <v>120</v>
      </c>
      <c r="B38" s="41">
        <v>43867</v>
      </c>
      <c r="C38" s="90" t="s">
        <v>121</v>
      </c>
      <c r="D38" s="90" t="s">
        <v>52</v>
      </c>
      <c r="E38" s="90">
        <v>-1.7939099999999999</v>
      </c>
      <c r="F38" s="90">
        <v>30.356200000000001</v>
      </c>
      <c r="G38" s="90"/>
      <c r="H38" s="91"/>
      <c r="I38" s="290">
        <f>'Updated HH List'!M27</f>
        <v>208</v>
      </c>
      <c r="J38" s="89">
        <v>300</v>
      </c>
      <c r="K38" s="307" t="s">
        <v>37</v>
      </c>
      <c r="L38" s="6"/>
      <c r="M38" s="7"/>
      <c r="N38" s="346">
        <f t="shared" ref="N38:N44" si="14">$M$3-$M$2-O38</f>
        <v>284</v>
      </c>
      <c r="O38" s="345">
        <f>'Summary of Q Visits'!G48</f>
        <v>45</v>
      </c>
      <c r="P38" s="6">
        <f t="shared" ref="P38:P44" si="15">$M$4-$M$3-Q38</f>
        <v>34.200000000000003</v>
      </c>
      <c r="Q38">
        <f>$O$94*$Q$97</f>
        <v>1.8</v>
      </c>
      <c r="R38" s="6">
        <f>J38*N38</f>
        <v>85200</v>
      </c>
      <c r="S38" s="6">
        <f>J38*P38</f>
        <v>10260</v>
      </c>
      <c r="T38" s="6">
        <f t="shared" ref="T38:T44" si="16">R38+S38</f>
        <v>95460</v>
      </c>
    </row>
    <row r="39" spans="1:20">
      <c r="A39" s="52" t="s">
        <v>122</v>
      </c>
      <c r="B39" s="41">
        <v>43867</v>
      </c>
      <c r="C39" s="53" t="s">
        <v>123</v>
      </c>
      <c r="D39" s="53" t="s">
        <v>52</v>
      </c>
      <c r="E39" s="53">
        <v>-1.7928500000000001</v>
      </c>
      <c r="F39" s="53">
        <v>30.35239</v>
      </c>
      <c r="G39" s="53"/>
      <c r="H39" s="54"/>
      <c r="I39" s="291">
        <f>'Updated HH List'!M28</f>
        <v>218</v>
      </c>
      <c r="J39" s="52">
        <v>300</v>
      </c>
      <c r="K39" s="308" t="s">
        <v>37</v>
      </c>
      <c r="L39" s="6"/>
      <c r="M39" s="7"/>
      <c r="N39" s="346">
        <f t="shared" si="14"/>
        <v>312.55</v>
      </c>
      <c r="O39" s="344">
        <f t="shared" ref="O39:O44" si="17">$O$93*$Q$97</f>
        <v>16.45</v>
      </c>
      <c r="P39" s="6">
        <f t="shared" si="15"/>
        <v>34.200000000000003</v>
      </c>
      <c r="Q39">
        <f t="shared" ref="Q39:Q44" si="18">$O$94*$Q$97</f>
        <v>1.8</v>
      </c>
      <c r="R39" s="6">
        <f t="shared" ref="R39:R44" si="19">J39*N39</f>
        <v>93765</v>
      </c>
      <c r="S39" s="6">
        <f t="shared" ref="S39:S44" si="20">J39*P39</f>
        <v>10260</v>
      </c>
      <c r="T39" s="6">
        <f t="shared" si="16"/>
        <v>104025</v>
      </c>
    </row>
    <row r="40" spans="1:20">
      <c r="A40" s="52" t="s">
        <v>124</v>
      </c>
      <c r="B40" s="41">
        <v>43867</v>
      </c>
      <c r="C40" s="53" t="s">
        <v>125</v>
      </c>
      <c r="D40" s="53" t="s">
        <v>52</v>
      </c>
      <c r="E40" s="53">
        <v>-1.6678500000000001</v>
      </c>
      <c r="F40" s="53">
        <v>30.415679999999998</v>
      </c>
      <c r="G40" s="53"/>
      <c r="H40" s="54"/>
      <c r="I40" s="290">
        <f>'Updated HH List'!M29</f>
        <v>518</v>
      </c>
      <c r="J40" s="52">
        <v>300</v>
      </c>
      <c r="K40" s="308" t="s">
        <v>37</v>
      </c>
      <c r="L40" s="6"/>
      <c r="M40" s="7"/>
      <c r="N40" s="346">
        <f t="shared" si="14"/>
        <v>312.55</v>
      </c>
      <c r="O40" s="344">
        <f t="shared" si="17"/>
        <v>16.45</v>
      </c>
      <c r="P40" s="6">
        <f t="shared" si="15"/>
        <v>34.200000000000003</v>
      </c>
      <c r="Q40">
        <f t="shared" si="18"/>
        <v>1.8</v>
      </c>
      <c r="R40" s="6">
        <f t="shared" si="19"/>
        <v>93765</v>
      </c>
      <c r="S40" s="6">
        <f t="shared" si="20"/>
        <v>10260</v>
      </c>
      <c r="T40" s="6">
        <f t="shared" si="16"/>
        <v>104025</v>
      </c>
    </row>
    <row r="41" spans="1:20">
      <c r="A41" s="52" t="s">
        <v>126</v>
      </c>
      <c r="B41" s="41">
        <v>43867</v>
      </c>
      <c r="C41" s="53" t="s">
        <v>127</v>
      </c>
      <c r="D41" s="53" t="s">
        <v>52</v>
      </c>
      <c r="E41" s="53">
        <v>-1.8071200000000001</v>
      </c>
      <c r="F41" s="53">
        <v>30.31485</v>
      </c>
      <c r="G41" s="53"/>
      <c r="H41" s="54"/>
      <c r="I41" s="291">
        <f>'Updated HH List'!M30</f>
        <v>484</v>
      </c>
      <c r="J41" s="52">
        <v>300</v>
      </c>
      <c r="K41" s="308" t="s">
        <v>37</v>
      </c>
      <c r="L41" s="6"/>
      <c r="M41" s="7"/>
      <c r="N41" s="346">
        <f t="shared" si="14"/>
        <v>312.55</v>
      </c>
      <c r="O41" s="344">
        <f t="shared" si="17"/>
        <v>16.45</v>
      </c>
      <c r="P41" s="6">
        <f t="shared" si="15"/>
        <v>34.200000000000003</v>
      </c>
      <c r="Q41">
        <f t="shared" si="18"/>
        <v>1.8</v>
      </c>
      <c r="R41" s="6">
        <f t="shared" si="19"/>
        <v>93765</v>
      </c>
      <c r="S41" s="6">
        <f t="shared" si="20"/>
        <v>10260</v>
      </c>
      <c r="T41" s="6">
        <f t="shared" si="16"/>
        <v>104025</v>
      </c>
    </row>
    <row r="42" spans="1:20">
      <c r="A42" s="52" t="s">
        <v>128</v>
      </c>
      <c r="B42" s="41">
        <v>43867</v>
      </c>
      <c r="C42" s="53" t="s">
        <v>129</v>
      </c>
      <c r="D42" s="53" t="s">
        <v>52</v>
      </c>
      <c r="E42" s="53">
        <v>-1.80419</v>
      </c>
      <c r="F42" s="53">
        <v>30.310390000000002</v>
      </c>
      <c r="G42" s="53"/>
      <c r="H42" s="54"/>
      <c r="I42" s="290">
        <f>'Updated HH List'!M31</f>
        <v>598</v>
      </c>
      <c r="J42" s="52">
        <v>300</v>
      </c>
      <c r="K42" s="308" t="s">
        <v>37</v>
      </c>
      <c r="L42" s="6"/>
      <c r="M42" s="7"/>
      <c r="N42" s="346">
        <f t="shared" si="14"/>
        <v>312.55</v>
      </c>
      <c r="O42" s="344">
        <f t="shared" si="17"/>
        <v>16.45</v>
      </c>
      <c r="P42" s="6">
        <f t="shared" si="15"/>
        <v>34.200000000000003</v>
      </c>
      <c r="Q42">
        <f t="shared" si="18"/>
        <v>1.8</v>
      </c>
      <c r="R42" s="6">
        <f t="shared" si="19"/>
        <v>93765</v>
      </c>
      <c r="S42" s="6">
        <f t="shared" si="20"/>
        <v>10260</v>
      </c>
      <c r="T42" s="6">
        <f t="shared" si="16"/>
        <v>104025</v>
      </c>
    </row>
    <row r="43" spans="1:20">
      <c r="A43" s="52" t="s">
        <v>130</v>
      </c>
      <c r="B43" s="41">
        <v>43867</v>
      </c>
      <c r="C43" s="53" t="s">
        <v>131</v>
      </c>
      <c r="D43" s="53" t="s">
        <v>52</v>
      </c>
      <c r="E43" s="53">
        <v>-1.85073</v>
      </c>
      <c r="F43" s="53">
        <v>30.463830000000002</v>
      </c>
      <c r="G43" s="53"/>
      <c r="H43" s="54"/>
      <c r="I43" s="291">
        <f>'Updated HH List'!M32</f>
        <v>535</v>
      </c>
      <c r="J43" s="52">
        <v>300</v>
      </c>
      <c r="K43" s="308" t="s">
        <v>37</v>
      </c>
      <c r="L43" s="6"/>
      <c r="M43" s="7"/>
      <c r="N43" s="346">
        <f t="shared" si="14"/>
        <v>312.55</v>
      </c>
      <c r="O43" s="344">
        <f t="shared" si="17"/>
        <v>16.45</v>
      </c>
      <c r="P43" s="6">
        <f t="shared" si="15"/>
        <v>34.200000000000003</v>
      </c>
      <c r="Q43">
        <f t="shared" si="18"/>
        <v>1.8</v>
      </c>
      <c r="R43" s="6">
        <f t="shared" si="19"/>
        <v>93765</v>
      </c>
      <c r="S43" s="6">
        <f t="shared" si="20"/>
        <v>10260</v>
      </c>
      <c r="T43" s="6">
        <f t="shared" si="16"/>
        <v>104025</v>
      </c>
    </row>
    <row r="44" spans="1:20" ht="15" thickBot="1">
      <c r="A44" s="55" t="s">
        <v>132</v>
      </c>
      <c r="B44" s="41">
        <v>43867</v>
      </c>
      <c r="C44" s="56" t="s">
        <v>133</v>
      </c>
      <c r="D44" s="56" t="s">
        <v>52</v>
      </c>
      <c r="E44" s="56">
        <v>-1.80172</v>
      </c>
      <c r="F44" s="56">
        <v>30.429480000000002</v>
      </c>
      <c r="G44" s="56"/>
      <c r="H44" s="57"/>
      <c r="I44" s="292">
        <f>'Updated HH List'!M33</f>
        <v>510</v>
      </c>
      <c r="J44" s="55">
        <v>300</v>
      </c>
      <c r="K44" s="309" t="s">
        <v>37</v>
      </c>
      <c r="L44" s="31"/>
      <c r="M44" s="7"/>
      <c r="N44" s="346">
        <f t="shared" si="14"/>
        <v>312.55</v>
      </c>
      <c r="O44" s="344">
        <f t="shared" si="17"/>
        <v>16.45</v>
      </c>
      <c r="P44" s="6">
        <f t="shared" si="15"/>
        <v>34.200000000000003</v>
      </c>
      <c r="Q44">
        <f t="shared" si="18"/>
        <v>1.8</v>
      </c>
      <c r="R44" s="6">
        <f t="shared" si="19"/>
        <v>93765</v>
      </c>
      <c r="S44" s="6">
        <f t="shared" si="20"/>
        <v>10260</v>
      </c>
      <c r="T44" s="6">
        <f t="shared" si="16"/>
        <v>104025</v>
      </c>
    </row>
    <row r="45" spans="1:20" ht="15.5" thickTop="1" thickBot="1">
      <c r="A45" s="25"/>
      <c r="B45" s="26"/>
      <c r="C45" s="21"/>
      <c r="D45" s="21"/>
      <c r="E45" s="21"/>
      <c r="F45" s="356" t="s">
        <v>15</v>
      </c>
      <c r="G45" s="21"/>
      <c r="H45" s="27"/>
      <c r="I45" s="350">
        <f>SUM(I38:I44)</f>
        <v>3071</v>
      </c>
      <c r="J45" s="340">
        <f>SUM(J38:J44)</f>
        <v>2100</v>
      </c>
      <c r="K45" s="357"/>
      <c r="L45" s="6"/>
      <c r="N45" s="346"/>
      <c r="O45" s="345"/>
      <c r="P45" s="36" t="s">
        <v>49</v>
      </c>
      <c r="R45" s="22">
        <f>SUM(R38:R44)</f>
        <v>647790</v>
      </c>
      <c r="S45" s="22">
        <f>SUM(S38:S44)</f>
        <v>71820</v>
      </c>
      <c r="T45" s="22">
        <f>SUM(T38:T44)</f>
        <v>719610</v>
      </c>
    </row>
    <row r="46" spans="1:20" ht="15.5" thickTop="1" thickBot="1">
      <c r="A46" s="505" t="s">
        <v>9</v>
      </c>
      <c r="B46" s="506"/>
      <c r="C46" s="506"/>
      <c r="D46" s="506"/>
      <c r="E46" s="506"/>
      <c r="F46" s="506"/>
      <c r="G46" s="506"/>
      <c r="H46" s="506"/>
      <c r="I46" s="507"/>
      <c r="J46" s="506"/>
      <c r="K46" s="508"/>
      <c r="N46" s="346"/>
      <c r="O46" s="344"/>
      <c r="P46" s="6"/>
    </row>
    <row r="47" spans="1:20" ht="15" thickTop="1">
      <c r="A47" s="94" t="s">
        <v>134</v>
      </c>
      <c r="B47" s="41">
        <v>43867</v>
      </c>
      <c r="C47" s="95" t="s">
        <v>135</v>
      </c>
      <c r="D47" s="95" t="s">
        <v>52</v>
      </c>
      <c r="E47" s="95">
        <v>-1.5937300000000001</v>
      </c>
      <c r="F47" s="95">
        <v>30.514849999999999</v>
      </c>
      <c r="G47" s="95"/>
      <c r="H47" s="96"/>
      <c r="I47" s="71">
        <f>'Updated HH List'!M34</f>
        <v>808</v>
      </c>
      <c r="J47" s="71">
        <v>300</v>
      </c>
      <c r="K47" s="310" t="s">
        <v>37</v>
      </c>
      <c r="L47" s="6"/>
      <c r="M47" s="7"/>
      <c r="N47" s="346">
        <f t="shared" ref="N47:N52" si="21">$M$3-$M$2-O47</f>
        <v>312.55</v>
      </c>
      <c r="O47" s="344">
        <f t="shared" ref="O47:O52" si="22">$O$93*$Q$97</f>
        <v>16.45</v>
      </c>
      <c r="P47" s="6">
        <f t="shared" ref="P47:P52" si="23">$M$4-$M$3-Q47</f>
        <v>34.200000000000003</v>
      </c>
      <c r="Q47">
        <f>$O$94*$Q$97</f>
        <v>1.8</v>
      </c>
      <c r="R47" s="6">
        <f>J47*N47</f>
        <v>93765</v>
      </c>
      <c r="S47" s="6">
        <f>J47*P47</f>
        <v>10260</v>
      </c>
      <c r="T47" s="6">
        <f t="shared" ref="T47:T52" si="24">R47+S47</f>
        <v>104025</v>
      </c>
    </row>
    <row r="48" spans="1:20">
      <c r="A48" s="71" t="s">
        <v>136</v>
      </c>
      <c r="B48" s="41">
        <v>43867</v>
      </c>
      <c r="C48" s="72" t="s">
        <v>137</v>
      </c>
      <c r="D48" s="72" t="s">
        <v>52</v>
      </c>
      <c r="E48" s="72">
        <v>-1.67283</v>
      </c>
      <c r="F48" s="72">
        <v>30.392379999999999</v>
      </c>
      <c r="G48" s="72"/>
      <c r="H48" s="73"/>
      <c r="I48" s="71">
        <f>'Updated HH List'!M35</f>
        <v>458</v>
      </c>
      <c r="J48" s="71">
        <v>300</v>
      </c>
      <c r="K48" s="311" t="s">
        <v>37</v>
      </c>
      <c r="L48" s="6"/>
      <c r="M48" s="7"/>
      <c r="N48" s="346">
        <f t="shared" si="21"/>
        <v>312.55</v>
      </c>
      <c r="O48" s="344">
        <f t="shared" si="22"/>
        <v>16.45</v>
      </c>
      <c r="P48" s="6">
        <f t="shared" si="23"/>
        <v>34.200000000000003</v>
      </c>
      <c r="Q48">
        <f t="shared" ref="Q48:Q52" si="25">$O$94*$Q$97</f>
        <v>1.8</v>
      </c>
      <c r="R48" s="6">
        <f t="shared" ref="R48:R52" si="26">J48*N48</f>
        <v>93765</v>
      </c>
      <c r="S48" s="6">
        <f t="shared" ref="S48:S52" si="27">J48*P48</f>
        <v>10260</v>
      </c>
      <c r="T48" s="6">
        <f t="shared" si="24"/>
        <v>104025</v>
      </c>
    </row>
    <row r="49" spans="1:20">
      <c r="A49" s="71" t="s">
        <v>138</v>
      </c>
      <c r="B49" s="41">
        <v>43867</v>
      </c>
      <c r="C49" s="72" t="s">
        <v>139</v>
      </c>
      <c r="D49" s="72" t="s">
        <v>52</v>
      </c>
      <c r="E49" s="72">
        <v>-1.67588</v>
      </c>
      <c r="F49" s="72">
        <v>30.389309999999998</v>
      </c>
      <c r="G49" s="72"/>
      <c r="H49" s="73"/>
      <c r="I49" s="71">
        <f>'Updated HH List'!M36</f>
        <v>416</v>
      </c>
      <c r="J49" s="71">
        <v>300</v>
      </c>
      <c r="K49" s="311" t="s">
        <v>37</v>
      </c>
      <c r="L49" s="6"/>
      <c r="M49" s="7"/>
      <c r="N49" s="346">
        <f t="shared" si="21"/>
        <v>312.55</v>
      </c>
      <c r="O49" s="344">
        <f t="shared" si="22"/>
        <v>16.45</v>
      </c>
      <c r="P49" s="6">
        <f t="shared" si="23"/>
        <v>34.200000000000003</v>
      </c>
      <c r="Q49">
        <f t="shared" si="25"/>
        <v>1.8</v>
      </c>
      <c r="R49" s="6">
        <f t="shared" si="26"/>
        <v>93765</v>
      </c>
      <c r="S49" s="6">
        <f t="shared" si="27"/>
        <v>10260</v>
      </c>
      <c r="T49" s="6">
        <f t="shared" si="24"/>
        <v>104025</v>
      </c>
    </row>
    <row r="50" spans="1:20">
      <c r="A50" s="71" t="s">
        <v>140</v>
      </c>
      <c r="B50" s="41">
        <v>43867</v>
      </c>
      <c r="C50" s="72" t="s">
        <v>56</v>
      </c>
      <c r="D50" s="72" t="s">
        <v>52</v>
      </c>
      <c r="E50" s="72">
        <v>-1.66049</v>
      </c>
      <c r="F50" s="72">
        <v>30.407309999999999</v>
      </c>
      <c r="G50" s="72"/>
      <c r="H50" s="73"/>
      <c r="I50" s="71">
        <f>'Updated HH List'!M37</f>
        <v>448</v>
      </c>
      <c r="J50" s="71">
        <v>300</v>
      </c>
      <c r="K50" s="311" t="s">
        <v>37</v>
      </c>
      <c r="L50" s="6"/>
      <c r="M50" s="7"/>
      <c r="N50" s="346">
        <f t="shared" si="21"/>
        <v>312.55</v>
      </c>
      <c r="O50" s="344">
        <f t="shared" si="22"/>
        <v>16.45</v>
      </c>
      <c r="P50" s="6">
        <f t="shared" si="23"/>
        <v>34.200000000000003</v>
      </c>
      <c r="Q50">
        <f t="shared" si="25"/>
        <v>1.8</v>
      </c>
      <c r="R50" s="6">
        <f t="shared" si="26"/>
        <v>93765</v>
      </c>
      <c r="S50" s="6">
        <f t="shared" si="27"/>
        <v>10260</v>
      </c>
      <c r="T50" s="6">
        <f t="shared" si="24"/>
        <v>104025</v>
      </c>
    </row>
    <row r="51" spans="1:20">
      <c r="A51" s="71" t="s">
        <v>141</v>
      </c>
      <c r="B51" s="41">
        <v>43867</v>
      </c>
      <c r="C51" s="72" t="s">
        <v>142</v>
      </c>
      <c r="D51" s="72" t="s">
        <v>52</v>
      </c>
      <c r="E51" s="72">
        <v>-1.6771100000000001</v>
      </c>
      <c r="F51" s="72">
        <v>30.408719999999999</v>
      </c>
      <c r="G51" s="72"/>
      <c r="H51" s="73"/>
      <c r="I51" s="71">
        <f>'Updated HH List'!M38</f>
        <v>455</v>
      </c>
      <c r="J51" s="71">
        <v>300</v>
      </c>
      <c r="K51" s="311" t="s">
        <v>37</v>
      </c>
      <c r="L51" s="6"/>
      <c r="M51" s="7"/>
      <c r="N51" s="346">
        <f t="shared" si="21"/>
        <v>312.55</v>
      </c>
      <c r="O51" s="344">
        <f t="shared" si="22"/>
        <v>16.45</v>
      </c>
      <c r="P51" s="6">
        <f t="shared" si="23"/>
        <v>34.200000000000003</v>
      </c>
      <c r="Q51">
        <f t="shared" si="25"/>
        <v>1.8</v>
      </c>
      <c r="R51" s="6">
        <f t="shared" si="26"/>
        <v>93765</v>
      </c>
      <c r="S51" s="6">
        <f t="shared" si="27"/>
        <v>10260</v>
      </c>
      <c r="T51" s="6">
        <f t="shared" si="24"/>
        <v>104025</v>
      </c>
    </row>
    <row r="52" spans="1:20" ht="15" thickBot="1">
      <c r="A52" s="74" t="s">
        <v>143</v>
      </c>
      <c r="B52" s="41">
        <v>43867</v>
      </c>
      <c r="C52" s="75" t="s">
        <v>144</v>
      </c>
      <c r="D52" s="75" t="s">
        <v>52</v>
      </c>
      <c r="E52" s="75">
        <v>-1.67564</v>
      </c>
      <c r="F52" s="75">
        <v>30.463830000000002</v>
      </c>
      <c r="G52" s="75"/>
      <c r="H52" s="76"/>
      <c r="I52" s="74">
        <f>'Updated HH List'!M39</f>
        <v>448</v>
      </c>
      <c r="J52" s="74">
        <v>300</v>
      </c>
      <c r="K52" s="312" t="s">
        <v>37</v>
      </c>
      <c r="L52" s="6"/>
      <c r="M52" s="7"/>
      <c r="N52" s="346">
        <f t="shared" si="21"/>
        <v>312.55</v>
      </c>
      <c r="O52" s="344">
        <f t="shared" si="22"/>
        <v>16.45</v>
      </c>
      <c r="P52" s="6">
        <f t="shared" si="23"/>
        <v>34.200000000000003</v>
      </c>
      <c r="Q52">
        <f t="shared" si="25"/>
        <v>1.8</v>
      </c>
      <c r="R52" s="6">
        <f t="shared" si="26"/>
        <v>93765</v>
      </c>
      <c r="S52" s="6">
        <f t="shared" si="27"/>
        <v>10260</v>
      </c>
      <c r="T52" s="6">
        <f t="shared" si="24"/>
        <v>104025</v>
      </c>
    </row>
    <row r="53" spans="1:20" ht="15.5" thickTop="1" thickBot="1">
      <c r="F53" s="356" t="s">
        <v>15</v>
      </c>
      <c r="H53" s="5"/>
      <c r="I53" s="350">
        <f>SUM(I47:I52)</f>
        <v>3033</v>
      </c>
      <c r="J53" s="340">
        <f>SUM(J47:J52)</f>
        <v>1800</v>
      </c>
      <c r="K53" s="357"/>
      <c r="L53" s="6"/>
      <c r="N53" s="346"/>
      <c r="O53" s="345"/>
      <c r="P53" s="36" t="s">
        <v>49</v>
      </c>
      <c r="R53" s="22">
        <f>SUM(R47:R52)</f>
        <v>562590</v>
      </c>
      <c r="S53" s="22">
        <f>SUM(S47:S52)</f>
        <v>61560</v>
      </c>
      <c r="T53" s="22">
        <f>SUM(T47:T52)</f>
        <v>624150</v>
      </c>
    </row>
    <row r="54" spans="1:20" ht="15.5" thickTop="1" thickBot="1">
      <c r="A54" s="505" t="s">
        <v>10</v>
      </c>
      <c r="B54" s="506"/>
      <c r="C54" s="506"/>
      <c r="D54" s="506"/>
      <c r="E54" s="506"/>
      <c r="F54" s="506"/>
      <c r="G54" s="506"/>
      <c r="H54" s="506"/>
      <c r="I54" s="506"/>
      <c r="J54" s="506"/>
      <c r="K54" s="508"/>
      <c r="L54" s="6"/>
      <c r="M54" s="7"/>
      <c r="N54" s="346"/>
      <c r="O54" s="345"/>
      <c r="P54" s="6"/>
    </row>
    <row r="55" spans="1:20" ht="15" thickTop="1">
      <c r="A55" s="40" t="s">
        <v>145</v>
      </c>
      <c r="B55" s="41">
        <v>43867</v>
      </c>
      <c r="C55" s="42" t="s">
        <v>146</v>
      </c>
      <c r="D55" s="43" t="s">
        <v>36</v>
      </c>
      <c r="E55" s="44">
        <v>-1.4845999999999999</v>
      </c>
      <c r="F55" s="44">
        <v>30.254999999999999</v>
      </c>
      <c r="G55" s="45"/>
      <c r="H55" s="45"/>
      <c r="I55" s="360">
        <f>'Updated HH List'!M40</f>
        <v>578</v>
      </c>
      <c r="J55" s="361">
        <v>300</v>
      </c>
      <c r="K55" s="299" t="s">
        <v>37</v>
      </c>
      <c r="L55" s="31"/>
      <c r="N55" s="346">
        <f t="shared" ref="N55:N60" si="28">$M$3-$M$2-O55</f>
        <v>312.55</v>
      </c>
      <c r="O55" s="344">
        <f t="shared" ref="O55:O60" si="29">$O$93*$Q$97</f>
        <v>16.45</v>
      </c>
      <c r="P55" s="6">
        <f t="shared" ref="P55:P60" si="30">$M$4-$M$3-Q55</f>
        <v>34.200000000000003</v>
      </c>
      <c r="Q55">
        <f>$O$94*$Q$97</f>
        <v>1.8</v>
      </c>
      <c r="R55" s="6">
        <f>J55*N55</f>
        <v>93765</v>
      </c>
      <c r="S55" s="6">
        <f>J55*P55</f>
        <v>10260</v>
      </c>
      <c r="T55" s="6">
        <f t="shared" ref="T55:T60" si="31">R55+S55</f>
        <v>104025</v>
      </c>
    </row>
    <row r="56" spans="1:20">
      <c r="A56" s="40" t="s">
        <v>147</v>
      </c>
      <c r="B56" s="41">
        <v>43867</v>
      </c>
      <c r="C56" s="42" t="s">
        <v>148</v>
      </c>
      <c r="D56" s="43" t="s">
        <v>36</v>
      </c>
      <c r="E56" s="44">
        <v>-1.81366</v>
      </c>
      <c r="F56" s="44">
        <v>30.375150000000001</v>
      </c>
      <c r="G56" s="45"/>
      <c r="H56" s="45"/>
      <c r="I56" s="360">
        <f>'Updated HH List'!M41</f>
        <v>528</v>
      </c>
      <c r="J56" s="361">
        <v>300</v>
      </c>
      <c r="K56" s="300" t="s">
        <v>37</v>
      </c>
      <c r="L56" s="6"/>
      <c r="M56" s="6"/>
      <c r="N56" s="346">
        <f t="shared" si="28"/>
        <v>312.55</v>
      </c>
      <c r="O56" s="344">
        <f t="shared" si="29"/>
        <v>16.45</v>
      </c>
      <c r="P56" s="6">
        <f t="shared" si="30"/>
        <v>34.200000000000003</v>
      </c>
      <c r="Q56">
        <f t="shared" ref="Q56:Q60" si="32">$O$94*$Q$97</f>
        <v>1.8</v>
      </c>
      <c r="R56" s="6">
        <f t="shared" ref="R56:R60" si="33">J56*N56</f>
        <v>93765</v>
      </c>
      <c r="S56" s="6">
        <f t="shared" ref="S56:S60" si="34">J56*P56</f>
        <v>10260</v>
      </c>
      <c r="T56" s="6">
        <f t="shared" si="31"/>
        <v>104025</v>
      </c>
    </row>
    <row r="57" spans="1:20">
      <c r="A57" s="40" t="s">
        <v>149</v>
      </c>
      <c r="B57" s="41">
        <v>43867</v>
      </c>
      <c r="C57" s="44" t="s">
        <v>74</v>
      </c>
      <c r="D57" s="43" t="s">
        <v>36</v>
      </c>
      <c r="E57" s="44">
        <v>-1.8234699999999999</v>
      </c>
      <c r="F57" s="44">
        <v>30.424890000000001</v>
      </c>
      <c r="G57" s="45"/>
      <c r="H57" s="45"/>
      <c r="I57" s="360">
        <f>'Updated HH List'!M42</f>
        <v>528</v>
      </c>
      <c r="J57" s="361">
        <v>300</v>
      </c>
      <c r="K57" s="300" t="s">
        <v>37</v>
      </c>
      <c r="M57" s="7"/>
      <c r="N57" s="346">
        <f t="shared" si="28"/>
        <v>312.55</v>
      </c>
      <c r="O57" s="344">
        <f t="shared" si="29"/>
        <v>16.45</v>
      </c>
      <c r="P57" s="6">
        <f t="shared" si="30"/>
        <v>34.200000000000003</v>
      </c>
      <c r="Q57">
        <f t="shared" si="32"/>
        <v>1.8</v>
      </c>
      <c r="R57" s="6">
        <f t="shared" si="33"/>
        <v>93765</v>
      </c>
      <c r="S57" s="6">
        <f t="shared" si="34"/>
        <v>10260</v>
      </c>
      <c r="T57" s="6">
        <f t="shared" si="31"/>
        <v>104025</v>
      </c>
    </row>
    <row r="58" spans="1:20">
      <c r="A58" s="40" t="s">
        <v>150</v>
      </c>
      <c r="B58" s="41">
        <v>43867</v>
      </c>
      <c r="C58" s="44" t="s">
        <v>70</v>
      </c>
      <c r="D58" s="43" t="s">
        <v>36</v>
      </c>
      <c r="E58" s="44">
        <v>-1.8090999999999999</v>
      </c>
      <c r="F58" s="44">
        <v>30.358699999999999</v>
      </c>
      <c r="G58" s="45"/>
      <c r="H58" s="45"/>
      <c r="I58" s="360">
        <f>'Updated HH List'!M43</f>
        <v>586</v>
      </c>
      <c r="J58" s="361">
        <v>300</v>
      </c>
      <c r="K58" s="300" t="s">
        <v>37</v>
      </c>
      <c r="L58" s="6"/>
      <c r="M58" s="7"/>
      <c r="N58" s="346">
        <f t="shared" si="28"/>
        <v>312.55</v>
      </c>
      <c r="O58" s="344">
        <f t="shared" si="29"/>
        <v>16.45</v>
      </c>
      <c r="P58" s="6">
        <f t="shared" si="30"/>
        <v>34.200000000000003</v>
      </c>
      <c r="Q58">
        <f t="shared" si="32"/>
        <v>1.8</v>
      </c>
      <c r="R58" s="6">
        <f t="shared" si="33"/>
        <v>93765</v>
      </c>
      <c r="S58" s="6">
        <f t="shared" si="34"/>
        <v>10260</v>
      </c>
      <c r="T58" s="6">
        <f t="shared" si="31"/>
        <v>104025</v>
      </c>
    </row>
    <row r="59" spans="1:20">
      <c r="A59" s="46" t="s">
        <v>151</v>
      </c>
      <c r="B59" s="41">
        <v>43867</v>
      </c>
      <c r="C59" s="47" t="s">
        <v>152</v>
      </c>
      <c r="D59" s="47" t="s">
        <v>52</v>
      </c>
      <c r="E59" s="47">
        <v>1.5985100000000001</v>
      </c>
      <c r="F59" s="47">
        <v>30.46499</v>
      </c>
      <c r="G59" s="47" t="s">
        <v>153</v>
      </c>
      <c r="H59" s="48" t="s">
        <v>154</v>
      </c>
      <c r="I59" s="364">
        <f>'Updated HH List'!M44</f>
        <v>498</v>
      </c>
      <c r="J59" s="46">
        <v>300</v>
      </c>
      <c r="K59" s="302" t="s">
        <v>37</v>
      </c>
      <c r="L59" s="6"/>
      <c r="M59" s="7"/>
      <c r="N59" s="346">
        <f t="shared" si="28"/>
        <v>312.55</v>
      </c>
      <c r="O59" s="344">
        <f t="shared" si="29"/>
        <v>16.45</v>
      </c>
      <c r="P59" s="6">
        <f t="shared" si="30"/>
        <v>34.200000000000003</v>
      </c>
      <c r="Q59">
        <f t="shared" si="32"/>
        <v>1.8</v>
      </c>
      <c r="R59" s="6">
        <f t="shared" si="33"/>
        <v>93765</v>
      </c>
      <c r="S59" s="6">
        <f t="shared" si="34"/>
        <v>10260</v>
      </c>
      <c r="T59" s="6">
        <f t="shared" si="31"/>
        <v>104025</v>
      </c>
    </row>
    <row r="60" spans="1:20" ht="15" thickBot="1">
      <c r="A60" s="55" t="s">
        <v>155</v>
      </c>
      <c r="B60" s="41">
        <v>43867</v>
      </c>
      <c r="C60" s="56" t="s">
        <v>156</v>
      </c>
      <c r="D60" s="56" t="s">
        <v>52</v>
      </c>
      <c r="E60" s="56">
        <v>-1.64673</v>
      </c>
      <c r="F60" s="56">
        <v>30.45684</v>
      </c>
      <c r="G60" s="56"/>
      <c r="H60" s="57"/>
      <c r="I60" s="365">
        <f>'Updated HH List'!M45</f>
        <v>484</v>
      </c>
      <c r="J60" s="55">
        <v>300</v>
      </c>
      <c r="K60" s="309" t="s">
        <v>37</v>
      </c>
      <c r="L60" s="6"/>
      <c r="M60" s="7"/>
      <c r="N60" s="346">
        <f t="shared" si="28"/>
        <v>312.55</v>
      </c>
      <c r="O60" s="344">
        <f t="shared" si="29"/>
        <v>16.45</v>
      </c>
      <c r="P60" s="6">
        <f t="shared" si="30"/>
        <v>34.200000000000003</v>
      </c>
      <c r="Q60">
        <f t="shared" si="32"/>
        <v>1.8</v>
      </c>
      <c r="R60" s="6">
        <f t="shared" si="33"/>
        <v>93765</v>
      </c>
      <c r="S60" s="6">
        <f t="shared" si="34"/>
        <v>10260</v>
      </c>
      <c r="T60" s="6">
        <f t="shared" si="31"/>
        <v>104025</v>
      </c>
    </row>
    <row r="61" spans="1:20" ht="15.5" thickTop="1" thickBot="1">
      <c r="F61" s="356" t="s">
        <v>15</v>
      </c>
      <c r="H61" s="5"/>
      <c r="I61" s="350">
        <f>SUM(I56:I60)</f>
        <v>2624</v>
      </c>
      <c r="J61" s="340">
        <f>SUM(J55:J60)</f>
        <v>1800</v>
      </c>
      <c r="L61" s="6"/>
      <c r="N61" s="346"/>
      <c r="O61" s="345"/>
      <c r="P61" s="36" t="s">
        <v>49</v>
      </c>
      <c r="R61" s="31">
        <f>SUM(R55:R60)</f>
        <v>562590</v>
      </c>
      <c r="S61" s="31">
        <f>SUM(S55:S60)</f>
        <v>61560</v>
      </c>
      <c r="T61" s="31">
        <f>SUM(T55:T60)</f>
        <v>624150</v>
      </c>
    </row>
    <row r="62" spans="1:20" ht="15.5" thickTop="1" thickBot="1">
      <c r="A62" s="505" t="s">
        <v>11</v>
      </c>
      <c r="B62" s="506"/>
      <c r="C62" s="506"/>
      <c r="D62" s="506"/>
      <c r="E62" s="506"/>
      <c r="F62" s="506"/>
      <c r="G62" s="506"/>
      <c r="H62" s="506"/>
      <c r="I62" s="506"/>
      <c r="J62" s="506"/>
      <c r="K62" s="508"/>
      <c r="L62" s="6"/>
      <c r="M62" s="7"/>
      <c r="N62" s="346"/>
      <c r="O62" s="345"/>
      <c r="P62" s="6"/>
    </row>
    <row r="63" spans="1:20" ht="15" thickTop="1">
      <c r="A63" s="83" t="s">
        <v>157</v>
      </c>
      <c r="B63" s="41">
        <v>43867</v>
      </c>
      <c r="C63" s="84" t="s">
        <v>158</v>
      </c>
      <c r="D63" s="84" t="s">
        <v>52</v>
      </c>
      <c r="E63" s="84">
        <v>-1.6406000000000001</v>
      </c>
      <c r="F63" s="84">
        <v>30.39029</v>
      </c>
      <c r="G63" s="84" t="s">
        <v>159</v>
      </c>
      <c r="H63" s="85" t="s">
        <v>160</v>
      </c>
      <c r="I63" s="288">
        <f>'Updated HH List'!M46</f>
        <v>638</v>
      </c>
      <c r="J63" s="83">
        <v>300</v>
      </c>
      <c r="K63" s="305" t="s">
        <v>37</v>
      </c>
      <c r="L63" s="6"/>
      <c r="M63" s="7"/>
      <c r="N63" s="346">
        <f>$M$3-$M$2-O63</f>
        <v>312.55</v>
      </c>
      <c r="O63" s="344">
        <f>$O$93*$Q$97</f>
        <v>16.45</v>
      </c>
      <c r="P63" s="6">
        <f>$M$4-$M$3-Q63</f>
        <v>34.200000000000003</v>
      </c>
      <c r="Q63">
        <f>$O$94*$Q$97</f>
        <v>1.8</v>
      </c>
      <c r="R63" s="6">
        <f>J63*N63</f>
        <v>93765</v>
      </c>
      <c r="S63" s="6">
        <f>J63*P63</f>
        <v>10260</v>
      </c>
      <c r="T63" s="6">
        <f>R63+S63</f>
        <v>104025</v>
      </c>
    </row>
    <row r="64" spans="1:20">
      <c r="A64" s="83" t="s">
        <v>161</v>
      </c>
      <c r="B64" s="41">
        <v>43867</v>
      </c>
      <c r="C64" s="84" t="s">
        <v>162</v>
      </c>
      <c r="D64" s="84" t="s">
        <v>52</v>
      </c>
      <c r="E64" s="84">
        <v>-1.8134300000000001</v>
      </c>
      <c r="F64" s="84">
        <v>30.444410000000001</v>
      </c>
      <c r="G64" s="84" t="s">
        <v>163</v>
      </c>
      <c r="H64" s="85" t="s">
        <v>164</v>
      </c>
      <c r="I64" s="288">
        <f>'Updated HH List'!M47</f>
        <v>1030</v>
      </c>
      <c r="J64" s="83">
        <v>300</v>
      </c>
      <c r="K64" s="305" t="s">
        <v>37</v>
      </c>
      <c r="L64" s="6"/>
      <c r="M64" s="7"/>
      <c r="N64" s="346">
        <f>$M$3-$M$2-O64</f>
        <v>312.55</v>
      </c>
      <c r="O64" s="344">
        <f>$O$93*$Q$97</f>
        <v>16.45</v>
      </c>
      <c r="P64" s="6">
        <f>$M$4-$M$3-Q64</f>
        <v>34.200000000000003</v>
      </c>
      <c r="Q64">
        <f t="shared" ref="Q64:Q66" si="35">$O$94*$Q$97</f>
        <v>1.8</v>
      </c>
      <c r="R64" s="6">
        <f t="shared" ref="R64:R66" si="36">J64*N64</f>
        <v>93765</v>
      </c>
      <c r="S64" s="6">
        <f t="shared" ref="S64:S66" si="37">J64*P64</f>
        <v>10260</v>
      </c>
      <c r="T64" s="6">
        <f>R64+S64</f>
        <v>104025</v>
      </c>
    </row>
    <row r="65" spans="1:20" ht="12" customHeight="1">
      <c r="A65" s="83" t="s">
        <v>165</v>
      </c>
      <c r="B65" s="41">
        <v>43867</v>
      </c>
      <c r="C65" s="84" t="s">
        <v>166</v>
      </c>
      <c r="D65" s="84" t="s">
        <v>52</v>
      </c>
      <c r="E65" s="84">
        <v>-1.6312</v>
      </c>
      <c r="F65" s="84">
        <v>30.4297</v>
      </c>
      <c r="G65" s="84" t="s">
        <v>167</v>
      </c>
      <c r="H65" s="85" t="s">
        <v>168</v>
      </c>
      <c r="I65" s="288">
        <f>'Updated HH List'!M48</f>
        <v>714</v>
      </c>
      <c r="J65" s="83">
        <v>300</v>
      </c>
      <c r="K65" s="305" t="s">
        <v>37</v>
      </c>
      <c r="L65" s="6"/>
      <c r="M65" s="7"/>
      <c r="N65" s="346">
        <f>$M$3-$M$2-O65</f>
        <v>312.55</v>
      </c>
      <c r="O65" s="344">
        <f>$O$93*$Q$97</f>
        <v>16.45</v>
      </c>
      <c r="P65" s="6">
        <f>$M$4-$M$3-Q65</f>
        <v>34.200000000000003</v>
      </c>
      <c r="Q65">
        <f t="shared" si="35"/>
        <v>1.8</v>
      </c>
      <c r="R65" s="6">
        <f t="shared" si="36"/>
        <v>93765</v>
      </c>
      <c r="S65" s="6">
        <f t="shared" si="37"/>
        <v>10260</v>
      </c>
      <c r="T65" s="6">
        <f>R65+S65</f>
        <v>104025</v>
      </c>
    </row>
    <row r="66" spans="1:20" ht="15" thickBot="1">
      <c r="A66" s="86" t="s">
        <v>169</v>
      </c>
      <c r="B66" s="41">
        <v>43867</v>
      </c>
      <c r="C66" s="87" t="s">
        <v>170</v>
      </c>
      <c r="D66" s="87" t="s">
        <v>52</v>
      </c>
      <c r="E66" s="87">
        <v>-1.6283399999999999</v>
      </c>
      <c r="F66" s="87">
        <v>30.43798</v>
      </c>
      <c r="G66" s="87" t="s">
        <v>171</v>
      </c>
      <c r="H66" s="88" t="s">
        <v>172</v>
      </c>
      <c r="I66" s="295">
        <f>'Updated HH List'!M49</f>
        <v>544</v>
      </c>
      <c r="J66" s="86">
        <v>300</v>
      </c>
      <c r="K66" s="313" t="s">
        <v>37</v>
      </c>
      <c r="N66" s="346">
        <f>$M$3-$M$2-O66</f>
        <v>312.55</v>
      </c>
      <c r="O66" s="344">
        <f>$O$93*$Q$97</f>
        <v>16.45</v>
      </c>
      <c r="P66" s="6">
        <f>$M$4-$M$3-Q66</f>
        <v>34.200000000000003</v>
      </c>
      <c r="Q66">
        <f t="shared" si="35"/>
        <v>1.8</v>
      </c>
      <c r="R66" s="6">
        <f t="shared" si="36"/>
        <v>93765</v>
      </c>
      <c r="S66" s="6">
        <f t="shared" si="37"/>
        <v>10260</v>
      </c>
      <c r="T66" s="6">
        <f>R66+S66</f>
        <v>104025</v>
      </c>
    </row>
    <row r="67" spans="1:20" ht="15.5" thickTop="1" thickBot="1">
      <c r="F67" s="356" t="s">
        <v>15</v>
      </c>
      <c r="H67" s="5"/>
      <c r="I67" s="350">
        <f>SUM(I63:I66)</f>
        <v>2926</v>
      </c>
      <c r="J67" s="340">
        <f>SUM(J63:J66)</f>
        <v>1200</v>
      </c>
      <c r="L67" s="6"/>
      <c r="N67" s="346"/>
      <c r="O67" s="345"/>
      <c r="P67" s="36" t="s">
        <v>49</v>
      </c>
      <c r="R67" s="31">
        <f>SUM(R63:R66)</f>
        <v>375060</v>
      </c>
      <c r="S67" s="31">
        <f>SUM(S63:S66)</f>
        <v>41040</v>
      </c>
      <c r="T67" s="31">
        <f>SUM(T63:T66)</f>
        <v>416100</v>
      </c>
    </row>
    <row r="68" spans="1:20" ht="15.5" thickTop="1" thickBot="1">
      <c r="A68" s="505" t="s">
        <v>12</v>
      </c>
      <c r="B68" s="506"/>
      <c r="C68" s="506"/>
      <c r="D68" s="506"/>
      <c r="E68" s="506"/>
      <c r="F68" s="506"/>
      <c r="G68" s="506"/>
      <c r="H68" s="506"/>
      <c r="I68" s="506"/>
      <c r="J68" s="506"/>
      <c r="K68" s="508"/>
      <c r="M68" s="7"/>
      <c r="N68" s="346"/>
      <c r="O68" s="345"/>
      <c r="P68" s="6"/>
    </row>
    <row r="69" spans="1:20" ht="15" thickTop="1">
      <c r="A69" s="63" t="s">
        <v>173</v>
      </c>
      <c r="B69" s="41">
        <v>43867</v>
      </c>
      <c r="C69" s="65" t="s">
        <v>174</v>
      </c>
      <c r="D69" s="65" t="s">
        <v>52</v>
      </c>
      <c r="E69" s="65">
        <v>-1.68831</v>
      </c>
      <c r="F69" s="65">
        <v>30.433990000000001</v>
      </c>
      <c r="G69" s="65" t="s">
        <v>175</v>
      </c>
      <c r="H69" s="67" t="s">
        <v>176</v>
      </c>
      <c r="I69" s="284">
        <f>'Updated HH List'!M50</f>
        <v>356</v>
      </c>
      <c r="J69" s="63">
        <v>300</v>
      </c>
      <c r="K69" s="301" t="s">
        <v>37</v>
      </c>
      <c r="L69" s="6"/>
      <c r="M69" s="7"/>
      <c r="N69" s="346">
        <f>$M$3-$M$2-O69</f>
        <v>312.55</v>
      </c>
      <c r="O69" s="344">
        <f>$O$93*$Q$97</f>
        <v>16.45</v>
      </c>
      <c r="P69" s="6">
        <f>$M$4-$M$3-Q69</f>
        <v>34.200000000000003</v>
      </c>
      <c r="Q69">
        <f>$O$94*$Q$97</f>
        <v>1.8</v>
      </c>
      <c r="R69" s="6">
        <f>J69*N69</f>
        <v>93765</v>
      </c>
      <c r="S69" s="6">
        <f>J69*P69</f>
        <v>10260</v>
      </c>
      <c r="T69" s="6">
        <f>R69+S69</f>
        <v>104025</v>
      </c>
    </row>
    <row r="70" spans="1:20">
      <c r="A70" s="63" t="s">
        <v>177</v>
      </c>
      <c r="B70" s="41">
        <v>43867</v>
      </c>
      <c r="C70" s="65" t="s">
        <v>178</v>
      </c>
      <c r="D70" s="65" t="s">
        <v>67</v>
      </c>
      <c r="E70" s="65">
        <v>1.8035600000000001</v>
      </c>
      <c r="F70" s="65">
        <v>30.40954</v>
      </c>
      <c r="G70" s="65" t="s">
        <v>179</v>
      </c>
      <c r="H70" s="67" t="s">
        <v>180</v>
      </c>
      <c r="I70" s="284">
        <f>'Updated HH List'!M51</f>
        <v>795</v>
      </c>
      <c r="J70" s="63">
        <v>300</v>
      </c>
      <c r="K70" s="301" t="s">
        <v>37</v>
      </c>
      <c r="L70" s="6"/>
      <c r="M70" s="7"/>
      <c r="N70" s="346">
        <f>$M$3-$M$2-O70</f>
        <v>312.55</v>
      </c>
      <c r="O70" s="344">
        <f>$O$93*$Q$97</f>
        <v>16.45</v>
      </c>
      <c r="P70" s="6">
        <f>$M$4-$M$3-Q70</f>
        <v>34.200000000000003</v>
      </c>
      <c r="Q70">
        <f t="shared" ref="Q70:Q73" si="38">$O$94*$Q$97</f>
        <v>1.8</v>
      </c>
      <c r="R70" s="6">
        <f t="shared" ref="R70:R73" si="39">J70*N70</f>
        <v>93765</v>
      </c>
      <c r="S70" s="6">
        <f t="shared" ref="S70:S73" si="40">J70*P70</f>
        <v>10260</v>
      </c>
      <c r="T70" s="6">
        <f>R70+S70</f>
        <v>104025</v>
      </c>
    </row>
    <row r="71" spans="1:20">
      <c r="A71" s="77" t="s">
        <v>181</v>
      </c>
      <c r="B71" s="41">
        <v>43867</v>
      </c>
      <c r="C71" s="78" t="s">
        <v>182</v>
      </c>
      <c r="D71" s="78" t="s">
        <v>52</v>
      </c>
      <c r="E71" s="78">
        <v>1.62592</v>
      </c>
      <c r="F71" s="78">
        <v>30.431100000000001</v>
      </c>
      <c r="G71" s="78" t="s">
        <v>183</v>
      </c>
      <c r="H71" s="79" t="s">
        <v>184</v>
      </c>
      <c r="I71" s="285">
        <f>'Updated HH List'!M52</f>
        <v>592</v>
      </c>
      <c r="J71" s="46">
        <v>300</v>
      </c>
      <c r="K71" s="314" t="s">
        <v>37</v>
      </c>
      <c r="L71" s="6"/>
      <c r="M71" s="7"/>
      <c r="N71" s="346">
        <f>$M$3-$M$2-O71</f>
        <v>304</v>
      </c>
      <c r="O71" s="345">
        <f>'Summary of Q Visits'!G21</f>
        <v>25</v>
      </c>
      <c r="P71" s="6">
        <f>$M$4-$M$3-Q71</f>
        <v>34.200000000000003</v>
      </c>
      <c r="Q71">
        <f t="shared" si="38"/>
        <v>1.8</v>
      </c>
      <c r="R71" s="6">
        <f t="shared" si="39"/>
        <v>91200</v>
      </c>
      <c r="S71" s="6">
        <f t="shared" si="40"/>
        <v>10260</v>
      </c>
      <c r="T71" s="6">
        <f>R71+S71</f>
        <v>101460</v>
      </c>
    </row>
    <row r="72" spans="1:20">
      <c r="A72" s="46" t="s">
        <v>185</v>
      </c>
      <c r="B72" s="41">
        <v>43867</v>
      </c>
      <c r="C72" s="47" t="s">
        <v>186</v>
      </c>
      <c r="D72" s="47" t="s">
        <v>52</v>
      </c>
      <c r="E72" s="47">
        <v>1.73264</v>
      </c>
      <c r="F72" s="47">
        <v>30.396789999999999</v>
      </c>
      <c r="G72" s="47" t="s">
        <v>187</v>
      </c>
      <c r="H72" s="48" t="s">
        <v>188</v>
      </c>
      <c r="I72" s="285">
        <f>'Updated HH List'!M53</f>
        <v>613</v>
      </c>
      <c r="J72" s="46">
        <v>300</v>
      </c>
      <c r="K72" s="302" t="s">
        <v>37</v>
      </c>
      <c r="L72" s="6"/>
      <c r="M72" s="7"/>
      <c r="N72" s="346">
        <f>$M$3-$M$2-O72</f>
        <v>312.55</v>
      </c>
      <c r="O72" s="344">
        <f>$O$93*$Q$97</f>
        <v>16.45</v>
      </c>
      <c r="P72" s="6">
        <f>$M$4-$M$3-Q72</f>
        <v>34.200000000000003</v>
      </c>
      <c r="Q72">
        <f t="shared" si="38"/>
        <v>1.8</v>
      </c>
      <c r="R72" s="6">
        <f t="shared" si="39"/>
        <v>93765</v>
      </c>
      <c r="S72" s="6">
        <f t="shared" si="40"/>
        <v>10260</v>
      </c>
      <c r="T72" s="6">
        <f>R72+S72</f>
        <v>104025</v>
      </c>
    </row>
    <row r="73" spans="1:20" ht="15" thickBot="1">
      <c r="A73" s="49" t="s">
        <v>189</v>
      </c>
      <c r="B73" s="41">
        <v>43867</v>
      </c>
      <c r="C73" s="50" t="s">
        <v>190</v>
      </c>
      <c r="D73" s="50" t="s">
        <v>52</v>
      </c>
      <c r="E73" s="50">
        <v>-1.6129</v>
      </c>
      <c r="F73" s="50">
        <v>30.465910000000001</v>
      </c>
      <c r="G73" s="50" t="s">
        <v>191</v>
      </c>
      <c r="H73" s="51" t="s">
        <v>192</v>
      </c>
      <c r="I73" s="286">
        <f>'Updated HH List'!M54</f>
        <v>516</v>
      </c>
      <c r="J73" s="49">
        <v>300</v>
      </c>
      <c r="K73" s="303" t="s">
        <v>37</v>
      </c>
      <c r="L73" s="6"/>
      <c r="M73" s="7"/>
      <c r="N73" s="346">
        <f>$M$3-$M$2-O73</f>
        <v>303</v>
      </c>
      <c r="O73" s="345">
        <f>'Summary of Q Visits'!G24</f>
        <v>26</v>
      </c>
      <c r="P73" s="6">
        <f>$M$4-$M$3-Q73</f>
        <v>34.200000000000003</v>
      </c>
      <c r="Q73">
        <f t="shared" si="38"/>
        <v>1.8</v>
      </c>
      <c r="R73" s="6">
        <f t="shared" si="39"/>
        <v>90900</v>
      </c>
      <c r="S73" s="6">
        <f t="shared" si="40"/>
        <v>10260</v>
      </c>
      <c r="T73" s="6">
        <f>R73+S73</f>
        <v>101160</v>
      </c>
    </row>
    <row r="74" spans="1:20" ht="15.5" thickTop="1" thickBot="1">
      <c r="F74" s="356" t="s">
        <v>15</v>
      </c>
      <c r="H74" s="5"/>
      <c r="I74" s="350">
        <f>SUM(I69:I73)</f>
        <v>2872</v>
      </c>
      <c r="J74" s="340">
        <f>SUM(J69:J73)</f>
        <v>1500</v>
      </c>
      <c r="L74" s="6"/>
      <c r="M74" s="408"/>
      <c r="N74" s="346"/>
      <c r="O74" s="345"/>
      <c r="P74" s="36" t="s">
        <v>49</v>
      </c>
      <c r="R74" s="31">
        <f>SUM(R69:R73)</f>
        <v>463395</v>
      </c>
      <c r="S74" s="31">
        <f>SUM(S69:S73)</f>
        <v>51300</v>
      </c>
      <c r="T74" s="31">
        <f>SUM(T69:T73)</f>
        <v>514695</v>
      </c>
    </row>
    <row r="75" spans="1:20" ht="15.5" thickTop="1" thickBot="1">
      <c r="A75" s="505" t="s">
        <v>13</v>
      </c>
      <c r="B75" s="506"/>
      <c r="C75" s="506"/>
      <c r="D75" s="506"/>
      <c r="E75" s="506"/>
      <c r="F75" s="506"/>
      <c r="G75" s="506"/>
      <c r="H75" s="506"/>
      <c r="I75" s="506"/>
      <c r="J75" s="506"/>
      <c r="K75" s="508"/>
      <c r="L75" s="6"/>
      <c r="M75" s="7"/>
      <c r="N75" s="346"/>
      <c r="O75" s="345"/>
      <c r="P75" s="6"/>
    </row>
    <row r="76" spans="1:20" ht="15" thickTop="1">
      <c r="A76" s="63" t="s">
        <v>193</v>
      </c>
      <c r="B76" s="41">
        <v>43867</v>
      </c>
      <c r="C76" s="65" t="s">
        <v>194</v>
      </c>
      <c r="D76" s="65" t="s">
        <v>52</v>
      </c>
      <c r="E76" s="65">
        <v>1.7552000000000001</v>
      </c>
      <c r="F76" s="65">
        <v>30.363900000000001</v>
      </c>
      <c r="G76" s="65" t="s">
        <v>195</v>
      </c>
      <c r="H76" s="67" t="s">
        <v>196</v>
      </c>
      <c r="I76" s="284">
        <f>'Updated HH List'!M55</f>
        <v>571</v>
      </c>
      <c r="J76" s="63">
        <v>300</v>
      </c>
      <c r="K76" s="301" t="s">
        <v>37</v>
      </c>
      <c r="L76" s="6"/>
      <c r="M76" s="409"/>
      <c r="N76" s="346">
        <f>$M$3-$M$2-O76</f>
        <v>312.55</v>
      </c>
      <c r="O76" s="344">
        <f>$O$93*$Q$97</f>
        <v>16.45</v>
      </c>
      <c r="P76" s="6">
        <f>$M$4-$M$3-Q76</f>
        <v>34.200000000000003</v>
      </c>
      <c r="Q76">
        <f>$O$94*$Q$97</f>
        <v>1.8</v>
      </c>
      <c r="R76" s="6">
        <f>J76*N76</f>
        <v>93765</v>
      </c>
      <c r="S76" s="6">
        <f>J76*P76</f>
        <v>10260</v>
      </c>
      <c r="T76" s="6">
        <f>R76+S76</f>
        <v>104025</v>
      </c>
    </row>
    <row r="77" spans="1:20">
      <c r="A77" s="58" t="s">
        <v>197</v>
      </c>
      <c r="B77" s="41">
        <v>43867</v>
      </c>
      <c r="C77" s="39" t="s">
        <v>198</v>
      </c>
      <c r="D77" s="39" t="s">
        <v>52</v>
      </c>
      <c r="E77" s="39">
        <v>-1.6637</v>
      </c>
      <c r="F77" s="39">
        <v>30.435400000000001</v>
      </c>
      <c r="G77" s="39" t="s">
        <v>199</v>
      </c>
      <c r="H77" s="59" t="s">
        <v>200</v>
      </c>
      <c r="I77" s="289">
        <f>'Updated HH List'!M56</f>
        <v>528</v>
      </c>
      <c r="J77" s="58">
        <v>300</v>
      </c>
      <c r="K77" s="306" t="s">
        <v>37</v>
      </c>
      <c r="N77" s="346">
        <f>$M$3-$M$2-O77</f>
        <v>312.55</v>
      </c>
      <c r="O77" s="344">
        <f>$O$93*$Q$97</f>
        <v>16.45</v>
      </c>
      <c r="P77" s="6">
        <f>$M$4-$M$3-Q77</f>
        <v>34.200000000000003</v>
      </c>
      <c r="Q77">
        <f t="shared" ref="Q77:Q80" si="41">$O$94*$Q$97</f>
        <v>1.8</v>
      </c>
      <c r="R77" s="6">
        <f t="shared" ref="R77:R80" si="42">J77*N77</f>
        <v>93765</v>
      </c>
      <c r="S77" s="6">
        <f t="shared" ref="S77:S80" si="43">J77*P77</f>
        <v>10260</v>
      </c>
      <c r="T77" s="6">
        <f>R77+S77</f>
        <v>104025</v>
      </c>
    </row>
    <row r="78" spans="1:20">
      <c r="A78" s="58" t="s">
        <v>201</v>
      </c>
      <c r="B78" s="41">
        <v>43867</v>
      </c>
      <c r="C78" s="39" t="s">
        <v>202</v>
      </c>
      <c r="D78" s="39" t="s">
        <v>52</v>
      </c>
      <c r="E78" s="39">
        <v>-1.60402</v>
      </c>
      <c r="F78" s="39">
        <v>30.33127</v>
      </c>
      <c r="G78" s="39" t="s">
        <v>203</v>
      </c>
      <c r="H78" s="59" t="s">
        <v>204</v>
      </c>
      <c r="I78" s="289">
        <f>'Updated HH List'!M57</f>
        <v>466</v>
      </c>
      <c r="J78" s="58">
        <v>300</v>
      </c>
      <c r="K78" s="306" t="s">
        <v>37</v>
      </c>
      <c r="N78" s="346">
        <f>$M$3-$M$2-O78</f>
        <v>312.55</v>
      </c>
      <c r="O78" s="344">
        <f>$O$93*$Q$97</f>
        <v>16.45</v>
      </c>
      <c r="P78" s="6">
        <f>$M$4-$M$3-Q78</f>
        <v>34.200000000000003</v>
      </c>
      <c r="Q78">
        <f t="shared" si="41"/>
        <v>1.8</v>
      </c>
      <c r="R78" s="6">
        <f t="shared" si="42"/>
        <v>93765</v>
      </c>
      <c r="S78" s="6">
        <f t="shared" si="43"/>
        <v>10260</v>
      </c>
      <c r="T78" s="6">
        <f>R78+S78</f>
        <v>104025</v>
      </c>
    </row>
    <row r="79" spans="1:20">
      <c r="A79" s="71" t="s">
        <v>205</v>
      </c>
      <c r="B79" s="41">
        <v>43867</v>
      </c>
      <c r="C79" s="72" t="s">
        <v>206</v>
      </c>
      <c r="D79" s="72" t="s">
        <v>52</v>
      </c>
      <c r="E79" s="72">
        <v>-1.7824599999999999</v>
      </c>
      <c r="F79" s="72">
        <v>30.406739999999999</v>
      </c>
      <c r="G79" s="72"/>
      <c r="H79" s="73"/>
      <c r="I79" s="293">
        <f>'Updated HH List'!M58</f>
        <v>548</v>
      </c>
      <c r="J79" s="71">
        <v>300</v>
      </c>
      <c r="K79" s="311" t="s">
        <v>37</v>
      </c>
      <c r="N79" s="346">
        <f>$M$3-$M$2-O79</f>
        <v>312.55</v>
      </c>
      <c r="O79" s="344">
        <f>$O$93*$Q$97</f>
        <v>16.45</v>
      </c>
      <c r="P79" s="6">
        <f>$M$4-$M$3-Q79</f>
        <v>34.200000000000003</v>
      </c>
      <c r="Q79">
        <f t="shared" si="41"/>
        <v>1.8</v>
      </c>
      <c r="R79" s="6">
        <f t="shared" si="42"/>
        <v>93765</v>
      </c>
      <c r="S79" s="6">
        <f t="shared" si="43"/>
        <v>10260</v>
      </c>
      <c r="T79" s="6">
        <f>R79+S79</f>
        <v>104025</v>
      </c>
    </row>
    <row r="80" spans="1:20" ht="15" thickBot="1">
      <c r="A80" s="74" t="s">
        <v>207</v>
      </c>
      <c r="B80" s="41">
        <v>43867</v>
      </c>
      <c r="C80" s="75" t="s">
        <v>208</v>
      </c>
      <c r="D80" s="75" t="s">
        <v>52</v>
      </c>
      <c r="E80" s="75">
        <v>-1.66005</v>
      </c>
      <c r="F80" s="75">
        <v>30.461369999999999</v>
      </c>
      <c r="G80" s="75"/>
      <c r="H80" s="76"/>
      <c r="I80" s="294">
        <f>'Updated HH List'!M59</f>
        <v>795</v>
      </c>
      <c r="J80" s="74">
        <v>300</v>
      </c>
      <c r="K80" s="312" t="s">
        <v>37</v>
      </c>
      <c r="N80" s="346">
        <f>$M$3-$M$2-O80</f>
        <v>312.55</v>
      </c>
      <c r="O80" s="344">
        <f>$O$93*$Q$97</f>
        <v>16.45</v>
      </c>
      <c r="P80" s="6">
        <f>$M$4-$M$3-Q80</f>
        <v>34.200000000000003</v>
      </c>
      <c r="Q80">
        <f t="shared" si="41"/>
        <v>1.8</v>
      </c>
      <c r="R80" s="6">
        <f t="shared" si="42"/>
        <v>93765</v>
      </c>
      <c r="S80" s="6">
        <f t="shared" si="43"/>
        <v>10260</v>
      </c>
      <c r="T80" s="6">
        <f>R80+S80</f>
        <v>104025</v>
      </c>
    </row>
    <row r="81" spans="1:20" ht="15.5" thickTop="1" thickBot="1">
      <c r="F81" s="356" t="s">
        <v>15</v>
      </c>
      <c r="H81" s="5"/>
      <c r="I81" s="350">
        <f>SUM(I76:I80)</f>
        <v>2908</v>
      </c>
      <c r="J81" s="340">
        <f>SUM(J76:J80)</f>
        <v>1500</v>
      </c>
      <c r="N81" s="346"/>
      <c r="O81" s="345"/>
      <c r="P81" s="36" t="s">
        <v>49</v>
      </c>
      <c r="R81" s="31">
        <f>SUM(R76:R80)</f>
        <v>468825</v>
      </c>
      <c r="S81" s="31">
        <f>SUM(S76:S80)</f>
        <v>51300</v>
      </c>
      <c r="T81" s="31">
        <f>SUM(T76:T80)</f>
        <v>520125</v>
      </c>
    </row>
    <row r="82" spans="1:20" ht="15.5" thickTop="1" thickBot="1">
      <c r="A82" s="505" t="s">
        <v>14</v>
      </c>
      <c r="B82" s="506"/>
      <c r="C82" s="506"/>
      <c r="D82" s="506"/>
      <c r="E82" s="506"/>
      <c r="F82" s="506"/>
      <c r="G82" s="506"/>
      <c r="H82" s="506"/>
      <c r="I82" s="506"/>
      <c r="J82" s="506"/>
      <c r="K82" s="508"/>
      <c r="N82" s="346"/>
      <c r="O82" s="345"/>
      <c r="P82" s="6"/>
    </row>
    <row r="83" spans="1:20" ht="15" thickTop="1">
      <c r="A83" s="63" t="s">
        <v>209</v>
      </c>
      <c r="B83" s="41">
        <v>43867</v>
      </c>
      <c r="C83" s="65" t="s">
        <v>210</v>
      </c>
      <c r="D83" s="65" t="s">
        <v>52</v>
      </c>
      <c r="E83" s="65">
        <v>1.6456999999999999</v>
      </c>
      <c r="F83" s="65">
        <v>30.423500000000001</v>
      </c>
      <c r="G83" s="65" t="s">
        <v>211</v>
      </c>
      <c r="H83" s="67" t="s">
        <v>212</v>
      </c>
      <c r="I83" s="284">
        <f>'Updated HH List'!M60</f>
        <v>681</v>
      </c>
      <c r="J83" s="63">
        <v>300</v>
      </c>
      <c r="K83" s="301" t="s">
        <v>37</v>
      </c>
      <c r="N83" s="346">
        <f>$M$3-$M$2-O83</f>
        <v>312.55</v>
      </c>
      <c r="O83" s="344">
        <f>$O$93*$Q$97</f>
        <v>16.45</v>
      </c>
      <c r="P83" s="6">
        <f>$M$4-$M$3-Q83</f>
        <v>34.200000000000003</v>
      </c>
      <c r="Q83">
        <f>$O$94*$Q$97</f>
        <v>1.8</v>
      </c>
      <c r="R83" s="6">
        <f>J83*N83</f>
        <v>93765</v>
      </c>
      <c r="S83" s="6">
        <f>J83*P83</f>
        <v>10260</v>
      </c>
      <c r="T83" s="6">
        <f>R83+S83</f>
        <v>104025</v>
      </c>
    </row>
    <row r="84" spans="1:20">
      <c r="A84" s="58" t="s">
        <v>213</v>
      </c>
      <c r="B84" s="41">
        <v>43867</v>
      </c>
      <c r="C84" s="39" t="s">
        <v>214</v>
      </c>
      <c r="D84" s="39" t="s">
        <v>52</v>
      </c>
      <c r="E84" s="39">
        <v>-1.6597900000000001</v>
      </c>
      <c r="F84" s="39">
        <v>30.435140000000001</v>
      </c>
      <c r="G84" s="39" t="s">
        <v>215</v>
      </c>
      <c r="H84" s="59" t="s">
        <v>216</v>
      </c>
      <c r="I84" s="289">
        <f>'Updated HH List'!M61</f>
        <v>547</v>
      </c>
      <c r="J84" s="58">
        <v>300</v>
      </c>
      <c r="K84" s="306" t="s">
        <v>37</v>
      </c>
      <c r="N84" s="346">
        <f>$M$3-$M$2-O84</f>
        <v>312.55</v>
      </c>
      <c r="O84" s="344">
        <f>$O$93*$Q$97</f>
        <v>16.45</v>
      </c>
      <c r="P84" s="6">
        <f>$M$4-$M$3-Q84</f>
        <v>34.200000000000003</v>
      </c>
      <c r="Q84">
        <f t="shared" ref="Q84:Q87" si="44">$O$94*$Q$97</f>
        <v>1.8</v>
      </c>
      <c r="R84" s="6">
        <f t="shared" ref="R84:R87" si="45">J84*N84</f>
        <v>93765</v>
      </c>
      <c r="S84" s="6">
        <f t="shared" ref="S84:S87" si="46">J84*P84</f>
        <v>10260</v>
      </c>
      <c r="T84" s="6">
        <f>R84+S84</f>
        <v>104025</v>
      </c>
    </row>
    <row r="85" spans="1:20">
      <c r="A85" s="58" t="s">
        <v>217</v>
      </c>
      <c r="B85" s="41">
        <v>43867</v>
      </c>
      <c r="C85" s="39" t="s">
        <v>218</v>
      </c>
      <c r="D85" s="39" t="s">
        <v>52</v>
      </c>
      <c r="E85" s="39">
        <v>-1.7950600000000001</v>
      </c>
      <c r="F85" s="39">
        <v>30.362549999999999</v>
      </c>
      <c r="G85" s="39"/>
      <c r="H85" s="59"/>
      <c r="I85" s="58">
        <f>'Updated HH List'!M62</f>
        <v>284</v>
      </c>
      <c r="J85" s="58">
        <v>300</v>
      </c>
      <c r="K85" s="39" t="s">
        <v>37</v>
      </c>
      <c r="N85" s="346">
        <f>$M$3-$M$2-O85</f>
        <v>312.55</v>
      </c>
      <c r="O85" s="344">
        <f>$O$93*$Q$97</f>
        <v>16.45</v>
      </c>
      <c r="P85" s="6">
        <f>$M$4-$M$3-Q85</f>
        <v>34.200000000000003</v>
      </c>
      <c r="Q85">
        <f t="shared" si="44"/>
        <v>1.8</v>
      </c>
      <c r="R85" s="6">
        <f t="shared" si="45"/>
        <v>93765</v>
      </c>
      <c r="S85" s="6">
        <f t="shared" si="46"/>
        <v>10260</v>
      </c>
      <c r="T85" s="6">
        <f>R85+S85</f>
        <v>104025</v>
      </c>
    </row>
    <row r="86" spans="1:20">
      <c r="A86" s="52" t="s">
        <v>219</v>
      </c>
      <c r="B86" s="41">
        <v>43867</v>
      </c>
      <c r="C86" s="53" t="s">
        <v>220</v>
      </c>
      <c r="D86" s="53" t="s">
        <v>52</v>
      </c>
      <c r="E86" s="53">
        <v>-1.6296200000000001</v>
      </c>
      <c r="F86" s="53">
        <v>30.37743</v>
      </c>
      <c r="G86" s="53"/>
      <c r="H86" s="54"/>
      <c r="I86" s="52">
        <f>'Updated HH List'!M63</f>
        <v>985</v>
      </c>
      <c r="J86" s="52">
        <v>300</v>
      </c>
      <c r="K86" s="53" t="s">
        <v>37</v>
      </c>
      <c r="N86" s="346">
        <f>$M$3-$M$2-O86</f>
        <v>312.55</v>
      </c>
      <c r="O86" s="344">
        <f>$O$93*$Q$97</f>
        <v>16.45</v>
      </c>
      <c r="P86" s="6">
        <f>$M$4-$M$3-Q86</f>
        <v>34.200000000000003</v>
      </c>
      <c r="Q86">
        <f t="shared" si="44"/>
        <v>1.8</v>
      </c>
      <c r="R86" s="6">
        <f t="shared" si="45"/>
        <v>93765</v>
      </c>
      <c r="S86" s="6">
        <f t="shared" si="46"/>
        <v>10260</v>
      </c>
      <c r="T86" s="6">
        <f>R86+S86</f>
        <v>104025</v>
      </c>
    </row>
    <row r="87" spans="1:20" ht="15" thickBot="1">
      <c r="A87" s="74" t="s">
        <v>221</v>
      </c>
      <c r="B87" s="41">
        <v>43867</v>
      </c>
      <c r="C87" s="75" t="s">
        <v>222</v>
      </c>
      <c r="D87" s="75" t="s">
        <v>52</v>
      </c>
      <c r="E87" s="75">
        <v>-1.67042</v>
      </c>
      <c r="F87" s="75">
        <v>30.45224</v>
      </c>
      <c r="G87" s="75"/>
      <c r="H87" s="76"/>
      <c r="I87" s="294">
        <f>'Updated HH List'!M64</f>
        <v>515</v>
      </c>
      <c r="J87" s="74">
        <v>300</v>
      </c>
      <c r="K87" s="312" t="s">
        <v>37</v>
      </c>
      <c r="N87" s="346">
        <f>$M$3-$M$2-O87</f>
        <v>312.55</v>
      </c>
      <c r="O87" s="344">
        <f>$O$93*$Q$97</f>
        <v>16.45</v>
      </c>
      <c r="P87" s="6">
        <f>$M$4-$M$3-Q87</f>
        <v>34.200000000000003</v>
      </c>
      <c r="Q87">
        <f t="shared" si="44"/>
        <v>1.8</v>
      </c>
      <c r="R87" s="6">
        <f t="shared" si="45"/>
        <v>93765</v>
      </c>
      <c r="S87" s="6">
        <f t="shared" si="46"/>
        <v>10260</v>
      </c>
      <c r="T87" s="6">
        <f>R87+S87</f>
        <v>104025</v>
      </c>
    </row>
    <row r="88" spans="1:20" ht="15" thickTop="1">
      <c r="F88" s="356" t="s">
        <v>15</v>
      </c>
      <c r="H88" s="5"/>
      <c r="I88" s="350">
        <f>SUM(I83:I87)</f>
        <v>3012</v>
      </c>
      <c r="J88" s="340">
        <f>SUM(J83:J87)</f>
        <v>1500</v>
      </c>
      <c r="O88" s="273"/>
      <c r="P88" s="36" t="s">
        <v>49</v>
      </c>
      <c r="R88" s="31">
        <f>SUM(R83:R87)</f>
        <v>468825</v>
      </c>
      <c r="S88" s="31">
        <f>SUM(S83:S87)</f>
        <v>51300</v>
      </c>
      <c r="T88" s="31">
        <f>SUM(T83:T87)</f>
        <v>520125</v>
      </c>
    </row>
    <row r="89" spans="1:20">
      <c r="H89" s="5"/>
      <c r="I89" s="351">
        <f>I88+I81+I74+I67+I61+I53+I45+I36+I29+I22+I15+I8</f>
        <v>34761</v>
      </c>
      <c r="J89" s="366">
        <f>SUM(J8,J15,J22,J29,J36,J45,J53,J61,J67,J74,J81,J88)</f>
        <v>18900</v>
      </c>
      <c r="O89" s="273"/>
    </row>
    <row r="90" spans="1:20" ht="15" thickBot="1">
      <c r="H90" s="5"/>
      <c r="J90" s="367"/>
      <c r="R90" s="173">
        <f>SUM(R8,R15,R22,R29,R36,R45,R53,R61,R67,R74,R81,R88)</f>
        <v>5891835</v>
      </c>
      <c r="S90" s="173">
        <f>SUM(S8,S15,S22,S29,S36,S45,S53)</f>
        <v>389880</v>
      </c>
      <c r="T90" s="173">
        <f>SUM(T8,T15,T22,T29,T36,T45,T53)</f>
        <v>3943020</v>
      </c>
    </row>
    <row r="91" spans="1:20" ht="15" thickTop="1">
      <c r="H91" s="5"/>
      <c r="J91" s="367"/>
      <c r="N91" s="514" t="s">
        <v>223</v>
      </c>
      <c r="O91" s="515"/>
      <c r="P91" s="515"/>
      <c r="Q91" s="516"/>
    </row>
    <row r="92" spans="1:20">
      <c r="H92" s="5"/>
      <c r="J92" s="367"/>
      <c r="N92" s="276"/>
      <c r="O92" s="368"/>
      <c r="P92" s="368"/>
      <c r="Q92" s="277"/>
    </row>
    <row r="93" spans="1:20">
      <c r="H93" s="5"/>
      <c r="J93" s="367"/>
      <c r="N93" s="276" t="s">
        <v>224</v>
      </c>
      <c r="O93" s="368">
        <v>329</v>
      </c>
      <c r="P93" s="368"/>
      <c r="Q93" s="277"/>
    </row>
    <row r="94" spans="1:20">
      <c r="H94" s="5"/>
      <c r="J94" s="367"/>
      <c r="N94" s="276" t="s">
        <v>225</v>
      </c>
      <c r="O94" s="368">
        <v>36</v>
      </c>
      <c r="P94" s="368" t="s">
        <v>226</v>
      </c>
      <c r="Q94" s="401">
        <f>SUM(N3:N87,P3:P7,P10:P14,P17:P21,P24:P28,P31:P35,P38:P44,P47:P52,P55:P60,P63:P66,P69:P73,P76:P80,P83:P87)</f>
        <v>21794.050000000021</v>
      </c>
    </row>
    <row r="95" spans="1:20">
      <c r="H95" s="5"/>
      <c r="J95" s="367"/>
      <c r="N95" s="276" t="s">
        <v>227</v>
      </c>
      <c r="O95" s="368">
        <v>365</v>
      </c>
      <c r="P95" s="402" t="s">
        <v>228</v>
      </c>
      <c r="Q95" s="403" cm="1">
        <f t="array" ref="Q95">SUM(O3:O87+Q3:Q87)</f>
        <v>1200.9499999999998</v>
      </c>
    </row>
    <row r="96" spans="1:20">
      <c r="H96" s="5"/>
      <c r="J96" s="367"/>
      <c r="N96" s="276" t="s">
        <v>229</v>
      </c>
      <c r="O96" s="368">
        <f>O95*0.95</f>
        <v>346.75</v>
      </c>
      <c r="P96" s="402" t="s">
        <v>230</v>
      </c>
      <c r="Q96" s="404">
        <f>1-(Q95/Q94)</f>
        <v>0.94489551047189491</v>
      </c>
    </row>
    <row r="97" spans="8:17" ht="15" thickBot="1">
      <c r="H97" s="5"/>
      <c r="J97" s="367"/>
      <c r="N97" s="369"/>
      <c r="O97" s="370"/>
      <c r="P97" s="370" t="s">
        <v>231</v>
      </c>
      <c r="Q97" s="371">
        <v>0.05</v>
      </c>
    </row>
    <row r="98" spans="8:17">
      <c r="H98" s="5"/>
      <c r="J98" s="367"/>
    </row>
    <row r="99" spans="8:17">
      <c r="H99" s="5"/>
      <c r="J99" s="367"/>
    </row>
    <row r="100" spans="8:17">
      <c r="H100" s="5"/>
      <c r="J100" s="367"/>
    </row>
    <row r="101" spans="8:17">
      <c r="H101" s="5"/>
      <c r="J101" s="367"/>
    </row>
    <row r="102" spans="8:17">
      <c r="H102" s="5"/>
      <c r="J102" s="367"/>
    </row>
    <row r="103" spans="8:17">
      <c r="H103" s="5"/>
      <c r="J103" s="367"/>
    </row>
    <row r="104" spans="8:17">
      <c r="H104" s="5"/>
      <c r="J104" s="367"/>
    </row>
    <row r="105" spans="8:17">
      <c r="H105" s="5"/>
      <c r="J105" s="367"/>
    </row>
    <row r="106" spans="8:17">
      <c r="H106" s="5"/>
      <c r="J106" s="367"/>
    </row>
    <row r="107" spans="8:17">
      <c r="H107" s="5"/>
      <c r="J107" s="367"/>
    </row>
    <row r="108" spans="8:17">
      <c r="H108" s="5"/>
      <c r="J108" s="367"/>
    </row>
    <row r="109" spans="8:17">
      <c r="H109" s="5"/>
      <c r="J109" s="367"/>
    </row>
    <row r="110" spans="8:17">
      <c r="H110" s="5"/>
      <c r="J110" s="367"/>
    </row>
    <row r="111" spans="8:17">
      <c r="H111" s="5"/>
      <c r="J111" s="367"/>
    </row>
    <row r="112" spans="8:17">
      <c r="H112" s="5"/>
      <c r="J112" s="367"/>
    </row>
    <row r="113" spans="8:10">
      <c r="H113" s="5"/>
      <c r="J113" s="367"/>
    </row>
    <row r="114" spans="8:10">
      <c r="H114" s="5"/>
      <c r="J114" s="367"/>
    </row>
    <row r="115" spans="8:10">
      <c r="H115" s="5"/>
      <c r="J115" s="367"/>
    </row>
    <row r="116" spans="8:10">
      <c r="H116" s="5"/>
      <c r="J116" s="367"/>
    </row>
    <row r="117" spans="8:10">
      <c r="H117" s="5"/>
      <c r="J117" s="367"/>
    </row>
    <row r="118" spans="8:10">
      <c r="H118" s="5"/>
      <c r="J118" s="367"/>
    </row>
    <row r="119" spans="8:10">
      <c r="H119" s="5"/>
      <c r="J119" s="367"/>
    </row>
    <row r="120" spans="8:10">
      <c r="H120" s="5"/>
      <c r="J120" s="367"/>
    </row>
    <row r="121" spans="8:10">
      <c r="H121" s="5"/>
      <c r="J121" s="367"/>
    </row>
    <row r="122" spans="8:10">
      <c r="H122" s="5"/>
      <c r="J122" s="367"/>
    </row>
    <row r="123" spans="8:10">
      <c r="H123" s="5"/>
      <c r="J123" s="367"/>
    </row>
    <row r="124" spans="8:10">
      <c r="H124" s="5"/>
      <c r="J124" s="367"/>
    </row>
    <row r="125" spans="8:10">
      <c r="H125" s="5"/>
      <c r="J125" s="367"/>
    </row>
    <row r="126" spans="8:10">
      <c r="H126" s="5"/>
      <c r="J126" s="367"/>
    </row>
    <row r="127" spans="8:10">
      <c r="H127" s="5"/>
      <c r="J127" s="367"/>
    </row>
    <row r="128" spans="8:10">
      <c r="H128" s="5"/>
      <c r="J128" s="367"/>
    </row>
    <row r="129" spans="8:10">
      <c r="H129" s="5"/>
      <c r="J129" s="367"/>
    </row>
    <row r="130" spans="8:10">
      <c r="H130" s="5"/>
      <c r="J130" s="367"/>
    </row>
    <row r="131" spans="8:10">
      <c r="H131" s="5"/>
      <c r="J131" s="367"/>
    </row>
    <row r="132" spans="8:10">
      <c r="H132" s="5"/>
      <c r="J132" s="367"/>
    </row>
    <row r="133" spans="8:10">
      <c r="H133" s="5"/>
      <c r="J133" s="367"/>
    </row>
    <row r="134" spans="8:10">
      <c r="H134" s="5"/>
      <c r="J134" s="367"/>
    </row>
    <row r="135" spans="8:10">
      <c r="H135" s="5"/>
      <c r="J135" s="367"/>
    </row>
    <row r="136" spans="8:10">
      <c r="H136" s="5"/>
      <c r="J136" s="367"/>
    </row>
    <row r="137" spans="8:10">
      <c r="H137" s="5"/>
      <c r="J137" s="367"/>
    </row>
    <row r="138" spans="8:10">
      <c r="H138" s="5"/>
      <c r="J138" s="367"/>
    </row>
    <row r="139" spans="8:10">
      <c r="H139" s="5"/>
      <c r="J139" s="367"/>
    </row>
    <row r="140" spans="8:10">
      <c r="H140" s="5"/>
      <c r="J140" s="367"/>
    </row>
    <row r="141" spans="8:10">
      <c r="H141" s="5"/>
      <c r="J141" s="367"/>
    </row>
    <row r="142" spans="8:10">
      <c r="H142" s="5"/>
      <c r="J142" s="367"/>
    </row>
    <row r="143" spans="8:10">
      <c r="H143" s="5"/>
      <c r="J143" s="367"/>
    </row>
    <row r="144" spans="8:10">
      <c r="H144" s="5"/>
      <c r="J144" s="367"/>
    </row>
    <row r="145" spans="8:10">
      <c r="H145" s="5"/>
      <c r="J145" s="367"/>
    </row>
    <row r="146" spans="8:10">
      <c r="H146" s="5"/>
      <c r="J146" s="367"/>
    </row>
    <row r="147" spans="8:10">
      <c r="H147" s="5"/>
      <c r="J147" s="367"/>
    </row>
    <row r="148" spans="8:10">
      <c r="H148" s="5"/>
      <c r="J148" s="367"/>
    </row>
    <row r="149" spans="8:10">
      <c r="H149" s="5"/>
      <c r="J149" s="367"/>
    </row>
    <row r="150" spans="8:10">
      <c r="H150" s="5"/>
      <c r="J150" s="367"/>
    </row>
    <row r="151" spans="8:10">
      <c r="H151" s="5"/>
      <c r="J151" s="367"/>
    </row>
    <row r="152" spans="8:10">
      <c r="H152" s="5"/>
      <c r="J152" s="367"/>
    </row>
    <row r="153" spans="8:10">
      <c r="H153" s="5"/>
      <c r="J153" s="367"/>
    </row>
    <row r="154" spans="8:10">
      <c r="H154" s="5"/>
      <c r="J154" s="367"/>
    </row>
    <row r="155" spans="8:10">
      <c r="H155" s="5"/>
      <c r="J155" s="367"/>
    </row>
    <row r="156" spans="8:10">
      <c r="H156" s="5"/>
      <c r="J156" s="367"/>
    </row>
    <row r="157" spans="8:10">
      <c r="H157" s="5"/>
      <c r="J157" s="367"/>
    </row>
    <row r="158" spans="8:10">
      <c r="H158" s="5"/>
      <c r="J158" s="367"/>
    </row>
    <row r="159" spans="8:10">
      <c r="H159" s="5"/>
      <c r="J159" s="367"/>
    </row>
    <row r="160" spans="8:10">
      <c r="H160" s="5"/>
      <c r="J160" s="367"/>
    </row>
    <row r="161" spans="8:10">
      <c r="H161" s="5"/>
      <c r="J161" s="367"/>
    </row>
    <row r="162" spans="8:10">
      <c r="H162" s="5"/>
      <c r="J162" s="367"/>
    </row>
    <row r="163" spans="8:10">
      <c r="H163" s="5"/>
      <c r="J163" s="367"/>
    </row>
    <row r="164" spans="8:10">
      <c r="H164" s="5"/>
      <c r="J164" s="367"/>
    </row>
    <row r="165" spans="8:10">
      <c r="H165" s="5"/>
      <c r="J165" s="367"/>
    </row>
    <row r="166" spans="8:10">
      <c r="H166" s="5"/>
      <c r="J166" s="367"/>
    </row>
    <row r="167" spans="8:10">
      <c r="H167" s="5"/>
      <c r="J167" s="367"/>
    </row>
    <row r="168" spans="8:10">
      <c r="H168" s="5"/>
      <c r="J168" s="367"/>
    </row>
    <row r="169" spans="8:10">
      <c r="H169" s="5"/>
      <c r="J169" s="367"/>
    </row>
    <row r="170" spans="8:10">
      <c r="H170" s="5"/>
      <c r="J170" s="367"/>
    </row>
    <row r="171" spans="8:10">
      <c r="H171" s="5"/>
      <c r="J171" s="367"/>
    </row>
    <row r="172" spans="8:10">
      <c r="H172" s="5"/>
      <c r="J172" s="367"/>
    </row>
    <row r="173" spans="8:10">
      <c r="H173" s="5"/>
      <c r="J173" s="367"/>
    </row>
    <row r="174" spans="8:10">
      <c r="H174" s="5"/>
      <c r="J174" s="367"/>
    </row>
    <row r="175" spans="8:10">
      <c r="H175" s="5"/>
      <c r="J175" s="367"/>
    </row>
    <row r="176" spans="8:10">
      <c r="H176" s="5"/>
      <c r="J176" s="367"/>
    </row>
    <row r="177" spans="8:10">
      <c r="H177" s="5"/>
      <c r="J177" s="367"/>
    </row>
    <row r="178" spans="8:10">
      <c r="H178" s="5"/>
      <c r="J178" s="367"/>
    </row>
    <row r="179" spans="8:10">
      <c r="H179" s="5"/>
      <c r="J179" s="367"/>
    </row>
    <row r="180" spans="8:10">
      <c r="H180" s="5"/>
      <c r="J180" s="367"/>
    </row>
    <row r="181" spans="8:10">
      <c r="H181" s="5"/>
      <c r="J181" s="367"/>
    </row>
    <row r="182" spans="8:10">
      <c r="H182" s="5"/>
      <c r="J182" s="367"/>
    </row>
    <row r="183" spans="8:10">
      <c r="H183" s="5"/>
      <c r="J183" s="367"/>
    </row>
    <row r="184" spans="8:10">
      <c r="H184" s="5"/>
      <c r="J184" s="367"/>
    </row>
    <row r="185" spans="8:10">
      <c r="H185" s="5"/>
      <c r="J185" s="367"/>
    </row>
    <row r="186" spans="8:10">
      <c r="H186" s="5"/>
      <c r="J186" s="367"/>
    </row>
    <row r="187" spans="8:10">
      <c r="H187" s="5"/>
      <c r="J187" s="367"/>
    </row>
    <row r="188" spans="8:10">
      <c r="H188" s="5"/>
      <c r="J188" s="367"/>
    </row>
    <row r="189" spans="8:10">
      <c r="H189" s="5"/>
      <c r="J189" s="367"/>
    </row>
    <row r="190" spans="8:10">
      <c r="H190" s="5"/>
      <c r="J190" s="367"/>
    </row>
    <row r="191" spans="8:10">
      <c r="H191" s="5"/>
      <c r="J191" s="367"/>
    </row>
    <row r="192" spans="8:10">
      <c r="H192" s="5"/>
      <c r="J192" s="367"/>
    </row>
    <row r="193" spans="8:10">
      <c r="H193" s="5"/>
      <c r="J193" s="367"/>
    </row>
    <row r="194" spans="8:10">
      <c r="H194" s="5"/>
      <c r="J194" s="367"/>
    </row>
    <row r="195" spans="8:10">
      <c r="H195" s="5"/>
      <c r="J195" s="367"/>
    </row>
    <row r="196" spans="8:10">
      <c r="H196" s="5"/>
      <c r="J196" s="367"/>
    </row>
    <row r="197" spans="8:10">
      <c r="H197" s="5"/>
      <c r="J197" s="367"/>
    </row>
    <row r="198" spans="8:10">
      <c r="H198" s="5"/>
      <c r="J198" s="367"/>
    </row>
    <row r="199" spans="8:10">
      <c r="H199" s="5"/>
      <c r="J199" s="367"/>
    </row>
    <row r="200" spans="8:10">
      <c r="H200" s="5"/>
      <c r="J200" s="367"/>
    </row>
    <row r="201" spans="8:10">
      <c r="H201" s="5"/>
      <c r="J201" s="367"/>
    </row>
    <row r="202" spans="8:10">
      <c r="H202" s="5"/>
      <c r="J202" s="367"/>
    </row>
    <row r="203" spans="8:10">
      <c r="H203" s="5"/>
      <c r="J203" s="367"/>
    </row>
    <row r="204" spans="8:10">
      <c r="H204" s="5"/>
      <c r="J204" s="367"/>
    </row>
    <row r="205" spans="8:10">
      <c r="H205" s="5"/>
      <c r="J205" s="367"/>
    </row>
    <row r="206" spans="8:10">
      <c r="H206" s="5"/>
      <c r="J206" s="367"/>
    </row>
    <row r="207" spans="8:10">
      <c r="H207" s="5"/>
      <c r="J207" s="367"/>
    </row>
    <row r="208" spans="8:10">
      <c r="H208" s="5"/>
      <c r="J208" s="367"/>
    </row>
    <row r="209" spans="8:10">
      <c r="H209" s="5"/>
      <c r="J209" s="367"/>
    </row>
    <row r="210" spans="8:10">
      <c r="H210" s="5"/>
      <c r="J210" s="367"/>
    </row>
    <row r="211" spans="8:10">
      <c r="H211" s="5"/>
      <c r="J211" s="367"/>
    </row>
    <row r="212" spans="8:10">
      <c r="H212" s="5"/>
      <c r="J212" s="367"/>
    </row>
    <row r="213" spans="8:10">
      <c r="H213" s="5"/>
      <c r="J213" s="367"/>
    </row>
    <row r="214" spans="8:10">
      <c r="H214" s="5"/>
      <c r="J214" s="367"/>
    </row>
    <row r="215" spans="8:10">
      <c r="H215" s="5"/>
      <c r="J215" s="367"/>
    </row>
    <row r="216" spans="8:10">
      <c r="H216" s="5"/>
      <c r="J216" s="367"/>
    </row>
    <row r="217" spans="8:10">
      <c r="H217" s="5"/>
      <c r="J217" s="367"/>
    </row>
    <row r="218" spans="8:10">
      <c r="H218" s="5"/>
      <c r="J218" s="367"/>
    </row>
    <row r="219" spans="8:10">
      <c r="H219" s="5"/>
      <c r="J219" s="367"/>
    </row>
    <row r="220" spans="8:10">
      <c r="H220" s="5"/>
      <c r="J220" s="367"/>
    </row>
    <row r="221" spans="8:10">
      <c r="H221" s="5"/>
      <c r="J221" s="367"/>
    </row>
    <row r="222" spans="8:10">
      <c r="H222" s="5"/>
      <c r="J222" s="367"/>
    </row>
    <row r="223" spans="8:10">
      <c r="H223" s="5"/>
      <c r="J223" s="367"/>
    </row>
    <row r="224" spans="8:10">
      <c r="H224" s="5"/>
      <c r="J224" s="367"/>
    </row>
    <row r="225" spans="8:10">
      <c r="H225" s="5"/>
      <c r="J225" s="367"/>
    </row>
    <row r="226" spans="8:10">
      <c r="H226" s="5"/>
      <c r="J226" s="367"/>
    </row>
    <row r="227" spans="8:10">
      <c r="H227" s="5"/>
      <c r="J227" s="367"/>
    </row>
    <row r="228" spans="8:10">
      <c r="H228" s="5"/>
      <c r="J228" s="367"/>
    </row>
    <row r="229" spans="8:10">
      <c r="H229" s="5"/>
      <c r="J229" s="367"/>
    </row>
    <row r="230" spans="8:10">
      <c r="H230" s="5"/>
      <c r="J230" s="367"/>
    </row>
    <row r="231" spans="8:10">
      <c r="H231" s="5"/>
      <c r="J231" s="367"/>
    </row>
    <row r="232" spans="8:10">
      <c r="H232" s="5"/>
      <c r="J232" s="367"/>
    </row>
    <row r="233" spans="8:10">
      <c r="H233" s="5"/>
      <c r="J233" s="367"/>
    </row>
    <row r="234" spans="8:10">
      <c r="H234" s="5"/>
      <c r="J234" s="367"/>
    </row>
    <row r="235" spans="8:10">
      <c r="H235" s="5"/>
      <c r="J235" s="367"/>
    </row>
    <row r="236" spans="8:10">
      <c r="H236" s="5"/>
      <c r="J236" s="367"/>
    </row>
    <row r="237" spans="8:10">
      <c r="H237" s="5"/>
      <c r="J237" s="367"/>
    </row>
    <row r="238" spans="8:10">
      <c r="H238" s="5"/>
      <c r="J238" s="367"/>
    </row>
    <row r="239" spans="8:10">
      <c r="H239" s="5"/>
      <c r="J239" s="367"/>
    </row>
    <row r="240" spans="8:10">
      <c r="H240" s="5"/>
      <c r="J240" s="367"/>
    </row>
    <row r="241" spans="8:10">
      <c r="H241" s="5"/>
      <c r="J241" s="367"/>
    </row>
    <row r="242" spans="8:10">
      <c r="H242" s="5"/>
      <c r="J242" s="367"/>
    </row>
    <row r="243" spans="8:10">
      <c r="H243" s="5"/>
      <c r="J243" s="367"/>
    </row>
    <row r="244" spans="8:10">
      <c r="H244" s="5"/>
      <c r="J244" s="367"/>
    </row>
    <row r="245" spans="8:10">
      <c r="H245" s="5"/>
      <c r="J245" s="367"/>
    </row>
    <row r="246" spans="8:10">
      <c r="H246" s="5"/>
      <c r="J246" s="367"/>
    </row>
    <row r="247" spans="8:10">
      <c r="H247" s="5"/>
      <c r="J247" s="367"/>
    </row>
    <row r="248" spans="8:10">
      <c r="H248" s="5"/>
      <c r="J248" s="367"/>
    </row>
    <row r="249" spans="8:10">
      <c r="H249" s="5"/>
      <c r="J249" s="367"/>
    </row>
    <row r="250" spans="8:10">
      <c r="H250" s="5"/>
      <c r="J250" s="367"/>
    </row>
    <row r="251" spans="8:10">
      <c r="H251" s="5"/>
      <c r="J251" s="367"/>
    </row>
    <row r="252" spans="8:10">
      <c r="H252" s="5"/>
      <c r="J252" s="367"/>
    </row>
    <row r="253" spans="8:10">
      <c r="H253" s="5"/>
      <c r="J253" s="367"/>
    </row>
    <row r="254" spans="8:10">
      <c r="H254" s="5"/>
      <c r="J254" s="367"/>
    </row>
    <row r="255" spans="8:10">
      <c r="H255" s="5"/>
      <c r="J255" s="367"/>
    </row>
    <row r="256" spans="8:10">
      <c r="H256" s="5"/>
      <c r="J256" s="367"/>
    </row>
    <row r="257" spans="8:10">
      <c r="H257" s="5"/>
      <c r="J257" s="367"/>
    </row>
    <row r="258" spans="8:10">
      <c r="H258" s="5"/>
      <c r="J258" s="367"/>
    </row>
    <row r="259" spans="8:10">
      <c r="H259" s="5"/>
      <c r="J259" s="367"/>
    </row>
    <row r="260" spans="8:10">
      <c r="H260" s="5"/>
      <c r="J260" s="367"/>
    </row>
    <row r="261" spans="8:10">
      <c r="H261" s="5"/>
      <c r="J261" s="367"/>
    </row>
    <row r="262" spans="8:10">
      <c r="H262" s="5"/>
      <c r="J262" s="367"/>
    </row>
    <row r="263" spans="8:10">
      <c r="H263" s="5"/>
      <c r="J263" s="367"/>
    </row>
    <row r="264" spans="8:10">
      <c r="H264" s="5"/>
      <c r="J264" s="367"/>
    </row>
    <row r="265" spans="8:10">
      <c r="H265" s="5"/>
      <c r="J265" s="367"/>
    </row>
    <row r="266" spans="8:10">
      <c r="H266" s="5"/>
      <c r="J266" s="367"/>
    </row>
    <row r="267" spans="8:10">
      <c r="H267" s="5"/>
      <c r="J267" s="367"/>
    </row>
    <row r="268" spans="8:10">
      <c r="H268" s="5"/>
      <c r="J268" s="367"/>
    </row>
    <row r="269" spans="8:10">
      <c r="H269" s="5"/>
      <c r="J269" s="367"/>
    </row>
    <row r="270" spans="8:10">
      <c r="H270" s="5"/>
      <c r="J270" s="367"/>
    </row>
    <row r="271" spans="8:10">
      <c r="H271" s="5"/>
      <c r="J271" s="367"/>
    </row>
    <row r="272" spans="8:10">
      <c r="H272" s="5"/>
      <c r="J272" s="367"/>
    </row>
    <row r="273" spans="8:10">
      <c r="H273" s="5"/>
      <c r="J273" s="367"/>
    </row>
    <row r="274" spans="8:10">
      <c r="H274" s="5"/>
      <c r="J274" s="367"/>
    </row>
    <row r="275" spans="8:10">
      <c r="H275" s="5"/>
      <c r="J275" s="367"/>
    </row>
    <row r="276" spans="8:10">
      <c r="H276" s="5"/>
      <c r="J276" s="367"/>
    </row>
    <row r="277" spans="8:10">
      <c r="H277" s="5"/>
      <c r="J277" s="367"/>
    </row>
    <row r="278" spans="8:10">
      <c r="H278" s="5"/>
      <c r="J278" s="367"/>
    </row>
    <row r="279" spans="8:10">
      <c r="H279" s="5"/>
      <c r="J279" s="367"/>
    </row>
    <row r="280" spans="8:10">
      <c r="H280" s="5"/>
      <c r="J280" s="367"/>
    </row>
    <row r="281" spans="8:10">
      <c r="H281" s="5"/>
      <c r="J281" s="367"/>
    </row>
    <row r="282" spans="8:10">
      <c r="H282" s="5"/>
      <c r="J282" s="367"/>
    </row>
    <row r="283" spans="8:10">
      <c r="H283" s="5"/>
      <c r="J283" s="367"/>
    </row>
    <row r="284" spans="8:10">
      <c r="H284" s="5"/>
      <c r="J284" s="367"/>
    </row>
    <row r="285" spans="8:10">
      <c r="H285" s="5"/>
      <c r="J285" s="367"/>
    </row>
    <row r="286" spans="8:10">
      <c r="H286" s="5"/>
      <c r="J286" s="367"/>
    </row>
    <row r="287" spans="8:10">
      <c r="H287" s="5"/>
      <c r="J287" s="367"/>
    </row>
    <row r="288" spans="8:10">
      <c r="H288" s="5"/>
      <c r="J288" s="367"/>
    </row>
    <row r="289" spans="8:10">
      <c r="H289" s="5"/>
      <c r="J289" s="367"/>
    </row>
    <row r="290" spans="8:10">
      <c r="H290" s="5"/>
      <c r="J290" s="367"/>
    </row>
    <row r="291" spans="8:10">
      <c r="H291" s="5"/>
      <c r="J291" s="367"/>
    </row>
    <row r="292" spans="8:10">
      <c r="H292" s="5"/>
      <c r="J292" s="367"/>
    </row>
    <row r="293" spans="8:10">
      <c r="H293" s="5"/>
      <c r="J293" s="367"/>
    </row>
    <row r="294" spans="8:10">
      <c r="H294" s="5"/>
      <c r="J294" s="367"/>
    </row>
    <row r="295" spans="8:10">
      <c r="H295" s="5"/>
      <c r="J295" s="367"/>
    </row>
    <row r="296" spans="8:10">
      <c r="H296" s="5"/>
      <c r="J296" s="367"/>
    </row>
    <row r="297" spans="8:10">
      <c r="H297" s="5"/>
      <c r="J297" s="367"/>
    </row>
    <row r="298" spans="8:10">
      <c r="H298" s="5"/>
      <c r="J298" s="367"/>
    </row>
    <row r="299" spans="8:10">
      <c r="H299" s="5"/>
      <c r="J299" s="367"/>
    </row>
    <row r="300" spans="8:10">
      <c r="H300" s="5"/>
      <c r="J300" s="367"/>
    </row>
    <row r="301" spans="8:10">
      <c r="H301" s="5"/>
      <c r="J301" s="367"/>
    </row>
    <row r="302" spans="8:10">
      <c r="H302" s="5"/>
      <c r="J302" s="367"/>
    </row>
    <row r="303" spans="8:10">
      <c r="H303" s="5"/>
      <c r="J303" s="367"/>
    </row>
    <row r="304" spans="8:10">
      <c r="H304" s="5"/>
      <c r="J304" s="367"/>
    </row>
    <row r="305" spans="8:10">
      <c r="H305" s="5"/>
      <c r="J305" s="367"/>
    </row>
    <row r="306" spans="8:10">
      <c r="H306" s="5"/>
      <c r="J306" s="367"/>
    </row>
    <row r="307" spans="8:10">
      <c r="H307" s="5"/>
      <c r="J307" s="367"/>
    </row>
    <row r="308" spans="8:10">
      <c r="H308" s="5"/>
      <c r="J308" s="367"/>
    </row>
    <row r="309" spans="8:10">
      <c r="H309" s="5"/>
      <c r="J309" s="367"/>
    </row>
    <row r="310" spans="8:10">
      <c r="H310" s="5"/>
      <c r="J310" s="367"/>
    </row>
    <row r="311" spans="8:10">
      <c r="H311" s="5"/>
      <c r="J311" s="367"/>
    </row>
    <row r="312" spans="8:10">
      <c r="H312" s="5"/>
      <c r="J312" s="367"/>
    </row>
    <row r="313" spans="8:10">
      <c r="H313" s="5"/>
      <c r="J313" s="367"/>
    </row>
    <row r="314" spans="8:10">
      <c r="H314" s="5"/>
      <c r="J314" s="367"/>
    </row>
    <row r="315" spans="8:10">
      <c r="H315" s="5"/>
      <c r="J315" s="367"/>
    </row>
    <row r="316" spans="8:10">
      <c r="H316" s="5"/>
      <c r="J316" s="367"/>
    </row>
    <row r="317" spans="8:10">
      <c r="H317" s="5"/>
      <c r="J317" s="367"/>
    </row>
    <row r="318" spans="8:10">
      <c r="H318" s="5"/>
      <c r="J318" s="367"/>
    </row>
    <row r="319" spans="8:10">
      <c r="H319" s="5"/>
      <c r="J319" s="367"/>
    </row>
    <row r="320" spans="8:10">
      <c r="H320" s="5"/>
      <c r="J320" s="367"/>
    </row>
    <row r="321" spans="8:10">
      <c r="H321" s="5"/>
      <c r="J321" s="367"/>
    </row>
    <row r="322" spans="8:10">
      <c r="H322" s="5"/>
      <c r="J322" s="367"/>
    </row>
    <row r="323" spans="8:10">
      <c r="H323" s="5"/>
      <c r="J323" s="367"/>
    </row>
    <row r="324" spans="8:10">
      <c r="H324" s="5"/>
      <c r="J324" s="367"/>
    </row>
    <row r="325" spans="8:10">
      <c r="H325" s="5"/>
      <c r="J325" s="367"/>
    </row>
    <row r="326" spans="8:10">
      <c r="H326" s="5"/>
      <c r="J326" s="367"/>
    </row>
    <row r="327" spans="8:10">
      <c r="H327" s="5"/>
      <c r="J327" s="367"/>
    </row>
    <row r="328" spans="8:10">
      <c r="H328" s="5"/>
      <c r="J328" s="367"/>
    </row>
    <row r="329" spans="8:10">
      <c r="H329" s="5"/>
      <c r="J329" s="367"/>
    </row>
    <row r="330" spans="8:10">
      <c r="H330" s="5"/>
      <c r="J330" s="367"/>
    </row>
    <row r="331" spans="8:10">
      <c r="H331" s="5"/>
      <c r="J331" s="367"/>
    </row>
    <row r="332" spans="8:10">
      <c r="H332" s="5"/>
      <c r="J332" s="367"/>
    </row>
    <row r="333" spans="8:10">
      <c r="H333" s="5"/>
      <c r="J333" s="367"/>
    </row>
    <row r="334" spans="8:10">
      <c r="H334" s="5"/>
      <c r="J334" s="367"/>
    </row>
    <row r="335" spans="8:10">
      <c r="H335" s="5"/>
      <c r="J335" s="367"/>
    </row>
    <row r="336" spans="8:10">
      <c r="H336" s="5"/>
      <c r="J336" s="367"/>
    </row>
    <row r="337" spans="8:10">
      <c r="H337" s="5"/>
      <c r="J337" s="367"/>
    </row>
    <row r="338" spans="8:10">
      <c r="H338" s="5"/>
      <c r="J338" s="367"/>
    </row>
    <row r="339" spans="8:10">
      <c r="H339" s="5"/>
      <c r="J339" s="367"/>
    </row>
    <row r="340" spans="8:10">
      <c r="H340" s="5"/>
      <c r="J340" s="367"/>
    </row>
    <row r="341" spans="8:10">
      <c r="H341" s="5"/>
      <c r="J341" s="367"/>
    </row>
    <row r="342" spans="8:10">
      <c r="H342" s="5"/>
      <c r="J342" s="367"/>
    </row>
    <row r="343" spans="8:10">
      <c r="H343" s="5"/>
      <c r="J343" s="367"/>
    </row>
    <row r="344" spans="8:10">
      <c r="H344" s="5"/>
      <c r="J344" s="367"/>
    </row>
    <row r="345" spans="8:10">
      <c r="H345" s="5"/>
      <c r="J345" s="367"/>
    </row>
    <row r="346" spans="8:10">
      <c r="H346" s="5"/>
      <c r="J346" s="367"/>
    </row>
    <row r="347" spans="8:10">
      <c r="H347" s="5"/>
      <c r="J347" s="367"/>
    </row>
    <row r="348" spans="8:10">
      <c r="H348" s="5"/>
      <c r="J348" s="367"/>
    </row>
    <row r="349" spans="8:10">
      <c r="H349" s="5"/>
      <c r="J349" s="367"/>
    </row>
    <row r="350" spans="8:10">
      <c r="H350" s="5"/>
      <c r="J350" s="367"/>
    </row>
    <row r="351" spans="8:10">
      <c r="H351" s="5"/>
      <c r="J351" s="367"/>
    </row>
    <row r="352" spans="8:10">
      <c r="H352" s="5"/>
      <c r="J352" s="367"/>
    </row>
    <row r="353" spans="8:10">
      <c r="H353" s="5"/>
      <c r="J353" s="367"/>
    </row>
    <row r="354" spans="8:10">
      <c r="H354" s="5"/>
      <c r="J354" s="367"/>
    </row>
    <row r="355" spans="8:10">
      <c r="H355" s="5"/>
      <c r="J355" s="367"/>
    </row>
    <row r="356" spans="8:10">
      <c r="H356" s="5"/>
      <c r="J356" s="367"/>
    </row>
    <row r="357" spans="8:10">
      <c r="H357" s="5"/>
      <c r="J357" s="367"/>
    </row>
    <row r="358" spans="8:10">
      <c r="H358" s="5"/>
      <c r="J358" s="367"/>
    </row>
    <row r="359" spans="8:10">
      <c r="H359" s="5"/>
      <c r="J359" s="367"/>
    </row>
    <row r="360" spans="8:10">
      <c r="H360" s="5"/>
      <c r="J360" s="367"/>
    </row>
    <row r="361" spans="8:10">
      <c r="H361" s="5"/>
      <c r="J361" s="367"/>
    </row>
    <row r="362" spans="8:10">
      <c r="H362" s="5"/>
      <c r="J362" s="367"/>
    </row>
    <row r="363" spans="8:10">
      <c r="H363" s="5"/>
      <c r="J363" s="367"/>
    </row>
    <row r="364" spans="8:10">
      <c r="H364" s="5"/>
      <c r="J364" s="367"/>
    </row>
    <row r="365" spans="8:10">
      <c r="H365" s="5"/>
      <c r="J365" s="367"/>
    </row>
    <row r="366" spans="8:10">
      <c r="H366" s="5"/>
      <c r="J366" s="367"/>
    </row>
    <row r="367" spans="8:10">
      <c r="H367" s="5"/>
      <c r="J367" s="367"/>
    </row>
    <row r="368" spans="8:10">
      <c r="H368" s="5"/>
      <c r="J368" s="367"/>
    </row>
    <row r="369" spans="8:10">
      <c r="H369" s="5"/>
      <c r="J369" s="367"/>
    </row>
    <row r="370" spans="8:10">
      <c r="H370" s="5"/>
      <c r="J370" s="367"/>
    </row>
    <row r="371" spans="8:10">
      <c r="H371" s="5"/>
      <c r="J371" s="367"/>
    </row>
    <row r="372" spans="8:10">
      <c r="H372" s="5"/>
      <c r="J372" s="367"/>
    </row>
    <row r="373" spans="8:10">
      <c r="H373" s="5"/>
      <c r="J373" s="367"/>
    </row>
    <row r="374" spans="8:10">
      <c r="H374" s="5"/>
      <c r="J374" s="367"/>
    </row>
    <row r="375" spans="8:10">
      <c r="H375" s="5"/>
      <c r="J375" s="367"/>
    </row>
    <row r="376" spans="8:10">
      <c r="H376" s="5"/>
      <c r="J376" s="367"/>
    </row>
    <row r="377" spans="8:10">
      <c r="H377" s="5"/>
      <c r="J377" s="367"/>
    </row>
    <row r="378" spans="8:10">
      <c r="H378" s="5"/>
      <c r="J378" s="367"/>
    </row>
    <row r="379" spans="8:10">
      <c r="H379" s="5"/>
      <c r="J379" s="367"/>
    </row>
    <row r="380" spans="8:10">
      <c r="H380" s="5"/>
      <c r="J380" s="367"/>
    </row>
    <row r="381" spans="8:10">
      <c r="H381" s="5"/>
      <c r="J381" s="367"/>
    </row>
    <row r="382" spans="8:10">
      <c r="H382" s="5"/>
      <c r="J382" s="367"/>
    </row>
    <row r="383" spans="8:10">
      <c r="H383" s="5"/>
      <c r="J383" s="367"/>
    </row>
    <row r="384" spans="8:10">
      <c r="H384" s="5"/>
      <c r="J384" s="367"/>
    </row>
    <row r="385" spans="8:10">
      <c r="H385" s="5"/>
      <c r="J385" s="367"/>
    </row>
    <row r="386" spans="8:10">
      <c r="H386" s="5"/>
      <c r="J386" s="367"/>
    </row>
    <row r="387" spans="8:10">
      <c r="H387" s="5"/>
      <c r="J387" s="367"/>
    </row>
    <row r="388" spans="8:10">
      <c r="H388" s="5"/>
      <c r="J388" s="367"/>
    </row>
    <row r="389" spans="8:10">
      <c r="H389" s="5"/>
      <c r="J389" s="38"/>
    </row>
    <row r="390" spans="8:10">
      <c r="H390" s="5"/>
    </row>
    <row r="391" spans="8:10">
      <c r="H391" s="5"/>
    </row>
    <row r="392" spans="8:10">
      <c r="H392" s="5"/>
    </row>
    <row r="393" spans="8:10">
      <c r="H393" s="5"/>
    </row>
    <row r="394" spans="8:10">
      <c r="H394" s="5"/>
    </row>
    <row r="395" spans="8:10">
      <c r="H395" s="5"/>
    </row>
    <row r="396" spans="8:10">
      <c r="H396" s="5"/>
    </row>
    <row r="397" spans="8:10">
      <c r="H397" s="5"/>
    </row>
    <row r="398" spans="8:10">
      <c r="H398" s="5"/>
    </row>
    <row r="399" spans="8:10">
      <c r="H399" s="5"/>
    </row>
    <row r="400" spans="8:10">
      <c r="H400" s="5"/>
    </row>
    <row r="401" spans="8:8">
      <c r="H401" s="5"/>
    </row>
    <row r="402" spans="8:8">
      <c r="H402" s="5"/>
    </row>
    <row r="403" spans="8:8">
      <c r="H403" s="5"/>
    </row>
    <row r="404" spans="8:8">
      <c r="H404" s="5"/>
    </row>
    <row r="405" spans="8:8">
      <c r="H405" s="5"/>
    </row>
    <row r="406" spans="8:8">
      <c r="H406" s="5"/>
    </row>
    <row r="407" spans="8:8">
      <c r="H407" s="5"/>
    </row>
    <row r="408" spans="8:8">
      <c r="H408" s="5"/>
    </row>
    <row r="409" spans="8:8">
      <c r="H409" s="5"/>
    </row>
    <row r="410" spans="8:8">
      <c r="H410" s="5"/>
    </row>
    <row r="411" spans="8:8">
      <c r="H411" s="5"/>
    </row>
    <row r="412" spans="8:8">
      <c r="H412" s="5"/>
    </row>
    <row r="413" spans="8:8">
      <c r="H413" s="5"/>
    </row>
    <row r="414" spans="8:8">
      <c r="H414" s="5"/>
    </row>
    <row r="415" spans="8:8">
      <c r="H415" s="5"/>
    </row>
    <row r="416" spans="8:8">
      <c r="H416" s="5"/>
    </row>
    <row r="417" spans="8:8">
      <c r="H417" s="5"/>
    </row>
    <row r="418" spans="8:8">
      <c r="H418" s="5"/>
    </row>
    <row r="419" spans="8:8">
      <c r="H419" s="5"/>
    </row>
    <row r="420" spans="8:8">
      <c r="H420" s="5"/>
    </row>
    <row r="421" spans="8:8">
      <c r="H421" s="5"/>
    </row>
    <row r="422" spans="8:8">
      <c r="H422" s="5"/>
    </row>
    <row r="423" spans="8:8">
      <c r="H423" s="5"/>
    </row>
    <row r="424" spans="8:8">
      <c r="H424" s="5"/>
    </row>
    <row r="425" spans="8:8">
      <c r="H425" s="5"/>
    </row>
    <row r="426" spans="8:8">
      <c r="H426" s="5"/>
    </row>
    <row r="427" spans="8:8">
      <c r="H427" s="5"/>
    </row>
    <row r="428" spans="8:8">
      <c r="H428" s="5"/>
    </row>
    <row r="429" spans="8:8">
      <c r="H429" s="5"/>
    </row>
    <row r="430" spans="8:8">
      <c r="H430" s="5"/>
    </row>
    <row r="431" spans="8:8">
      <c r="H431" s="5"/>
    </row>
    <row r="432" spans="8:8">
      <c r="H432" s="5"/>
    </row>
    <row r="433" spans="8:8">
      <c r="H433" s="5"/>
    </row>
    <row r="434" spans="8:8">
      <c r="H434" s="5"/>
    </row>
    <row r="435" spans="8:8">
      <c r="H435" s="5"/>
    </row>
    <row r="436" spans="8:8">
      <c r="H436" s="5"/>
    </row>
    <row r="437" spans="8:8">
      <c r="H437" s="5"/>
    </row>
    <row r="438" spans="8:8">
      <c r="H438" s="5"/>
    </row>
    <row r="439" spans="8:8">
      <c r="H439" s="5"/>
    </row>
    <row r="440" spans="8:8">
      <c r="H440" s="5"/>
    </row>
    <row r="441" spans="8:8">
      <c r="H441" s="5"/>
    </row>
    <row r="442" spans="8:8">
      <c r="H442" s="5"/>
    </row>
    <row r="443" spans="8:8">
      <c r="H443" s="5"/>
    </row>
    <row r="444" spans="8:8">
      <c r="H444" s="5"/>
    </row>
    <row r="445" spans="8:8">
      <c r="H445" s="5"/>
    </row>
    <row r="446" spans="8:8">
      <c r="H446" s="5"/>
    </row>
    <row r="447" spans="8:8">
      <c r="H447" s="5"/>
    </row>
    <row r="448" spans="8:8">
      <c r="H448" s="5"/>
    </row>
    <row r="449" spans="8:8">
      <c r="H449" s="5"/>
    </row>
    <row r="450" spans="8:8">
      <c r="H450" s="5"/>
    </row>
    <row r="451" spans="8:8">
      <c r="H451" s="5"/>
    </row>
    <row r="452" spans="8:8">
      <c r="H452" s="5"/>
    </row>
    <row r="453" spans="8:8">
      <c r="H453" s="5"/>
    </row>
    <row r="454" spans="8:8">
      <c r="H454" s="5"/>
    </row>
    <row r="455" spans="8:8">
      <c r="H455" s="5"/>
    </row>
    <row r="456" spans="8:8">
      <c r="H456" s="5"/>
    </row>
    <row r="457" spans="8:8">
      <c r="H457" s="5"/>
    </row>
    <row r="458" spans="8:8">
      <c r="H458" s="5"/>
    </row>
    <row r="459" spans="8:8">
      <c r="H459" s="5"/>
    </row>
    <row r="460" spans="8:8">
      <c r="H460" s="5"/>
    </row>
    <row r="461" spans="8:8">
      <c r="H461" s="5"/>
    </row>
    <row r="462" spans="8:8">
      <c r="H462" s="5"/>
    </row>
    <row r="463" spans="8:8">
      <c r="H463" s="5"/>
    </row>
    <row r="464" spans="8:8">
      <c r="H464" s="5"/>
    </row>
    <row r="465" spans="8:8">
      <c r="H465" s="5"/>
    </row>
    <row r="466" spans="8:8">
      <c r="H466" s="5"/>
    </row>
    <row r="467" spans="8:8">
      <c r="H467" s="5"/>
    </row>
    <row r="468" spans="8:8">
      <c r="H468" s="5"/>
    </row>
    <row r="469" spans="8:8">
      <c r="H469" s="5"/>
    </row>
    <row r="470" spans="8:8">
      <c r="H470" s="5"/>
    </row>
    <row r="471" spans="8:8">
      <c r="H471" s="5"/>
    </row>
    <row r="472" spans="8:8">
      <c r="H472" s="5"/>
    </row>
    <row r="473" spans="8:8">
      <c r="H473" s="5"/>
    </row>
    <row r="474" spans="8:8">
      <c r="H474" s="5"/>
    </row>
    <row r="475" spans="8:8">
      <c r="H475" s="5"/>
    </row>
    <row r="476" spans="8:8">
      <c r="H476" s="5"/>
    </row>
    <row r="477" spans="8:8">
      <c r="H477" s="5"/>
    </row>
    <row r="478" spans="8:8">
      <c r="H478" s="5"/>
    </row>
    <row r="479" spans="8:8">
      <c r="H479" s="5"/>
    </row>
    <row r="480" spans="8:8">
      <c r="H480" s="5"/>
    </row>
    <row r="481" spans="8:8">
      <c r="H481" s="5"/>
    </row>
    <row r="482" spans="8:8">
      <c r="H482" s="5"/>
    </row>
    <row r="483" spans="8:8">
      <c r="H483" s="5"/>
    </row>
    <row r="484" spans="8:8">
      <c r="H484" s="5"/>
    </row>
    <row r="485" spans="8:8">
      <c r="H485" s="5"/>
    </row>
    <row r="486" spans="8:8">
      <c r="H486" s="5"/>
    </row>
    <row r="487" spans="8:8">
      <c r="H487" s="5"/>
    </row>
    <row r="488" spans="8:8">
      <c r="H488" s="5"/>
    </row>
    <row r="489" spans="8:8">
      <c r="H489" s="5"/>
    </row>
    <row r="490" spans="8:8">
      <c r="H490" s="5"/>
    </row>
    <row r="491" spans="8:8">
      <c r="H491" s="5"/>
    </row>
    <row r="492" spans="8:8">
      <c r="H492" s="5"/>
    </row>
    <row r="493" spans="8:8">
      <c r="H493" s="5"/>
    </row>
    <row r="494" spans="8:8">
      <c r="H494" s="5"/>
    </row>
    <row r="495" spans="8:8">
      <c r="H495" s="5"/>
    </row>
    <row r="496" spans="8:8">
      <c r="H496" s="5"/>
    </row>
    <row r="497" spans="8:8">
      <c r="H497" s="5"/>
    </row>
    <row r="498" spans="8:8">
      <c r="H498" s="5"/>
    </row>
    <row r="499" spans="8:8">
      <c r="H499" s="5"/>
    </row>
    <row r="500" spans="8:8">
      <c r="H500" s="5"/>
    </row>
    <row r="501" spans="8:8">
      <c r="H501" s="5"/>
    </row>
    <row r="502" spans="8:8">
      <c r="H502" s="5"/>
    </row>
    <row r="503" spans="8:8">
      <c r="H503" s="5"/>
    </row>
    <row r="504" spans="8:8">
      <c r="H504" s="5"/>
    </row>
    <row r="505" spans="8:8">
      <c r="H505" s="5"/>
    </row>
    <row r="506" spans="8:8">
      <c r="H506" s="5"/>
    </row>
    <row r="507" spans="8:8">
      <c r="H507" s="5"/>
    </row>
    <row r="508" spans="8:8">
      <c r="H508" s="5"/>
    </row>
    <row r="509" spans="8:8">
      <c r="H509" s="5"/>
    </row>
    <row r="510" spans="8:8">
      <c r="H510" s="5"/>
    </row>
    <row r="511" spans="8:8">
      <c r="H511" s="5"/>
    </row>
    <row r="512" spans="8:8">
      <c r="H512" s="5"/>
    </row>
    <row r="513" spans="8:8">
      <c r="H513" s="5"/>
    </row>
    <row r="514" spans="8:8">
      <c r="H514" s="5"/>
    </row>
    <row r="515" spans="8:8">
      <c r="H515" s="5"/>
    </row>
    <row r="516" spans="8:8">
      <c r="H516" s="5"/>
    </row>
    <row r="517" spans="8:8">
      <c r="H517" s="5"/>
    </row>
    <row r="518" spans="8:8">
      <c r="H518" s="5"/>
    </row>
    <row r="519" spans="8:8">
      <c r="H519" s="5"/>
    </row>
    <row r="520" spans="8:8">
      <c r="H520" s="5"/>
    </row>
    <row r="521" spans="8:8">
      <c r="H521" s="5"/>
    </row>
    <row r="522" spans="8:8">
      <c r="H522" s="5"/>
    </row>
    <row r="523" spans="8:8">
      <c r="H523" s="5"/>
    </row>
    <row r="524" spans="8:8">
      <c r="H524" s="5"/>
    </row>
    <row r="525" spans="8:8">
      <c r="H525" s="5"/>
    </row>
    <row r="526" spans="8:8">
      <c r="H526" s="5"/>
    </row>
    <row r="527" spans="8:8">
      <c r="H527" s="5"/>
    </row>
    <row r="528" spans="8:8">
      <c r="H528" s="5"/>
    </row>
    <row r="529" spans="8:8">
      <c r="H529" s="5"/>
    </row>
    <row r="530" spans="8:8">
      <c r="H530" s="5"/>
    </row>
    <row r="531" spans="8:8">
      <c r="H531" s="5"/>
    </row>
    <row r="532" spans="8:8">
      <c r="H532" s="5"/>
    </row>
    <row r="533" spans="8:8">
      <c r="H533" s="5"/>
    </row>
    <row r="534" spans="8:8">
      <c r="H534" s="5"/>
    </row>
    <row r="535" spans="8:8">
      <c r="H535" s="5"/>
    </row>
    <row r="536" spans="8:8">
      <c r="H536" s="5"/>
    </row>
    <row r="537" spans="8:8">
      <c r="H537" s="5"/>
    </row>
    <row r="538" spans="8:8">
      <c r="H538" s="5"/>
    </row>
    <row r="539" spans="8:8">
      <c r="H539" s="5"/>
    </row>
    <row r="540" spans="8:8">
      <c r="H540" s="5"/>
    </row>
    <row r="541" spans="8:8">
      <c r="H541" s="5"/>
    </row>
    <row r="542" spans="8:8">
      <c r="H542" s="5"/>
    </row>
    <row r="543" spans="8:8">
      <c r="H543" s="5"/>
    </row>
    <row r="544" spans="8:8">
      <c r="H544" s="5"/>
    </row>
    <row r="545" spans="8:8">
      <c r="H545" s="5"/>
    </row>
    <row r="546" spans="8:8">
      <c r="H546" s="5"/>
    </row>
    <row r="547" spans="8:8">
      <c r="H547" s="5"/>
    </row>
    <row r="548" spans="8:8">
      <c r="H548" s="5"/>
    </row>
    <row r="549" spans="8:8">
      <c r="H549" s="5"/>
    </row>
    <row r="550" spans="8:8">
      <c r="H550" s="5"/>
    </row>
    <row r="551" spans="8:8">
      <c r="H551" s="5"/>
    </row>
    <row r="552" spans="8:8">
      <c r="H552" s="5"/>
    </row>
    <row r="553" spans="8:8">
      <c r="H553" s="5"/>
    </row>
    <row r="554" spans="8:8">
      <c r="H554" s="5"/>
    </row>
    <row r="555" spans="8:8">
      <c r="H555" s="5"/>
    </row>
    <row r="556" spans="8:8">
      <c r="H556" s="5"/>
    </row>
    <row r="557" spans="8:8">
      <c r="H557" s="5"/>
    </row>
    <row r="558" spans="8:8">
      <c r="H558" s="5"/>
    </row>
    <row r="559" spans="8:8">
      <c r="H559" s="5"/>
    </row>
    <row r="560" spans="8:8">
      <c r="H560" s="5"/>
    </row>
    <row r="561" spans="8:8">
      <c r="H561" s="5"/>
    </row>
    <row r="562" spans="8:8">
      <c r="H562" s="5"/>
    </row>
    <row r="563" spans="8:8">
      <c r="H563" s="5"/>
    </row>
    <row r="564" spans="8:8">
      <c r="H564" s="5"/>
    </row>
    <row r="565" spans="8:8">
      <c r="H565" s="5"/>
    </row>
    <row r="566" spans="8:8">
      <c r="H566" s="5"/>
    </row>
    <row r="567" spans="8:8">
      <c r="H567" s="5"/>
    </row>
    <row r="568" spans="8:8">
      <c r="H568" s="5"/>
    </row>
    <row r="569" spans="8:8">
      <c r="H569" s="5"/>
    </row>
    <row r="570" spans="8:8">
      <c r="H570" s="5"/>
    </row>
    <row r="571" spans="8:8">
      <c r="H571" s="5"/>
    </row>
    <row r="572" spans="8:8">
      <c r="H572" s="5"/>
    </row>
    <row r="573" spans="8:8">
      <c r="H573" s="5"/>
    </row>
    <row r="574" spans="8:8">
      <c r="H574" s="5"/>
    </row>
    <row r="575" spans="8:8">
      <c r="H575" s="5"/>
    </row>
    <row r="576" spans="8:8">
      <c r="H576" s="5"/>
    </row>
    <row r="577" spans="8:8">
      <c r="H577" s="5"/>
    </row>
    <row r="578" spans="8:8">
      <c r="H578" s="5"/>
    </row>
    <row r="579" spans="8:8">
      <c r="H579" s="5"/>
    </row>
    <row r="580" spans="8:8">
      <c r="H580" s="5"/>
    </row>
    <row r="581" spans="8:8">
      <c r="H581" s="5"/>
    </row>
    <row r="582" spans="8:8">
      <c r="H582" s="5"/>
    </row>
    <row r="583" spans="8:8">
      <c r="H583" s="5"/>
    </row>
    <row r="584" spans="8:8">
      <c r="H584" s="5"/>
    </row>
    <row r="585" spans="8:8">
      <c r="H585" s="5"/>
    </row>
    <row r="586" spans="8:8">
      <c r="H586" s="5"/>
    </row>
    <row r="587" spans="8:8">
      <c r="H587" s="5"/>
    </row>
    <row r="588" spans="8:8">
      <c r="H588" s="5"/>
    </row>
    <row r="589" spans="8:8">
      <c r="H589" s="5"/>
    </row>
    <row r="590" spans="8:8">
      <c r="H590" s="5"/>
    </row>
    <row r="591" spans="8:8">
      <c r="H591" s="5"/>
    </row>
    <row r="592" spans="8:8">
      <c r="H592" s="5"/>
    </row>
    <row r="593" spans="8:8">
      <c r="H593" s="5"/>
    </row>
    <row r="594" spans="8:8">
      <c r="H594" s="5"/>
    </row>
    <row r="595" spans="8:8">
      <c r="H595" s="5"/>
    </row>
    <row r="596" spans="8:8">
      <c r="H596" s="5"/>
    </row>
    <row r="597" spans="8:8">
      <c r="H597" s="5"/>
    </row>
    <row r="598" spans="8:8">
      <c r="H598" s="5"/>
    </row>
    <row r="599" spans="8:8">
      <c r="H599" s="5"/>
    </row>
    <row r="600" spans="8:8">
      <c r="H600" s="5"/>
    </row>
    <row r="601" spans="8:8">
      <c r="H601" s="5"/>
    </row>
    <row r="602" spans="8:8">
      <c r="H602" s="5"/>
    </row>
    <row r="603" spans="8:8">
      <c r="H603" s="5"/>
    </row>
    <row r="604" spans="8:8">
      <c r="H604" s="5"/>
    </row>
    <row r="605" spans="8:8">
      <c r="H605" s="5"/>
    </row>
    <row r="606" spans="8:8">
      <c r="H606" s="5"/>
    </row>
    <row r="607" spans="8:8">
      <c r="H607" s="5"/>
    </row>
    <row r="608" spans="8:8">
      <c r="H608" s="5"/>
    </row>
    <row r="609" spans="8:8">
      <c r="H609" s="5"/>
    </row>
    <row r="610" spans="8:8">
      <c r="H610" s="5"/>
    </row>
    <row r="611" spans="8:8">
      <c r="H611" s="5"/>
    </row>
    <row r="612" spans="8:8">
      <c r="H612" s="5"/>
    </row>
    <row r="613" spans="8:8">
      <c r="H613" s="5"/>
    </row>
    <row r="614" spans="8:8">
      <c r="H614" s="5"/>
    </row>
    <row r="615" spans="8:8">
      <c r="H615" s="5"/>
    </row>
    <row r="616" spans="8:8">
      <c r="H616" s="5"/>
    </row>
    <row r="617" spans="8:8">
      <c r="H617" s="5"/>
    </row>
    <row r="618" spans="8:8">
      <c r="H618" s="5"/>
    </row>
    <row r="619" spans="8:8">
      <c r="H619" s="5"/>
    </row>
    <row r="620" spans="8:8">
      <c r="H620" s="5"/>
    </row>
    <row r="621" spans="8:8">
      <c r="H621" s="5"/>
    </row>
    <row r="622" spans="8:8">
      <c r="H622" s="5"/>
    </row>
    <row r="623" spans="8:8">
      <c r="H623" s="5"/>
    </row>
    <row r="624" spans="8:8">
      <c r="H624" s="5"/>
    </row>
    <row r="625" spans="8:8">
      <c r="H625" s="5"/>
    </row>
    <row r="626" spans="8:8">
      <c r="H626" s="5"/>
    </row>
    <row r="627" spans="8:8">
      <c r="H627" s="5"/>
    </row>
    <row r="628" spans="8:8">
      <c r="H628" s="5"/>
    </row>
    <row r="629" spans="8:8">
      <c r="H629" s="5"/>
    </row>
    <row r="630" spans="8:8">
      <c r="H630" s="5"/>
    </row>
    <row r="631" spans="8:8">
      <c r="H631" s="5"/>
    </row>
    <row r="632" spans="8:8">
      <c r="H632" s="5"/>
    </row>
    <row r="633" spans="8:8">
      <c r="H633" s="5"/>
    </row>
    <row r="634" spans="8:8">
      <c r="H634" s="5"/>
    </row>
    <row r="635" spans="8:8">
      <c r="H635" s="5"/>
    </row>
    <row r="636" spans="8:8">
      <c r="H636" s="5"/>
    </row>
    <row r="637" spans="8:8">
      <c r="H637" s="5"/>
    </row>
    <row r="638" spans="8:8">
      <c r="H638" s="5"/>
    </row>
    <row r="639" spans="8:8">
      <c r="H639" s="5"/>
    </row>
    <row r="640" spans="8:8">
      <c r="H640" s="5"/>
    </row>
    <row r="641" spans="8:8">
      <c r="H641" s="5"/>
    </row>
    <row r="642" spans="8:8">
      <c r="H642" s="5"/>
    </row>
    <row r="643" spans="8:8">
      <c r="H643" s="5"/>
    </row>
    <row r="644" spans="8:8">
      <c r="H644" s="5"/>
    </row>
    <row r="645" spans="8:8">
      <c r="H645" s="5"/>
    </row>
    <row r="646" spans="8:8">
      <c r="H646" s="5"/>
    </row>
    <row r="647" spans="8:8">
      <c r="H647" s="5"/>
    </row>
    <row r="648" spans="8:8">
      <c r="H648" s="5"/>
    </row>
    <row r="649" spans="8:8">
      <c r="H649" s="5"/>
    </row>
    <row r="650" spans="8:8">
      <c r="H650" s="5"/>
    </row>
    <row r="651" spans="8:8">
      <c r="H651" s="5"/>
    </row>
    <row r="652" spans="8:8">
      <c r="H652" s="5"/>
    </row>
    <row r="653" spans="8:8">
      <c r="H653" s="5"/>
    </row>
    <row r="654" spans="8:8">
      <c r="H654" s="5"/>
    </row>
    <row r="655" spans="8:8">
      <c r="H655" s="5"/>
    </row>
    <row r="656" spans="8:8">
      <c r="H656" s="5"/>
    </row>
    <row r="657" spans="8:8">
      <c r="H657" s="5"/>
    </row>
    <row r="658" spans="8:8">
      <c r="H658" s="5"/>
    </row>
    <row r="659" spans="8:8">
      <c r="H659" s="5"/>
    </row>
    <row r="660" spans="8:8">
      <c r="H660" s="5"/>
    </row>
    <row r="661" spans="8:8">
      <c r="H661" s="5"/>
    </row>
    <row r="662" spans="8:8">
      <c r="H662" s="5"/>
    </row>
    <row r="663" spans="8:8">
      <c r="H663" s="5"/>
    </row>
    <row r="664" spans="8:8">
      <c r="H664" s="5"/>
    </row>
    <row r="665" spans="8:8">
      <c r="H665" s="5"/>
    </row>
    <row r="666" spans="8:8">
      <c r="H666" s="5"/>
    </row>
    <row r="667" spans="8:8">
      <c r="H667" s="5"/>
    </row>
    <row r="668" spans="8:8">
      <c r="H668" s="5"/>
    </row>
  </sheetData>
  <mergeCells count="13">
    <mergeCell ref="N91:Q91"/>
    <mergeCell ref="A54:K54"/>
    <mergeCell ref="A62:K62"/>
    <mergeCell ref="A68:K68"/>
    <mergeCell ref="A75:K75"/>
    <mergeCell ref="A82:K82"/>
    <mergeCell ref="A2:K2"/>
    <mergeCell ref="A46:K46"/>
    <mergeCell ref="A9:K9"/>
    <mergeCell ref="A16:K16"/>
    <mergeCell ref="A23:K23"/>
    <mergeCell ref="A30:K30"/>
    <mergeCell ref="A37:K37"/>
  </mergeCells>
  <conditionalFormatting sqref="E88:E1048576 E53 E10 E1 E13:E15 E17:E22 E59 E24:E29 E83:E84 E76:E78 E31:E33 E8 E61 E63:E67 E69:E74 E81">
    <cfRule type="duplicateValues" dxfId="68" priority="16"/>
  </conditionalFormatting>
  <conditionalFormatting sqref="F88:F1048576 F53 F10 F1 F13:F15 F17:F22 F59 F24:F29 F83:F84 F76:F78 F31:F33 F8 F61 F63:F67 F69:F74 F81">
    <cfRule type="duplicateValues" dxfId="67" priority="15"/>
  </conditionalFormatting>
  <conditionalFormatting sqref="E57:E58 E55 E5:E6">
    <cfRule type="duplicateValues" dxfId="66" priority="14"/>
  </conditionalFormatting>
  <conditionalFormatting sqref="F57:F58 F55 F5:F6">
    <cfRule type="duplicateValues" dxfId="65" priority="13"/>
  </conditionalFormatting>
  <conditionalFormatting sqref="F8">
    <cfRule type="duplicateValues" dxfId="64" priority="12"/>
  </conditionalFormatting>
  <conditionalFormatting sqref="F15">
    <cfRule type="duplicateValues" dxfId="63" priority="11"/>
  </conditionalFormatting>
  <conditionalFormatting sqref="F22">
    <cfRule type="duplicateValues" dxfId="62" priority="10"/>
  </conditionalFormatting>
  <conditionalFormatting sqref="F29">
    <cfRule type="duplicateValues" dxfId="61" priority="9"/>
  </conditionalFormatting>
  <conditionalFormatting sqref="F36">
    <cfRule type="duplicateValues" dxfId="60" priority="8"/>
  </conditionalFormatting>
  <conditionalFormatting sqref="F45">
    <cfRule type="duplicateValues" dxfId="59" priority="7"/>
  </conditionalFormatting>
  <conditionalFormatting sqref="F53">
    <cfRule type="duplicateValues" dxfId="58" priority="6"/>
  </conditionalFormatting>
  <conditionalFormatting sqref="F61">
    <cfRule type="duplicateValues" dxfId="57" priority="5"/>
  </conditionalFormatting>
  <conditionalFormatting sqref="F67">
    <cfRule type="duplicateValues" dxfId="56" priority="4"/>
  </conditionalFormatting>
  <conditionalFormatting sqref="F74">
    <cfRule type="duplicateValues" dxfId="55" priority="3"/>
  </conditionalFormatting>
  <conditionalFormatting sqref="F81">
    <cfRule type="duplicateValues" dxfId="54" priority="2"/>
  </conditionalFormatting>
  <conditionalFormatting sqref="F88">
    <cfRule type="duplicateValues" dxfId="53" priority="1"/>
  </conditionalFormatting>
  <pageMargins left="0.7" right="0.7" top="0.75" bottom="0.75" header="0.3" footer="0.3"/>
  <pageSetup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P32"/>
  <sheetViews>
    <sheetView workbookViewId="0">
      <selection activeCell="O5" sqref="O5"/>
    </sheetView>
  </sheetViews>
  <sheetFormatPr defaultRowHeight="14.5"/>
  <cols>
    <col min="1" max="1" width="18.1796875" customWidth="1"/>
    <col min="2" max="2" width="60.7265625" bestFit="1" customWidth="1"/>
    <col min="3" max="3" width="18.1796875" bestFit="1" customWidth="1"/>
    <col min="4" max="4" width="12.453125" bestFit="1" customWidth="1"/>
    <col min="5" max="5" width="11.54296875" bestFit="1" customWidth="1"/>
    <col min="6" max="6" width="7.1796875" customWidth="1"/>
    <col min="7" max="7" width="54.81640625" customWidth="1"/>
    <col min="8" max="8" width="12.26953125" bestFit="1" customWidth="1"/>
    <col min="9" max="9" width="22" customWidth="1"/>
    <col min="10" max="10" width="12" bestFit="1" customWidth="1"/>
    <col min="11" max="11" width="6.1796875" customWidth="1"/>
    <col min="12" max="12" width="58.453125" customWidth="1"/>
    <col min="13" max="13" width="17" bestFit="1" customWidth="1"/>
    <col min="14" max="14" width="13" customWidth="1"/>
    <col min="15" max="15" width="11" bestFit="1" customWidth="1"/>
    <col min="16" max="16" width="5" customWidth="1"/>
  </cols>
  <sheetData>
    <row r="2" spans="2:16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6" s="9" customFormat="1">
      <c r="B4" s="544" t="s">
        <v>12069</v>
      </c>
      <c r="C4" s="545"/>
      <c r="D4" s="545"/>
      <c r="E4" s="546"/>
      <c r="G4" s="548" t="s">
        <v>12069</v>
      </c>
      <c r="H4" s="549"/>
      <c r="I4" s="549"/>
      <c r="J4" s="550"/>
      <c r="L4" s="547" t="s">
        <v>12069</v>
      </c>
      <c r="M4" s="547"/>
      <c r="N4" s="547"/>
      <c r="O4" s="547"/>
      <c r="P4" s="10"/>
    </row>
    <row r="5" spans="2:16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L5" s="11" t="s">
        <v>12070</v>
      </c>
      <c r="M5" s="11" t="s">
        <v>12071</v>
      </c>
      <c r="N5" s="11" t="s">
        <v>12072</v>
      </c>
      <c r="O5" s="560">
        <v>9.6600000000000005E-2</v>
      </c>
      <c r="P5" s="12"/>
    </row>
    <row r="6" spans="2:16">
      <c r="B6" s="11" t="s">
        <v>12073</v>
      </c>
      <c r="C6" s="11" t="s">
        <v>12074</v>
      </c>
      <c r="D6" s="11"/>
      <c r="E6" s="11">
        <f>'Total PTDs'!T67</f>
        <v>416100</v>
      </c>
      <c r="G6" s="11" t="s">
        <v>12073</v>
      </c>
      <c r="H6" s="11" t="s">
        <v>12074</v>
      </c>
      <c r="I6" s="11"/>
      <c r="J6" s="11">
        <f>'Total PTDs'!R67</f>
        <v>375060</v>
      </c>
      <c r="L6" s="11" t="s">
        <v>12073</v>
      </c>
      <c r="M6" s="11" t="s">
        <v>12074</v>
      </c>
      <c r="N6" s="11"/>
      <c r="O6" s="11">
        <f>'Total PTDs'!S67</f>
        <v>41040</v>
      </c>
    </row>
    <row r="7" spans="2:16">
      <c r="B7" s="11" t="s">
        <v>12075</v>
      </c>
      <c r="C7" s="11" t="s">
        <v>12076</v>
      </c>
      <c r="D7" s="11" t="s">
        <v>12077</v>
      </c>
      <c r="E7" s="13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6" ht="29">
      <c r="B8" s="14" t="s">
        <v>12078</v>
      </c>
      <c r="C8" s="11" t="s">
        <v>12079</v>
      </c>
      <c r="D8" s="11" t="s">
        <v>12080</v>
      </c>
      <c r="E8" s="11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6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6">
      <c r="B10" s="11" t="s">
        <v>12083</v>
      </c>
      <c r="C10" s="11" t="s">
        <v>12084</v>
      </c>
      <c r="D10" s="11" t="s">
        <v>12085</v>
      </c>
      <c r="E10" s="15">
        <f>(1-E5)*E6*E7*(E8+E9)</f>
        <v>1127.7142200000001</v>
      </c>
      <c r="G10" s="11" t="s">
        <v>12083</v>
      </c>
      <c r="H10" s="11" t="s">
        <v>12084</v>
      </c>
      <c r="I10" s="11" t="s">
        <v>12085</v>
      </c>
      <c r="J10" s="15">
        <f>(1-J5)*J6*J7*(J8+J9)</f>
        <v>1016.4876119999999</v>
      </c>
      <c r="L10" s="11" t="s">
        <v>12083</v>
      </c>
      <c r="M10" s="11" t="s">
        <v>12084</v>
      </c>
      <c r="N10" s="11" t="s">
        <v>12085</v>
      </c>
      <c r="O10" s="15">
        <f>(1-O5)*O6*O7*(O8+O9)</f>
        <v>111.22660800000001</v>
      </c>
    </row>
    <row r="12" spans="2:16">
      <c r="B12" s="544" t="s">
        <v>12086</v>
      </c>
      <c r="C12" s="545"/>
      <c r="D12" s="545"/>
      <c r="E12" s="546"/>
      <c r="G12" s="548" t="s">
        <v>12086</v>
      </c>
      <c r="H12" s="549"/>
      <c r="I12" s="549"/>
      <c r="J12" s="550"/>
      <c r="L12" s="547" t="s">
        <v>12086</v>
      </c>
      <c r="M12" s="547"/>
      <c r="N12" s="547"/>
      <c r="O12" s="547"/>
    </row>
    <row r="13" spans="2:16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6">
      <c r="B14" s="11" t="s">
        <v>12073</v>
      </c>
      <c r="C14" s="11" t="s">
        <v>12074</v>
      </c>
      <c r="D14" s="11"/>
      <c r="E14" s="11">
        <f>E6</f>
        <v>416100</v>
      </c>
      <c r="G14" s="11" t="s">
        <v>12073</v>
      </c>
      <c r="H14" s="11" t="s">
        <v>12074</v>
      </c>
      <c r="I14" s="11"/>
      <c r="J14" s="11">
        <f>J6</f>
        <v>375060</v>
      </c>
      <c r="L14" s="11" t="s">
        <v>12073</v>
      </c>
      <c r="M14" s="11" t="s">
        <v>12074</v>
      </c>
      <c r="N14" s="11"/>
      <c r="O14" s="11">
        <f>O6</f>
        <v>41040</v>
      </c>
    </row>
    <row r="15" spans="2:16">
      <c r="B15" s="11" t="s">
        <v>12088</v>
      </c>
      <c r="C15" s="11" t="s">
        <v>12089</v>
      </c>
      <c r="D15" s="11" t="s">
        <v>12077</v>
      </c>
      <c r="E15" s="17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6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2083.8480746840642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1878.3178536193341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205.5302210647296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20" t="s">
        <v>12116</v>
      </c>
      <c r="C31" s="20" t="s">
        <v>12117</v>
      </c>
      <c r="D31" s="20" t="s">
        <v>12109</v>
      </c>
      <c r="E31" s="29">
        <f>((E27-E28)*E29)-E30</f>
        <v>1875.4632672156579</v>
      </c>
      <c r="G31" s="11" t="s">
        <v>12116</v>
      </c>
      <c r="H31" s="33" t="s">
        <v>12117</v>
      </c>
      <c r="I31" s="33" t="s">
        <v>12109</v>
      </c>
      <c r="J31" s="34">
        <f>((J27-J28)*J29)-J30</f>
        <v>1690.4860682574008</v>
      </c>
      <c r="L31" s="11" t="s">
        <v>12116</v>
      </c>
      <c r="M31" s="11" t="s">
        <v>12117</v>
      </c>
      <c r="N31" s="11" t="s">
        <v>12109</v>
      </c>
      <c r="O31" s="28">
        <f>((O27-O28)*O29)-O30</f>
        <v>184.97719895825665</v>
      </c>
    </row>
    <row r="32" spans="2:15">
      <c r="B32" s="178" t="s">
        <v>12118</v>
      </c>
      <c r="C32" s="179" t="s">
        <v>12119</v>
      </c>
      <c r="D32" s="179" t="s">
        <v>12109</v>
      </c>
      <c r="E32" s="180">
        <f>J32+O32</f>
        <v>1874</v>
      </c>
      <c r="G32" s="178" t="s">
        <v>12118</v>
      </c>
      <c r="H32" s="179" t="s">
        <v>12119</v>
      </c>
      <c r="I32" s="179" t="s">
        <v>12109</v>
      </c>
      <c r="J32" s="180">
        <f>ROUNDDOWN(J31,0)</f>
        <v>1690</v>
      </c>
      <c r="L32" s="178" t="s">
        <v>12118</v>
      </c>
      <c r="M32" s="179" t="s">
        <v>12119</v>
      </c>
      <c r="N32" s="179" t="s">
        <v>12109</v>
      </c>
      <c r="O32" s="180">
        <f>ROUNDDOWN(O31,0)</f>
        <v>184</v>
      </c>
    </row>
  </sheetData>
  <mergeCells count="15">
    <mergeCell ref="B26:E26"/>
    <mergeCell ref="G26:J26"/>
    <mergeCell ref="L26:O26"/>
    <mergeCell ref="B12:E12"/>
    <mergeCell ref="G12:J12"/>
    <mergeCell ref="L12:O12"/>
    <mergeCell ref="B20:E20"/>
    <mergeCell ref="G20:J20"/>
    <mergeCell ref="L20:O20"/>
    <mergeCell ref="G2:J2"/>
    <mergeCell ref="L2:O2"/>
    <mergeCell ref="B4:E4"/>
    <mergeCell ref="G4:J4"/>
    <mergeCell ref="L4:O4"/>
    <mergeCell ref="B2:E2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P32"/>
  <sheetViews>
    <sheetView workbookViewId="0">
      <selection activeCell="O5" sqref="O5"/>
    </sheetView>
  </sheetViews>
  <sheetFormatPr defaultRowHeight="14.5"/>
  <cols>
    <col min="1" max="1" width="18.1796875" customWidth="1"/>
    <col min="2" max="2" width="60.7265625" bestFit="1" customWidth="1"/>
    <col min="3" max="3" width="18.1796875" bestFit="1" customWidth="1"/>
    <col min="4" max="4" width="12.453125" bestFit="1" customWidth="1"/>
    <col min="5" max="5" width="11.54296875" bestFit="1" customWidth="1"/>
    <col min="6" max="6" width="7.1796875" customWidth="1"/>
    <col min="7" max="7" width="54.81640625" customWidth="1"/>
    <col min="8" max="8" width="12.26953125" bestFit="1" customWidth="1"/>
    <col min="9" max="9" width="22" customWidth="1"/>
    <col min="10" max="10" width="12" bestFit="1" customWidth="1"/>
    <col min="11" max="11" width="6.1796875" customWidth="1"/>
    <col min="12" max="12" width="58.453125" customWidth="1"/>
    <col min="13" max="13" width="17" bestFit="1" customWidth="1"/>
    <col min="14" max="14" width="13" customWidth="1"/>
    <col min="15" max="15" width="11" bestFit="1" customWidth="1"/>
    <col min="16" max="16" width="5" customWidth="1"/>
  </cols>
  <sheetData>
    <row r="2" spans="2:16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6" s="9" customFormat="1">
      <c r="B4" s="544" t="s">
        <v>12069</v>
      </c>
      <c r="C4" s="545"/>
      <c r="D4" s="545"/>
      <c r="E4" s="546"/>
      <c r="G4" s="548" t="s">
        <v>12069</v>
      </c>
      <c r="H4" s="549"/>
      <c r="I4" s="549"/>
      <c r="J4" s="550"/>
      <c r="L4" s="547" t="s">
        <v>12069</v>
      </c>
      <c r="M4" s="547"/>
      <c r="N4" s="547"/>
      <c r="O4" s="547"/>
      <c r="P4" s="10"/>
    </row>
    <row r="5" spans="2:16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L5" s="11" t="s">
        <v>12070</v>
      </c>
      <c r="M5" s="11" t="s">
        <v>12071</v>
      </c>
      <c r="N5" s="11" t="s">
        <v>12072</v>
      </c>
      <c r="O5" s="560">
        <v>9.6600000000000005E-2</v>
      </c>
      <c r="P5" s="12"/>
    </row>
    <row r="6" spans="2:16">
      <c r="B6" s="11" t="s">
        <v>12073</v>
      </c>
      <c r="C6" s="11" t="s">
        <v>12074</v>
      </c>
      <c r="D6" s="11"/>
      <c r="E6" s="11">
        <f>'Total PTDs'!T74</f>
        <v>514695</v>
      </c>
      <c r="G6" s="11" t="s">
        <v>12073</v>
      </c>
      <c r="H6" s="11" t="s">
        <v>12074</v>
      </c>
      <c r="I6" s="11"/>
      <c r="J6" s="11">
        <f>'Total PTDs'!R74</f>
        <v>463395</v>
      </c>
      <c r="L6" s="11" t="s">
        <v>12073</v>
      </c>
      <c r="M6" s="11" t="s">
        <v>12074</v>
      </c>
      <c r="N6" s="11"/>
      <c r="O6" s="11">
        <f>'Total PTDs'!S74</f>
        <v>51300</v>
      </c>
    </row>
    <row r="7" spans="2:16">
      <c r="B7" s="11" t="s">
        <v>12075</v>
      </c>
      <c r="C7" s="11" t="s">
        <v>12076</v>
      </c>
      <c r="D7" s="11" t="s">
        <v>12077</v>
      </c>
      <c r="E7" s="13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6" ht="29">
      <c r="B8" s="14" t="s">
        <v>12078</v>
      </c>
      <c r="C8" s="11" t="s">
        <v>12079</v>
      </c>
      <c r="D8" s="11" t="s">
        <v>12080</v>
      </c>
      <c r="E8" s="11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6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6">
      <c r="B10" s="11" t="s">
        <v>12083</v>
      </c>
      <c r="C10" s="11" t="s">
        <v>12084</v>
      </c>
      <c r="D10" s="11" t="s">
        <v>12085</v>
      </c>
      <c r="E10" s="15">
        <f>(1-E5)*E6*E7*(E8+E9)</f>
        <v>1394.9263890000002</v>
      </c>
      <c r="G10" s="11" t="s">
        <v>12083</v>
      </c>
      <c r="H10" s="11" t="s">
        <v>12084</v>
      </c>
      <c r="I10" s="11" t="s">
        <v>12085</v>
      </c>
      <c r="J10" s="15">
        <f>(1-J5)*J6*J7*(J8+J9)</f>
        <v>1255.893129</v>
      </c>
      <c r="L10" s="11" t="s">
        <v>12083</v>
      </c>
      <c r="M10" s="11" t="s">
        <v>12084</v>
      </c>
      <c r="N10" s="11" t="s">
        <v>12085</v>
      </c>
      <c r="O10" s="15">
        <f>(1-O5)*O6*O7*(O8+O9)</f>
        <v>139.03325999999998</v>
      </c>
    </row>
    <row r="12" spans="2:16">
      <c r="B12" s="544" t="s">
        <v>12086</v>
      </c>
      <c r="C12" s="545"/>
      <c r="D12" s="545"/>
      <c r="E12" s="546"/>
      <c r="G12" s="548" t="s">
        <v>12086</v>
      </c>
      <c r="H12" s="549"/>
      <c r="I12" s="549"/>
      <c r="J12" s="550"/>
      <c r="L12" s="547" t="s">
        <v>12086</v>
      </c>
      <c r="M12" s="547"/>
      <c r="N12" s="547"/>
      <c r="O12" s="547"/>
    </row>
    <row r="13" spans="2:16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6">
      <c r="B14" s="11" t="s">
        <v>12073</v>
      </c>
      <c r="C14" s="11" t="s">
        <v>12074</v>
      </c>
      <c r="D14" s="11"/>
      <c r="E14" s="11">
        <f>E6</f>
        <v>514695</v>
      </c>
      <c r="G14" s="11" t="s">
        <v>12073</v>
      </c>
      <c r="H14" s="11" t="s">
        <v>12074</v>
      </c>
      <c r="I14" s="11"/>
      <c r="J14" s="11">
        <f>J6</f>
        <v>463395</v>
      </c>
      <c r="L14" s="11" t="s">
        <v>12073</v>
      </c>
      <c r="M14" s="11" t="s">
        <v>12074</v>
      </c>
      <c r="N14" s="11"/>
      <c r="O14" s="11">
        <f>O6</f>
        <v>51300</v>
      </c>
    </row>
    <row r="15" spans="2:16">
      <c r="B15" s="11" t="s">
        <v>12088</v>
      </c>
      <c r="C15" s="11" t="s">
        <v>12089</v>
      </c>
      <c r="D15" s="11" t="s">
        <v>12077</v>
      </c>
      <c r="E15" s="17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6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2577.6164018253171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2320.7036254944046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256.91277633091198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20" t="s">
        <v>12116</v>
      </c>
      <c r="C31" s="20" t="s">
        <v>12117</v>
      </c>
      <c r="D31" s="20" t="s">
        <v>12109</v>
      </c>
      <c r="E31" s="29">
        <f>((E27-E28)*E29)-E30</f>
        <v>2319.8547616427854</v>
      </c>
      <c r="G31" s="11" t="s">
        <v>12116</v>
      </c>
      <c r="H31" s="33" t="s">
        <v>12117</v>
      </c>
      <c r="I31" s="33" t="s">
        <v>12109</v>
      </c>
      <c r="J31" s="34">
        <f>((J27-J28)*J29)-J30</f>
        <v>2088.6332629449644</v>
      </c>
      <c r="L31" s="11" t="s">
        <v>12116</v>
      </c>
      <c r="M31" s="11" t="s">
        <v>12117</v>
      </c>
      <c r="N31" s="11" t="s">
        <v>12109</v>
      </c>
      <c r="O31" s="28">
        <f>((O27-O28)*O29)-O30</f>
        <v>231.22149869782078</v>
      </c>
    </row>
    <row r="32" spans="2:15">
      <c r="B32" s="178" t="s">
        <v>12118</v>
      </c>
      <c r="C32" s="179" t="s">
        <v>12119</v>
      </c>
      <c r="D32" s="179" t="s">
        <v>12109</v>
      </c>
      <c r="E32" s="180">
        <f>J32+O32</f>
        <v>2319</v>
      </c>
      <c r="G32" s="178" t="s">
        <v>12118</v>
      </c>
      <c r="H32" s="179" t="s">
        <v>12119</v>
      </c>
      <c r="I32" s="179" t="s">
        <v>12109</v>
      </c>
      <c r="J32" s="180">
        <f>ROUNDDOWN(J31,0)</f>
        <v>2088</v>
      </c>
      <c r="L32" s="178" t="s">
        <v>12118</v>
      </c>
      <c r="M32" s="179" t="s">
        <v>12119</v>
      </c>
      <c r="N32" s="179" t="s">
        <v>12109</v>
      </c>
      <c r="O32" s="180">
        <f>ROUNDDOWN(O31,0)</f>
        <v>231</v>
      </c>
    </row>
  </sheetData>
  <mergeCells count="15">
    <mergeCell ref="B26:E26"/>
    <mergeCell ref="G26:J26"/>
    <mergeCell ref="L26:O26"/>
    <mergeCell ref="B12:E12"/>
    <mergeCell ref="G12:J12"/>
    <mergeCell ref="L12:O12"/>
    <mergeCell ref="B20:E20"/>
    <mergeCell ref="G20:J20"/>
    <mergeCell ref="L20:O20"/>
    <mergeCell ref="G2:J2"/>
    <mergeCell ref="L2:O2"/>
    <mergeCell ref="B4:E4"/>
    <mergeCell ref="G4:J4"/>
    <mergeCell ref="L4:O4"/>
    <mergeCell ref="B2:E2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P32"/>
  <sheetViews>
    <sheetView workbookViewId="0">
      <selection activeCell="O5" sqref="O5"/>
    </sheetView>
  </sheetViews>
  <sheetFormatPr defaultRowHeight="14.5"/>
  <cols>
    <col min="1" max="1" width="18.1796875" customWidth="1"/>
    <col min="2" max="2" width="60.7265625" bestFit="1" customWidth="1"/>
    <col min="3" max="3" width="18.1796875" bestFit="1" customWidth="1"/>
    <col min="4" max="4" width="12.453125" bestFit="1" customWidth="1"/>
    <col min="5" max="5" width="11.54296875" bestFit="1" customWidth="1"/>
    <col min="6" max="6" width="7.1796875" customWidth="1"/>
    <col min="7" max="7" width="54.81640625" customWidth="1"/>
    <col min="8" max="8" width="12.26953125" bestFit="1" customWidth="1"/>
    <col min="9" max="9" width="22" customWidth="1"/>
    <col min="10" max="10" width="12" bestFit="1" customWidth="1"/>
    <col min="11" max="11" width="6.1796875" customWidth="1"/>
    <col min="12" max="12" width="58.453125" customWidth="1"/>
    <col min="13" max="13" width="17" bestFit="1" customWidth="1"/>
    <col min="14" max="14" width="13" customWidth="1"/>
    <col min="15" max="15" width="11" bestFit="1" customWidth="1"/>
    <col min="16" max="16" width="5" customWidth="1"/>
  </cols>
  <sheetData>
    <row r="2" spans="2:16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6" s="9" customFormat="1">
      <c r="B4" s="544" t="s">
        <v>12069</v>
      </c>
      <c r="C4" s="545"/>
      <c r="D4" s="545"/>
      <c r="E4" s="546"/>
      <c r="G4" s="548" t="s">
        <v>12069</v>
      </c>
      <c r="H4" s="549"/>
      <c r="I4" s="549"/>
      <c r="J4" s="550"/>
      <c r="L4" s="547" t="s">
        <v>12069</v>
      </c>
      <c r="M4" s="547"/>
      <c r="N4" s="547"/>
      <c r="O4" s="547"/>
      <c r="P4" s="10"/>
    </row>
    <row r="5" spans="2:16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L5" s="11" t="s">
        <v>12070</v>
      </c>
      <c r="M5" s="11" t="s">
        <v>12071</v>
      </c>
      <c r="N5" s="11" t="s">
        <v>12072</v>
      </c>
      <c r="O5" s="560">
        <v>9.6600000000000005E-2</v>
      </c>
      <c r="P5" s="12"/>
    </row>
    <row r="6" spans="2:16">
      <c r="B6" s="11" t="s">
        <v>12073</v>
      </c>
      <c r="C6" s="11" t="s">
        <v>12074</v>
      </c>
      <c r="D6" s="11"/>
      <c r="E6" s="11">
        <f>'Total PTDs'!T81</f>
        <v>520125</v>
      </c>
      <c r="G6" s="11" t="s">
        <v>12073</v>
      </c>
      <c r="H6" s="11" t="s">
        <v>12074</v>
      </c>
      <c r="I6" s="11"/>
      <c r="J6" s="11">
        <f>'Total PTDs'!R81</f>
        <v>468825</v>
      </c>
      <c r="L6" s="11" t="s">
        <v>12073</v>
      </c>
      <c r="M6" s="11" t="s">
        <v>12074</v>
      </c>
      <c r="N6" s="11"/>
      <c r="O6" s="11">
        <f>'Total PTDs'!S81</f>
        <v>51300</v>
      </c>
    </row>
    <row r="7" spans="2:16">
      <c r="B7" s="11" t="s">
        <v>12075</v>
      </c>
      <c r="C7" s="11" t="s">
        <v>12076</v>
      </c>
      <c r="D7" s="11" t="s">
        <v>12077</v>
      </c>
      <c r="E7" s="13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6" ht="29">
      <c r="B8" s="14" t="s">
        <v>12078</v>
      </c>
      <c r="C8" s="11" t="s">
        <v>12079</v>
      </c>
      <c r="D8" s="11" t="s">
        <v>12080</v>
      </c>
      <c r="E8" s="11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6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6">
      <c r="B10" s="11" t="s">
        <v>12083</v>
      </c>
      <c r="C10" s="11" t="s">
        <v>12084</v>
      </c>
      <c r="D10" s="11" t="s">
        <v>12085</v>
      </c>
      <c r="E10" s="15">
        <f>(1-E5)*E6*E7*(E8+E9)</f>
        <v>1409.642775</v>
      </c>
      <c r="G10" s="11" t="s">
        <v>12083</v>
      </c>
      <c r="H10" s="11" t="s">
        <v>12084</v>
      </c>
      <c r="I10" s="11" t="s">
        <v>12085</v>
      </c>
      <c r="J10" s="15">
        <f>(1-J5)*J6*J7*(J8+J9)</f>
        <v>1270.6095150000001</v>
      </c>
      <c r="L10" s="11" t="s">
        <v>12083</v>
      </c>
      <c r="M10" s="11" t="s">
        <v>12084</v>
      </c>
      <c r="N10" s="11" t="s">
        <v>12085</v>
      </c>
      <c r="O10" s="15">
        <f>(1-O5)*O6*O7*(O8+O9)</f>
        <v>139.03325999999998</v>
      </c>
    </row>
    <row r="12" spans="2:16">
      <c r="B12" s="544" t="s">
        <v>12086</v>
      </c>
      <c r="C12" s="545"/>
      <c r="D12" s="545"/>
      <c r="E12" s="546"/>
      <c r="G12" s="548" t="s">
        <v>12086</v>
      </c>
      <c r="H12" s="549"/>
      <c r="I12" s="549"/>
      <c r="J12" s="550"/>
      <c r="L12" s="547" t="s">
        <v>12086</v>
      </c>
      <c r="M12" s="547"/>
      <c r="N12" s="547"/>
      <c r="O12" s="547"/>
    </row>
    <row r="13" spans="2:16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6">
      <c r="B14" s="11" t="s">
        <v>12073</v>
      </c>
      <c r="C14" s="11" t="s">
        <v>12074</v>
      </c>
      <c r="D14" s="11"/>
      <c r="E14" s="11">
        <f>E6</f>
        <v>520125</v>
      </c>
      <c r="G14" s="11" t="s">
        <v>12073</v>
      </c>
      <c r="H14" s="11" t="s">
        <v>12074</v>
      </c>
      <c r="I14" s="11"/>
      <c r="J14" s="11">
        <f>J6</f>
        <v>468825</v>
      </c>
      <c r="L14" s="11" t="s">
        <v>12073</v>
      </c>
      <c r="M14" s="11" t="s">
        <v>12074</v>
      </c>
      <c r="N14" s="11"/>
      <c r="O14" s="11">
        <f>O6</f>
        <v>51300</v>
      </c>
    </row>
    <row r="15" spans="2:16">
      <c r="B15" s="11" t="s">
        <v>12088</v>
      </c>
      <c r="C15" s="11" t="s">
        <v>12089</v>
      </c>
      <c r="D15" s="11" t="s">
        <v>12077</v>
      </c>
      <c r="E15" s="17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6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2604.8100933550795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2347.8973170241679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256.91277633091198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20" t="s">
        <v>12116</v>
      </c>
      <c r="C31" s="20" t="s">
        <v>12117</v>
      </c>
      <c r="D31" s="20" t="s">
        <v>12109</v>
      </c>
      <c r="E31" s="29">
        <f>((E27-E28)*E29)-E30</f>
        <v>2344.3290840195718</v>
      </c>
      <c r="G31" s="11" t="s">
        <v>12116</v>
      </c>
      <c r="H31" s="33" t="s">
        <v>12117</v>
      </c>
      <c r="I31" s="33" t="s">
        <v>12109</v>
      </c>
      <c r="J31" s="34">
        <f>((J27-J28)*J29)-J30</f>
        <v>2113.1075853217512</v>
      </c>
      <c r="L31" s="11" t="s">
        <v>12116</v>
      </c>
      <c r="M31" s="11" t="s">
        <v>12117</v>
      </c>
      <c r="N31" s="11" t="s">
        <v>12109</v>
      </c>
      <c r="O31" s="28">
        <f>((O27-O28)*O29)-O30</f>
        <v>231.22149869782078</v>
      </c>
    </row>
    <row r="32" spans="2:15">
      <c r="B32" s="178" t="s">
        <v>12118</v>
      </c>
      <c r="C32" s="179" t="s">
        <v>12119</v>
      </c>
      <c r="D32" s="179" t="s">
        <v>12109</v>
      </c>
      <c r="E32" s="180">
        <f>J32+O32</f>
        <v>2344</v>
      </c>
      <c r="G32" s="178" t="s">
        <v>12118</v>
      </c>
      <c r="H32" s="179" t="s">
        <v>12119</v>
      </c>
      <c r="I32" s="179" t="s">
        <v>12109</v>
      </c>
      <c r="J32" s="180">
        <f>ROUNDDOWN(J31,0)</f>
        <v>2113</v>
      </c>
      <c r="L32" s="178" t="s">
        <v>12118</v>
      </c>
      <c r="M32" s="179" t="s">
        <v>12119</v>
      </c>
      <c r="N32" s="179" t="s">
        <v>12109</v>
      </c>
      <c r="O32" s="180">
        <f>ROUNDDOWN(O31,0)</f>
        <v>231</v>
      </c>
    </row>
  </sheetData>
  <mergeCells count="15">
    <mergeCell ref="B26:E26"/>
    <mergeCell ref="G26:J26"/>
    <mergeCell ref="L26:O26"/>
    <mergeCell ref="B12:E12"/>
    <mergeCell ref="G12:J12"/>
    <mergeCell ref="L12:O12"/>
    <mergeCell ref="B20:E20"/>
    <mergeCell ref="G20:J20"/>
    <mergeCell ref="L20:O20"/>
    <mergeCell ref="G2:J2"/>
    <mergeCell ref="L2:O2"/>
    <mergeCell ref="B4:E4"/>
    <mergeCell ref="G4:J4"/>
    <mergeCell ref="L4:O4"/>
    <mergeCell ref="B2:E2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P32"/>
  <sheetViews>
    <sheetView workbookViewId="0">
      <selection activeCell="O5" sqref="O5"/>
    </sheetView>
  </sheetViews>
  <sheetFormatPr defaultRowHeight="14.5"/>
  <cols>
    <col min="1" max="1" width="18.1796875" customWidth="1"/>
    <col min="2" max="2" width="60.7265625" bestFit="1" customWidth="1"/>
    <col min="3" max="3" width="18.1796875" bestFit="1" customWidth="1"/>
    <col min="4" max="4" width="12.453125" bestFit="1" customWidth="1"/>
    <col min="5" max="5" width="11.54296875" bestFit="1" customWidth="1"/>
    <col min="6" max="6" width="7.1796875" customWidth="1"/>
    <col min="7" max="7" width="54.81640625" customWidth="1"/>
    <col min="8" max="8" width="12.26953125" bestFit="1" customWidth="1"/>
    <col min="9" max="9" width="22" customWidth="1"/>
    <col min="10" max="10" width="12" bestFit="1" customWidth="1"/>
    <col min="11" max="11" width="6.1796875" customWidth="1"/>
    <col min="12" max="12" width="58.453125" customWidth="1"/>
    <col min="13" max="13" width="17" bestFit="1" customWidth="1"/>
    <col min="14" max="14" width="13" customWidth="1"/>
    <col min="15" max="15" width="11" bestFit="1" customWidth="1"/>
    <col min="16" max="16" width="5" customWidth="1"/>
  </cols>
  <sheetData>
    <row r="2" spans="2:16" ht="15" customHeight="1">
      <c r="B2" s="551" t="s">
        <v>12066</v>
      </c>
      <c r="C2" s="551"/>
      <c r="D2" s="551"/>
      <c r="E2" s="551"/>
      <c r="G2" s="552" t="s">
        <v>12067</v>
      </c>
      <c r="H2" s="552"/>
      <c r="I2" s="552"/>
      <c r="J2" s="552"/>
      <c r="L2" s="552" t="s">
        <v>12068</v>
      </c>
      <c r="M2" s="552"/>
      <c r="N2" s="552"/>
      <c r="O2" s="552"/>
    </row>
    <row r="4" spans="2:16" s="9" customFormat="1">
      <c r="B4" s="544" t="s">
        <v>12069</v>
      </c>
      <c r="C4" s="545"/>
      <c r="D4" s="545"/>
      <c r="E4" s="546"/>
      <c r="G4" s="548" t="s">
        <v>12069</v>
      </c>
      <c r="H4" s="549"/>
      <c r="I4" s="549"/>
      <c r="J4" s="550"/>
      <c r="L4" s="547" t="s">
        <v>12069</v>
      </c>
      <c r="M4" s="547"/>
      <c r="N4" s="547"/>
      <c r="O4" s="547"/>
      <c r="P4" s="10"/>
    </row>
    <row r="5" spans="2:16">
      <c r="B5" s="11" t="s">
        <v>12070</v>
      </c>
      <c r="C5" s="11" t="s">
        <v>12071</v>
      </c>
      <c r="D5" s="11" t="s">
        <v>12072</v>
      </c>
      <c r="E5" s="560">
        <v>9.6600000000000005E-2</v>
      </c>
      <c r="G5" s="11" t="s">
        <v>12070</v>
      </c>
      <c r="H5" s="11" t="s">
        <v>12071</v>
      </c>
      <c r="I5" s="11" t="s">
        <v>12072</v>
      </c>
      <c r="J5" s="560">
        <v>9.6600000000000005E-2</v>
      </c>
      <c r="L5" s="11" t="s">
        <v>12070</v>
      </c>
      <c r="M5" s="11" t="s">
        <v>12071</v>
      </c>
      <c r="N5" s="11" t="s">
        <v>12072</v>
      </c>
      <c r="O5" s="560">
        <v>9.6600000000000005E-2</v>
      </c>
      <c r="P5" s="12"/>
    </row>
    <row r="6" spans="2:16">
      <c r="B6" s="11" t="s">
        <v>12073</v>
      </c>
      <c r="C6" s="11" t="s">
        <v>12074</v>
      </c>
      <c r="D6" s="11"/>
      <c r="E6" s="11">
        <f>'Total PTDs'!T88</f>
        <v>520125</v>
      </c>
      <c r="G6" s="11" t="s">
        <v>12073</v>
      </c>
      <c r="H6" s="11" t="s">
        <v>12074</v>
      </c>
      <c r="I6" s="11"/>
      <c r="J6" s="11">
        <f>'Total PTDs'!R88</f>
        <v>468825</v>
      </c>
      <c r="L6" s="11" t="s">
        <v>12073</v>
      </c>
      <c r="M6" s="11" t="s">
        <v>12074</v>
      </c>
      <c r="N6" s="11"/>
      <c r="O6" s="11">
        <f>'Total PTDs'!S88</f>
        <v>51300</v>
      </c>
    </row>
    <row r="7" spans="2:16">
      <c r="B7" s="11" t="s">
        <v>12075</v>
      </c>
      <c r="C7" s="11" t="s">
        <v>12076</v>
      </c>
      <c r="D7" s="11" t="s">
        <v>12077</v>
      </c>
      <c r="E7" s="13">
        <v>4.0000000000000002E-4</v>
      </c>
      <c r="G7" s="11" t="s">
        <v>12075</v>
      </c>
      <c r="H7" s="11" t="s">
        <v>12076</v>
      </c>
      <c r="I7" s="11" t="s">
        <v>12077</v>
      </c>
      <c r="J7" s="13">
        <v>4.0000000000000002E-4</v>
      </c>
      <c r="L7" s="11" t="s">
        <v>12075</v>
      </c>
      <c r="M7" s="11" t="s">
        <v>12076</v>
      </c>
      <c r="N7" s="11" t="s">
        <v>12077</v>
      </c>
      <c r="O7" s="13">
        <v>4.0000000000000002E-4</v>
      </c>
    </row>
    <row r="8" spans="2:16" ht="29">
      <c r="B8" s="14" t="s">
        <v>12078</v>
      </c>
      <c r="C8" s="11" t="s">
        <v>12079</v>
      </c>
      <c r="D8" s="11" t="s">
        <v>12080</v>
      </c>
      <c r="E8" s="11">
        <v>7.5</v>
      </c>
      <c r="G8" s="14" t="s">
        <v>12078</v>
      </c>
      <c r="H8" s="11" t="s">
        <v>12079</v>
      </c>
      <c r="I8" s="11" t="s">
        <v>12080</v>
      </c>
      <c r="J8" s="11">
        <v>7.5</v>
      </c>
      <c r="L8" s="14" t="s">
        <v>12078</v>
      </c>
      <c r="M8" s="11" t="s">
        <v>12079</v>
      </c>
      <c r="N8" s="11" t="s">
        <v>12080</v>
      </c>
      <c r="O8" s="11">
        <v>7.5</v>
      </c>
    </row>
    <row r="9" spans="2:16" ht="29">
      <c r="B9" s="14" t="s">
        <v>12081</v>
      </c>
      <c r="C9" s="11" t="s">
        <v>12082</v>
      </c>
      <c r="D9" s="11" t="s">
        <v>12080</v>
      </c>
      <c r="E9" s="11">
        <v>0</v>
      </c>
      <c r="G9" s="14" t="s">
        <v>12081</v>
      </c>
      <c r="H9" s="11" t="s">
        <v>12082</v>
      </c>
      <c r="I9" s="11" t="s">
        <v>12080</v>
      </c>
      <c r="J9" s="11">
        <v>0</v>
      </c>
      <c r="L9" s="14" t="s">
        <v>12081</v>
      </c>
      <c r="M9" s="11" t="s">
        <v>12082</v>
      </c>
      <c r="N9" s="11" t="s">
        <v>12080</v>
      </c>
      <c r="O9" s="11">
        <v>0</v>
      </c>
    </row>
    <row r="10" spans="2:16">
      <c r="B10" s="11" t="s">
        <v>12083</v>
      </c>
      <c r="C10" s="11" t="s">
        <v>12084</v>
      </c>
      <c r="D10" s="11" t="s">
        <v>12085</v>
      </c>
      <c r="E10" s="15">
        <f>(1-E5)*E6*E7*(E8+E9)</f>
        <v>1409.642775</v>
      </c>
      <c r="G10" s="11" t="s">
        <v>12083</v>
      </c>
      <c r="H10" s="11" t="s">
        <v>12084</v>
      </c>
      <c r="I10" s="11" t="s">
        <v>12085</v>
      </c>
      <c r="J10" s="15">
        <f>(1-J5)*J6*J7*(J8+J9)</f>
        <v>1270.6095150000001</v>
      </c>
      <c r="L10" s="11" t="s">
        <v>12083</v>
      </c>
      <c r="M10" s="11" t="s">
        <v>12084</v>
      </c>
      <c r="N10" s="11" t="s">
        <v>12085</v>
      </c>
      <c r="O10" s="15">
        <f>(1-O5)*O6*O7*(O8+O9)</f>
        <v>139.03325999999998</v>
      </c>
    </row>
    <row r="12" spans="2:16">
      <c r="B12" s="544" t="s">
        <v>12086</v>
      </c>
      <c r="C12" s="545"/>
      <c r="D12" s="545"/>
      <c r="E12" s="546"/>
      <c r="G12" s="548" t="s">
        <v>12086</v>
      </c>
      <c r="H12" s="549"/>
      <c r="I12" s="549"/>
      <c r="J12" s="550"/>
      <c r="L12" s="547" t="s">
        <v>12086</v>
      </c>
      <c r="M12" s="547"/>
      <c r="N12" s="547"/>
      <c r="O12" s="547"/>
    </row>
    <row r="13" spans="2:16">
      <c r="B13" s="11" t="s">
        <v>12087</v>
      </c>
      <c r="C13" s="11" t="s">
        <v>12071</v>
      </c>
      <c r="D13" s="11" t="s">
        <v>12072</v>
      </c>
      <c r="E13" s="16">
        <f>E5</f>
        <v>9.6600000000000005E-2</v>
      </c>
      <c r="G13" s="11" t="s">
        <v>12087</v>
      </c>
      <c r="H13" s="11" t="s">
        <v>12071</v>
      </c>
      <c r="I13" s="11" t="s">
        <v>12072</v>
      </c>
      <c r="J13" s="16">
        <f>J5</f>
        <v>9.6600000000000005E-2</v>
      </c>
      <c r="L13" s="11" t="s">
        <v>12087</v>
      </c>
      <c r="M13" s="11" t="s">
        <v>12071</v>
      </c>
      <c r="N13" s="11" t="s">
        <v>12072</v>
      </c>
      <c r="O13" s="16">
        <f>O5</f>
        <v>9.6600000000000005E-2</v>
      </c>
    </row>
    <row r="14" spans="2:16">
      <c r="B14" s="11" t="s">
        <v>12073</v>
      </c>
      <c r="C14" s="11" t="s">
        <v>12074</v>
      </c>
      <c r="D14" s="11"/>
      <c r="E14" s="11">
        <f>E6</f>
        <v>520125</v>
      </c>
      <c r="G14" s="11" t="s">
        <v>12073</v>
      </c>
      <c r="H14" s="11" t="s">
        <v>12074</v>
      </c>
      <c r="I14" s="11"/>
      <c r="J14" s="11">
        <f>J6</f>
        <v>468825</v>
      </c>
      <c r="L14" s="11" t="s">
        <v>12073</v>
      </c>
      <c r="M14" s="11" t="s">
        <v>12074</v>
      </c>
      <c r="N14" s="11"/>
      <c r="O14" s="11">
        <f>O6</f>
        <v>51300</v>
      </c>
    </row>
    <row r="15" spans="2:16">
      <c r="B15" s="11" t="s">
        <v>12088</v>
      </c>
      <c r="C15" s="11" t="s">
        <v>12089</v>
      </c>
      <c r="D15" s="11" t="s">
        <v>12077</v>
      </c>
      <c r="E15" s="17">
        <f>E7</f>
        <v>4.0000000000000002E-4</v>
      </c>
      <c r="G15" s="11" t="s">
        <v>12088</v>
      </c>
      <c r="H15" s="11" t="s">
        <v>12089</v>
      </c>
      <c r="I15" s="11" t="s">
        <v>12077</v>
      </c>
      <c r="J15" s="17">
        <f>J7</f>
        <v>4.0000000000000002E-4</v>
      </c>
      <c r="L15" s="11" t="s">
        <v>12088</v>
      </c>
      <c r="M15" s="11" t="s">
        <v>12089</v>
      </c>
      <c r="N15" s="11" t="s">
        <v>12077</v>
      </c>
      <c r="O15" s="17">
        <f>O7</f>
        <v>4.0000000000000002E-4</v>
      </c>
    </row>
    <row r="16" spans="2:16">
      <c r="B16" s="11" t="s">
        <v>12090</v>
      </c>
      <c r="C16" s="11" t="s">
        <v>12082</v>
      </c>
      <c r="D16" s="11" t="s">
        <v>12080</v>
      </c>
      <c r="E16" s="11">
        <v>0</v>
      </c>
      <c r="G16" s="11" t="s">
        <v>12090</v>
      </c>
      <c r="H16" s="11" t="s">
        <v>12082</v>
      </c>
      <c r="I16" s="11" t="s">
        <v>12080</v>
      </c>
      <c r="J16" s="11">
        <v>0</v>
      </c>
      <c r="L16" s="11" t="s">
        <v>12090</v>
      </c>
      <c r="M16" s="11" t="s">
        <v>12082</v>
      </c>
      <c r="N16" s="11" t="s">
        <v>12080</v>
      </c>
      <c r="O16" s="11">
        <f>0</f>
        <v>0</v>
      </c>
    </row>
    <row r="17" spans="2:15">
      <c r="B17" s="11" t="s">
        <v>12091</v>
      </c>
      <c r="C17" s="11" t="s">
        <v>12092</v>
      </c>
      <c r="D17" s="11" t="s">
        <v>12080</v>
      </c>
      <c r="E17" s="11">
        <v>0</v>
      </c>
      <c r="G17" s="11" t="s">
        <v>12091</v>
      </c>
      <c r="H17" s="11" t="s">
        <v>12092</v>
      </c>
      <c r="I17" s="11" t="s">
        <v>12080</v>
      </c>
      <c r="J17" s="11">
        <v>0</v>
      </c>
      <c r="L17" s="11" t="s">
        <v>12091</v>
      </c>
      <c r="M17" s="11" t="s">
        <v>12092</v>
      </c>
      <c r="N17" s="11" t="s">
        <v>12080</v>
      </c>
      <c r="O17" s="11">
        <v>0</v>
      </c>
    </row>
    <row r="18" spans="2:15">
      <c r="B18" s="11" t="s">
        <v>12093</v>
      </c>
      <c r="C18" s="11" t="s">
        <v>12094</v>
      </c>
      <c r="D18" s="11" t="s">
        <v>12085</v>
      </c>
      <c r="E18" s="15">
        <f>(1-E13)*E14*E15*(E16+E17)</f>
        <v>0</v>
      </c>
      <c r="G18" s="11" t="s">
        <v>12093</v>
      </c>
      <c r="H18" s="11" t="s">
        <v>12094</v>
      </c>
      <c r="I18" s="11" t="s">
        <v>12085</v>
      </c>
      <c r="J18" s="15">
        <f>(1-J13)*J14*J15*(J16+J17)</f>
        <v>0</v>
      </c>
      <c r="L18" s="11" t="s">
        <v>12093</v>
      </c>
      <c r="M18" s="11" t="s">
        <v>12094</v>
      </c>
      <c r="N18" s="11" t="s">
        <v>12085</v>
      </c>
      <c r="O18" s="15">
        <f>(1-O13)*O14*O15*(O16+O17)</f>
        <v>0</v>
      </c>
    </row>
    <row r="20" spans="2:15">
      <c r="B20" s="544" t="s">
        <v>12095</v>
      </c>
      <c r="C20" s="545"/>
      <c r="D20" s="545"/>
      <c r="E20" s="546"/>
      <c r="G20" s="548" t="s">
        <v>12095</v>
      </c>
      <c r="H20" s="549"/>
      <c r="I20" s="549"/>
      <c r="J20" s="550"/>
      <c r="L20" s="548" t="s">
        <v>12095</v>
      </c>
      <c r="M20" s="549"/>
      <c r="N20" s="549"/>
      <c r="O20" s="550"/>
    </row>
    <row r="21" spans="2:15">
      <c r="B21" s="14" t="s">
        <v>12096</v>
      </c>
      <c r="C21" s="11" t="s">
        <v>12096</v>
      </c>
      <c r="D21" s="11" t="s">
        <v>12097</v>
      </c>
      <c r="E21" s="18">
        <v>0.98</v>
      </c>
      <c r="G21" s="14" t="s">
        <v>12096</v>
      </c>
      <c r="H21" s="11" t="s">
        <v>12096</v>
      </c>
      <c r="I21" s="11" t="s">
        <v>12097</v>
      </c>
      <c r="J21" s="18">
        <v>0.98</v>
      </c>
      <c r="L21" s="14" t="s">
        <v>12096</v>
      </c>
      <c r="M21" s="11" t="s">
        <v>12096</v>
      </c>
      <c r="N21" s="11" t="s">
        <v>12097</v>
      </c>
      <c r="O21" s="18">
        <v>0.98</v>
      </c>
    </row>
    <row r="22" spans="2:15">
      <c r="B22" s="11" t="s">
        <v>12098</v>
      </c>
      <c r="C22" s="11" t="s">
        <v>12099</v>
      </c>
      <c r="D22" s="11" t="s">
        <v>12100</v>
      </c>
      <c r="E22" s="11">
        <v>112</v>
      </c>
      <c r="G22" s="11" t="s">
        <v>12098</v>
      </c>
      <c r="H22" s="11" t="s">
        <v>12099</v>
      </c>
      <c r="I22" s="11" t="s">
        <v>12100</v>
      </c>
      <c r="J22" s="11">
        <v>112</v>
      </c>
      <c r="L22" s="11" t="s">
        <v>12098</v>
      </c>
      <c r="M22" s="11" t="s">
        <v>12099</v>
      </c>
      <c r="N22" s="11" t="s">
        <v>12100</v>
      </c>
      <c r="O22" s="11">
        <v>112</v>
      </c>
    </row>
    <row r="23" spans="2:15">
      <c r="B23" s="11" t="s">
        <v>12101</v>
      </c>
      <c r="C23" s="11" t="s">
        <v>12102</v>
      </c>
      <c r="D23" s="11" t="s">
        <v>12103</v>
      </c>
      <c r="E23" s="11">
        <f>7.5+1.192</f>
        <v>8.6920000000000002</v>
      </c>
      <c r="G23" s="11" t="s">
        <v>12101</v>
      </c>
      <c r="H23" s="11" t="s">
        <v>12102</v>
      </c>
      <c r="I23" s="11" t="s">
        <v>12103</v>
      </c>
      <c r="J23" s="11">
        <f>7.5+1.192</f>
        <v>8.6920000000000002</v>
      </c>
      <c r="L23" s="11" t="s">
        <v>12101</v>
      </c>
      <c r="M23" s="11" t="s">
        <v>12102</v>
      </c>
      <c r="N23" s="11" t="s">
        <v>12103</v>
      </c>
      <c r="O23" s="11">
        <f>7.5+1.192</f>
        <v>8.6920000000000002</v>
      </c>
    </row>
    <row r="24" spans="2:15">
      <c r="B24" s="11" t="s">
        <v>12104</v>
      </c>
      <c r="C24" s="11" t="s">
        <v>12105</v>
      </c>
      <c r="D24" s="11" t="s">
        <v>12106</v>
      </c>
      <c r="E24" s="11">
        <v>1.5599999999999999E-2</v>
      </c>
      <c r="G24" s="11" t="s">
        <v>12104</v>
      </c>
      <c r="H24" s="11" t="s">
        <v>12105</v>
      </c>
      <c r="I24" s="11" t="s">
        <v>12106</v>
      </c>
      <c r="J24" s="11">
        <v>1.5599999999999999E-2</v>
      </c>
      <c r="L24" s="11" t="s">
        <v>12104</v>
      </c>
      <c r="M24" s="11" t="s">
        <v>12105</v>
      </c>
      <c r="N24" s="11" t="s">
        <v>12106</v>
      </c>
      <c r="O24" s="11">
        <v>1.5599999999999999E-2</v>
      </c>
    </row>
    <row r="26" spans="2:15">
      <c r="B26" s="544" t="s">
        <v>1</v>
      </c>
      <c r="C26" s="545"/>
      <c r="D26" s="545"/>
      <c r="E26" s="546"/>
      <c r="G26" s="548" t="s">
        <v>1</v>
      </c>
      <c r="H26" s="549"/>
      <c r="I26" s="549"/>
      <c r="J26" s="550"/>
      <c r="L26" s="548" t="s">
        <v>1</v>
      </c>
      <c r="M26" s="549"/>
      <c r="N26" s="549"/>
      <c r="O26" s="550"/>
    </row>
    <row r="27" spans="2:15">
      <c r="B27" s="11" t="s">
        <v>12107</v>
      </c>
      <c r="C27" s="11" t="s">
        <v>12108</v>
      </c>
      <c r="D27" s="11" t="s">
        <v>12109</v>
      </c>
      <c r="E27" s="19">
        <f>E10*((E22*E21)+E23)*E24</f>
        <v>2604.8100933550795</v>
      </c>
      <c r="G27" s="11" t="s">
        <v>12107</v>
      </c>
      <c r="H27" s="11" t="s">
        <v>12108</v>
      </c>
      <c r="I27" s="11" t="s">
        <v>12109</v>
      </c>
      <c r="J27" s="19">
        <f>J10*((J22*J21)+J23)*J24</f>
        <v>2347.8973170241679</v>
      </c>
      <c r="L27" s="11" t="s">
        <v>12107</v>
      </c>
      <c r="M27" s="11" t="s">
        <v>12108</v>
      </c>
      <c r="N27" s="11" t="s">
        <v>12109</v>
      </c>
      <c r="O27" s="19">
        <f>O10*((O22*O21)+O23)*O24</f>
        <v>256.91277633091198</v>
      </c>
    </row>
    <row r="28" spans="2:15">
      <c r="B28" s="11" t="s">
        <v>12110</v>
      </c>
      <c r="C28" s="11" t="s">
        <v>12111</v>
      </c>
      <c r="D28" s="11" t="s">
        <v>12109</v>
      </c>
      <c r="E28" s="19">
        <f>E18*((E22*E21)+E23)*E24</f>
        <v>0</v>
      </c>
      <c r="G28" s="11" t="s">
        <v>12110</v>
      </c>
      <c r="H28" s="11" t="s">
        <v>12111</v>
      </c>
      <c r="I28" s="11" t="s">
        <v>12109</v>
      </c>
      <c r="J28" s="19">
        <f>J18*((J22*J21)+J23)*J24</f>
        <v>0</v>
      </c>
      <c r="L28" s="11" t="s">
        <v>12110</v>
      </c>
      <c r="M28" s="11" t="s">
        <v>12111</v>
      </c>
      <c r="N28" s="11" t="s">
        <v>12109</v>
      </c>
      <c r="O28" s="19">
        <f>O18*((O22*O21)+O23)*O24</f>
        <v>0</v>
      </c>
    </row>
    <row r="29" spans="2:15">
      <c r="B29" s="11" t="s">
        <v>12112</v>
      </c>
      <c r="C29" s="11" t="s">
        <v>12113</v>
      </c>
      <c r="D29" s="11" t="s">
        <v>12072</v>
      </c>
      <c r="E29" s="11">
        <v>0.9</v>
      </c>
      <c r="G29" s="11" t="s">
        <v>12112</v>
      </c>
      <c r="H29" s="11" t="s">
        <v>12113</v>
      </c>
      <c r="I29" s="11" t="s">
        <v>12072</v>
      </c>
      <c r="J29" s="11">
        <v>0.9</v>
      </c>
      <c r="L29" s="11" t="s">
        <v>12112</v>
      </c>
      <c r="M29" s="11" t="s">
        <v>12113</v>
      </c>
      <c r="N29" s="11" t="s">
        <v>12072</v>
      </c>
      <c r="O29" s="11">
        <v>0.9</v>
      </c>
    </row>
    <row r="30" spans="2:15">
      <c r="B30" s="11" t="s">
        <v>12114</v>
      </c>
      <c r="C30" s="11" t="s">
        <v>12115</v>
      </c>
      <c r="D30" s="11" t="s">
        <v>12109</v>
      </c>
      <c r="E30" s="11">
        <v>0</v>
      </c>
      <c r="G30" s="11" t="s">
        <v>12114</v>
      </c>
      <c r="H30" s="11" t="s">
        <v>12115</v>
      </c>
      <c r="I30" s="11" t="s">
        <v>12109</v>
      </c>
      <c r="J30" s="11">
        <v>0</v>
      </c>
      <c r="L30" s="11" t="s">
        <v>12114</v>
      </c>
      <c r="M30" s="11" t="s">
        <v>12115</v>
      </c>
      <c r="N30" s="11" t="s">
        <v>12109</v>
      </c>
      <c r="O30" s="11">
        <v>0</v>
      </c>
    </row>
    <row r="31" spans="2:15">
      <c r="B31" s="20" t="s">
        <v>12116</v>
      </c>
      <c r="C31" s="20" t="s">
        <v>12117</v>
      </c>
      <c r="D31" s="20" t="s">
        <v>12109</v>
      </c>
      <c r="E31" s="29">
        <f>((E27-E28)*E29)-E30</f>
        <v>2344.3290840195718</v>
      </c>
      <c r="G31" s="11" t="s">
        <v>12116</v>
      </c>
      <c r="H31" s="33" t="s">
        <v>12117</v>
      </c>
      <c r="I31" s="33" t="s">
        <v>12109</v>
      </c>
      <c r="J31" s="34">
        <f>((J27-J28)*J29)-J30</f>
        <v>2113.1075853217512</v>
      </c>
      <c r="L31" s="11" t="s">
        <v>12116</v>
      </c>
      <c r="M31" s="11" t="s">
        <v>12117</v>
      </c>
      <c r="N31" s="11" t="s">
        <v>12109</v>
      </c>
      <c r="O31" s="28">
        <f>((O27-O28)*O29)-O30</f>
        <v>231.22149869782078</v>
      </c>
    </row>
    <row r="32" spans="2:15">
      <c r="B32" s="178" t="s">
        <v>12118</v>
      </c>
      <c r="C32" s="179" t="s">
        <v>12119</v>
      </c>
      <c r="D32" s="179" t="s">
        <v>12109</v>
      </c>
      <c r="E32" s="180">
        <f>J32+O32</f>
        <v>2344</v>
      </c>
      <c r="G32" s="178" t="s">
        <v>12118</v>
      </c>
      <c r="H32" s="179" t="s">
        <v>12119</v>
      </c>
      <c r="I32" s="179" t="s">
        <v>12109</v>
      </c>
      <c r="J32" s="180">
        <f>ROUNDDOWN(J31,0)</f>
        <v>2113</v>
      </c>
      <c r="L32" s="178" t="s">
        <v>12118</v>
      </c>
      <c r="M32" s="179" t="s">
        <v>12119</v>
      </c>
      <c r="N32" s="179" t="s">
        <v>12109</v>
      </c>
      <c r="O32" s="180">
        <f>ROUNDDOWN(O31,0)</f>
        <v>231</v>
      </c>
    </row>
  </sheetData>
  <mergeCells count="15">
    <mergeCell ref="B26:E26"/>
    <mergeCell ref="G26:J26"/>
    <mergeCell ref="L26:O26"/>
    <mergeCell ref="B12:E12"/>
    <mergeCell ref="G12:J12"/>
    <mergeCell ref="L12:O12"/>
    <mergeCell ref="B20:E20"/>
    <mergeCell ref="G20:J20"/>
    <mergeCell ref="L20:O20"/>
    <mergeCell ref="G2:J2"/>
    <mergeCell ref="L2:O2"/>
    <mergeCell ref="B4:E4"/>
    <mergeCell ref="G4:J4"/>
    <mergeCell ref="L4:O4"/>
    <mergeCell ref="B2:E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2972C-D39C-43AF-A165-651619E40887}">
  <dimension ref="A2:E11"/>
  <sheetViews>
    <sheetView workbookViewId="0">
      <selection activeCell="B9" sqref="B9"/>
    </sheetView>
  </sheetViews>
  <sheetFormatPr defaultRowHeight="14.5"/>
  <cols>
    <col min="1" max="1" width="53.26953125" customWidth="1"/>
    <col min="2" max="2" width="12.54296875" bestFit="1" customWidth="1"/>
    <col min="3" max="3" width="11.54296875" bestFit="1" customWidth="1"/>
  </cols>
  <sheetData>
    <row r="2" spans="1:5">
      <c r="A2" t="s">
        <v>12127</v>
      </c>
      <c r="B2" s="9" t="s">
        <v>52</v>
      </c>
      <c r="C2" s="9" t="s">
        <v>12128</v>
      </c>
    </row>
    <row r="3" spans="1:5">
      <c r="A3" t="s">
        <v>12129</v>
      </c>
    </row>
    <row r="4" spans="1:5">
      <c r="A4" t="s">
        <v>12133</v>
      </c>
      <c r="B4">
        <v>1.1000000000000001</v>
      </c>
      <c r="C4">
        <v>1</v>
      </c>
      <c r="E4" s="469" t="s">
        <v>12130</v>
      </c>
    </row>
    <row r="5" spans="1:5">
      <c r="B5">
        <v>1100</v>
      </c>
      <c r="C5">
        <v>1000</v>
      </c>
      <c r="E5" s="469" t="s">
        <v>12131</v>
      </c>
    </row>
    <row r="6" spans="1:5">
      <c r="A6" t="s">
        <v>12134</v>
      </c>
      <c r="B6" s="12">
        <f>B5*5.5</f>
        <v>6050</v>
      </c>
      <c r="C6" s="12">
        <f>C5*5.5</f>
        <v>5500</v>
      </c>
    </row>
    <row r="7" spans="1:5">
      <c r="B7">
        <f>B6*0.7</f>
        <v>4235</v>
      </c>
      <c r="C7">
        <f>C6*0.7</f>
        <v>3849.9999999999995</v>
      </c>
    </row>
    <row r="9" spans="1:5">
      <c r="A9" t="s">
        <v>12132</v>
      </c>
      <c r="B9" s="30">
        <f>B7/12.23</f>
        <v>346.2796402289452</v>
      </c>
      <c r="C9" s="30">
        <f>C7/12.23</f>
        <v>314.79967293540471</v>
      </c>
    </row>
    <row r="11" spans="1:5">
      <c r="A11" s="470"/>
    </row>
  </sheetData>
  <hyperlinks>
    <hyperlink ref="E4" r:id="rId1" xr:uid="{D85A4AAB-8A37-45EF-A2B2-0DA07EEDBAC5}"/>
    <hyperlink ref="E5" r:id="rId2" xr:uid="{1EBFEA6D-CE95-4D40-94AF-DA280934CA0E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7A6AD-4DA4-4D2A-921F-19585B070D7E}">
  <dimension ref="A1:S6532"/>
  <sheetViews>
    <sheetView topLeftCell="A1016" zoomScale="70" zoomScaleNormal="70" workbookViewId="0">
      <selection activeCell="B893" sqref="B893:B971"/>
    </sheetView>
  </sheetViews>
  <sheetFormatPr defaultRowHeight="14.5"/>
  <cols>
    <col min="2" max="2" width="9.7265625" bestFit="1" customWidth="1"/>
    <col min="3" max="3" width="25.54296875" bestFit="1" customWidth="1"/>
    <col min="4" max="4" width="17.1796875" bestFit="1" customWidth="1"/>
    <col min="5" max="5" width="14.7265625" bestFit="1" customWidth="1"/>
    <col min="6" max="6" width="9.26953125" bestFit="1" customWidth="1"/>
    <col min="7" max="7" width="20.7265625" bestFit="1" customWidth="1"/>
    <col min="12" max="12" width="16.81640625" bestFit="1" customWidth="1"/>
  </cols>
  <sheetData>
    <row r="1" spans="1:19" ht="16" thickBot="1">
      <c r="A1" s="9" t="s">
        <v>12147</v>
      </c>
      <c r="B1" s="472" t="s">
        <v>12146</v>
      </c>
      <c r="C1" s="190" t="s">
        <v>232</v>
      </c>
      <c r="D1" s="190" t="s">
        <v>22</v>
      </c>
      <c r="E1" s="191" t="s">
        <v>233</v>
      </c>
      <c r="F1" s="190" t="s">
        <v>234</v>
      </c>
      <c r="G1" s="190" t="s">
        <v>235</v>
      </c>
      <c r="J1" s="9" t="s">
        <v>12183</v>
      </c>
      <c r="K1" t="s">
        <v>12147</v>
      </c>
      <c r="L1" t="s">
        <v>12184</v>
      </c>
      <c r="M1" t="s">
        <v>236</v>
      </c>
      <c r="N1" t="s">
        <v>237</v>
      </c>
      <c r="O1" t="s">
        <v>238</v>
      </c>
    </row>
    <row r="2" spans="1:19" ht="15.5">
      <c r="A2" s="517" t="s">
        <v>145</v>
      </c>
      <c r="B2" s="481" t="s">
        <v>12162</v>
      </c>
      <c r="C2" s="189" t="s">
        <v>239</v>
      </c>
      <c r="D2" s="189"/>
      <c r="E2" s="192">
        <v>8</v>
      </c>
      <c r="F2" s="189" t="s">
        <v>146</v>
      </c>
      <c r="G2" s="189" t="s">
        <v>240</v>
      </c>
      <c r="J2" t="s">
        <v>12167</v>
      </c>
      <c r="K2" s="107" t="s">
        <v>34</v>
      </c>
      <c r="L2" s="42" t="s">
        <v>35</v>
      </c>
      <c r="M2">
        <f>E165</f>
        <v>515</v>
      </c>
      <c r="N2">
        <v>768</v>
      </c>
      <c r="O2">
        <f>M2-N2</f>
        <v>-253</v>
      </c>
    </row>
    <row r="3" spans="1:19" ht="15.5">
      <c r="A3" s="518"/>
      <c r="B3" s="481" t="s">
        <v>12185</v>
      </c>
      <c r="C3" s="189" t="s">
        <v>241</v>
      </c>
      <c r="D3" s="189"/>
      <c r="E3" s="192">
        <v>9</v>
      </c>
      <c r="F3" s="189" t="s">
        <v>146</v>
      </c>
      <c r="G3" s="189" t="s">
        <v>240</v>
      </c>
      <c r="J3" t="s">
        <v>12176</v>
      </c>
      <c r="K3" s="107" t="s">
        <v>39</v>
      </c>
      <c r="L3" s="44" t="s">
        <v>40</v>
      </c>
      <c r="M3">
        <f>E259</f>
        <v>588</v>
      </c>
      <c r="N3">
        <v>668</v>
      </c>
      <c r="O3">
        <f t="shared" ref="O3:O64" si="0">M3-N3</f>
        <v>-80</v>
      </c>
    </row>
    <row r="4" spans="1:19" ht="15.5">
      <c r="A4" s="518"/>
      <c r="B4" s="481" t="s">
        <v>12186</v>
      </c>
      <c r="C4" s="189" t="s">
        <v>242</v>
      </c>
      <c r="D4" s="189"/>
      <c r="E4" s="192">
        <v>7</v>
      </c>
      <c r="F4" s="189" t="s">
        <v>146</v>
      </c>
      <c r="G4" s="189" t="s">
        <v>243</v>
      </c>
      <c r="J4" t="s">
        <v>12172</v>
      </c>
      <c r="K4" s="107" t="s">
        <v>42</v>
      </c>
      <c r="L4" s="44" t="s">
        <v>43</v>
      </c>
      <c r="M4">
        <f>E350</f>
        <v>520</v>
      </c>
      <c r="N4">
        <v>510</v>
      </c>
      <c r="O4">
        <f t="shared" si="0"/>
        <v>10</v>
      </c>
    </row>
    <row r="5" spans="1:19" ht="15.5">
      <c r="A5" s="518"/>
      <c r="B5" s="481" t="s">
        <v>12187</v>
      </c>
      <c r="C5" s="189" t="s">
        <v>244</v>
      </c>
      <c r="D5" s="189"/>
      <c r="E5" s="192">
        <v>6</v>
      </c>
      <c r="F5" s="189" t="s">
        <v>146</v>
      </c>
      <c r="G5" s="189" t="s">
        <v>243</v>
      </c>
      <c r="J5" s="475" t="s">
        <v>12173</v>
      </c>
      <c r="K5" s="107" t="s">
        <v>45</v>
      </c>
      <c r="L5" s="44" t="s">
        <v>46</v>
      </c>
      <c r="M5">
        <f>E439</f>
        <v>562</v>
      </c>
      <c r="N5">
        <v>494</v>
      </c>
      <c r="O5">
        <f t="shared" si="0"/>
        <v>68</v>
      </c>
    </row>
    <row r="6" spans="1:19" ht="15.5">
      <c r="A6" s="518"/>
      <c r="B6" s="481" t="s">
        <v>12188</v>
      </c>
      <c r="C6" s="189" t="s">
        <v>245</v>
      </c>
      <c r="D6" s="189"/>
      <c r="E6" s="192">
        <v>8</v>
      </c>
      <c r="F6" s="189" t="s">
        <v>146</v>
      </c>
      <c r="G6" s="189" t="s">
        <v>246</v>
      </c>
      <c r="J6" s="475" t="s">
        <v>12174</v>
      </c>
      <c r="K6" s="108" t="s">
        <v>47</v>
      </c>
      <c r="L6" s="42" t="s">
        <v>48</v>
      </c>
      <c r="M6">
        <f>E587</f>
        <v>532</v>
      </c>
      <c r="N6">
        <v>520</v>
      </c>
      <c r="O6">
        <f t="shared" si="0"/>
        <v>12</v>
      </c>
    </row>
    <row r="7" spans="1:19" ht="15.5">
      <c r="A7" s="518"/>
      <c r="B7" s="481" t="s">
        <v>12189</v>
      </c>
      <c r="C7" s="189" t="s">
        <v>247</v>
      </c>
      <c r="D7" s="189"/>
      <c r="E7" s="192">
        <v>5</v>
      </c>
      <c r="F7" s="189" t="s">
        <v>146</v>
      </c>
      <c r="G7" s="189" t="s">
        <v>240</v>
      </c>
      <c r="J7" s="475" t="s">
        <v>12178</v>
      </c>
      <c r="K7" s="63" t="s">
        <v>50</v>
      </c>
      <c r="L7" s="64" t="s">
        <v>51</v>
      </c>
      <c r="M7">
        <f>E821</f>
        <v>490</v>
      </c>
      <c r="N7">
        <v>726</v>
      </c>
      <c r="O7">
        <f t="shared" si="0"/>
        <v>-236</v>
      </c>
    </row>
    <row r="8" spans="1:19" ht="15.5">
      <c r="A8" s="518"/>
      <c r="B8" s="481" t="s">
        <v>12190</v>
      </c>
      <c r="C8" s="189" t="s">
        <v>248</v>
      </c>
      <c r="D8" s="189"/>
      <c r="E8" s="192">
        <v>7</v>
      </c>
      <c r="F8" s="189" t="s">
        <v>146</v>
      </c>
      <c r="G8" s="189" t="s">
        <v>249</v>
      </c>
      <c r="J8" s="475" t="s">
        <v>12177</v>
      </c>
      <c r="K8" s="63" t="s">
        <v>53</v>
      </c>
      <c r="L8" s="64" t="s">
        <v>54</v>
      </c>
      <c r="M8">
        <f>E892</f>
        <v>470</v>
      </c>
      <c r="N8">
        <v>583</v>
      </c>
      <c r="O8">
        <f t="shared" si="0"/>
        <v>-113</v>
      </c>
      <c r="Q8" s="475"/>
      <c r="R8" s="476"/>
      <c r="S8" s="477"/>
    </row>
    <row r="9" spans="1:19" ht="15.5">
      <c r="A9" s="518"/>
      <c r="B9" s="481" t="s">
        <v>12191</v>
      </c>
      <c r="C9" s="189" t="s">
        <v>250</v>
      </c>
      <c r="D9" s="189"/>
      <c r="E9" s="192">
        <v>5</v>
      </c>
      <c r="F9" s="189" t="s">
        <v>146</v>
      </c>
      <c r="G9" s="189" t="s">
        <v>249</v>
      </c>
      <c r="J9" s="475" t="s">
        <v>10638</v>
      </c>
      <c r="K9" s="63" t="s">
        <v>55</v>
      </c>
      <c r="L9" s="64" t="s">
        <v>12179</v>
      </c>
      <c r="M9">
        <f>E972</f>
        <v>565</v>
      </c>
      <c r="N9">
        <v>503</v>
      </c>
      <c r="O9">
        <f t="shared" si="0"/>
        <v>62</v>
      </c>
      <c r="Q9" s="475"/>
      <c r="R9" s="475"/>
      <c r="S9" s="475"/>
    </row>
    <row r="10" spans="1:19" ht="15.5">
      <c r="A10" s="518"/>
      <c r="B10" s="481" t="s">
        <v>12192</v>
      </c>
      <c r="C10" s="189" t="s">
        <v>251</v>
      </c>
      <c r="D10" s="189"/>
      <c r="E10" s="192">
        <v>9</v>
      </c>
      <c r="F10" s="189" t="s">
        <v>146</v>
      </c>
      <c r="G10" s="189" t="s">
        <v>249</v>
      </c>
      <c r="J10" s="196" t="s">
        <v>12149</v>
      </c>
      <c r="K10" s="63" t="s">
        <v>57</v>
      </c>
      <c r="L10" s="65" t="s">
        <v>58</v>
      </c>
      <c r="M10">
        <f>D1539</f>
        <v>616</v>
      </c>
      <c r="N10">
        <v>627</v>
      </c>
      <c r="O10">
        <f t="shared" si="0"/>
        <v>-11</v>
      </c>
      <c r="Q10" s="478"/>
      <c r="R10" s="476"/>
      <c r="S10" s="479"/>
    </row>
    <row r="11" spans="1:19" ht="16" thickBot="1">
      <c r="A11" s="518"/>
      <c r="B11" s="481" t="s">
        <v>12193</v>
      </c>
      <c r="C11" s="189" t="s">
        <v>252</v>
      </c>
      <c r="D11" s="189"/>
      <c r="E11" s="192">
        <v>6</v>
      </c>
      <c r="F11" s="189" t="s">
        <v>146</v>
      </c>
      <c r="G11" s="189" t="s">
        <v>240</v>
      </c>
      <c r="J11" s="196" t="s">
        <v>12150</v>
      </c>
      <c r="K11" s="68" t="s">
        <v>61</v>
      </c>
      <c r="L11" s="69" t="s">
        <v>62</v>
      </c>
      <c r="M11">
        <f>D1621</f>
        <v>530</v>
      </c>
      <c r="N11">
        <v>521</v>
      </c>
      <c r="O11">
        <f t="shared" si="0"/>
        <v>9</v>
      </c>
      <c r="Q11" s="475"/>
      <c r="R11" s="475"/>
      <c r="S11" s="475"/>
    </row>
    <row r="12" spans="1:19" ht="16" thickTop="1">
      <c r="A12" s="518"/>
      <c r="B12" s="481" t="s">
        <v>12194</v>
      </c>
      <c r="C12" s="189" t="s">
        <v>253</v>
      </c>
      <c r="D12" s="189"/>
      <c r="E12" s="192">
        <v>8</v>
      </c>
      <c r="F12" s="189" t="s">
        <v>146</v>
      </c>
      <c r="G12" s="189" t="s">
        <v>240</v>
      </c>
      <c r="J12" s="196" t="s">
        <v>12155</v>
      </c>
      <c r="K12" s="46" t="s">
        <v>65</v>
      </c>
      <c r="L12" s="47" t="s">
        <v>66</v>
      </c>
      <c r="M12">
        <f>D2079</f>
        <v>532</v>
      </c>
      <c r="N12">
        <v>519</v>
      </c>
      <c r="O12">
        <f t="shared" si="0"/>
        <v>13</v>
      </c>
      <c r="Q12" s="478"/>
      <c r="R12" s="476"/>
      <c r="S12" s="479"/>
    </row>
    <row r="13" spans="1:19" ht="15.5">
      <c r="A13" s="518"/>
      <c r="B13" s="481" t="s">
        <v>12195</v>
      </c>
      <c r="C13" s="189" t="s">
        <v>254</v>
      </c>
      <c r="D13" s="189"/>
      <c r="E13" s="192">
        <v>5</v>
      </c>
      <c r="F13" s="189" t="s">
        <v>146</v>
      </c>
      <c r="G13" s="189" t="s">
        <v>240</v>
      </c>
      <c r="J13" s="197" t="s">
        <v>12153</v>
      </c>
      <c r="K13" s="46" t="s">
        <v>69</v>
      </c>
      <c r="L13" s="47" t="s">
        <v>70</v>
      </c>
      <c r="M13">
        <f>D2172</f>
        <v>454</v>
      </c>
      <c r="N13">
        <v>427</v>
      </c>
      <c r="O13">
        <f t="shared" si="0"/>
        <v>27</v>
      </c>
      <c r="Q13" s="478"/>
      <c r="R13" s="476"/>
      <c r="S13" s="479"/>
    </row>
    <row r="14" spans="1:19" ht="15.5">
      <c r="A14" s="518"/>
      <c r="B14" s="481" t="s">
        <v>12196</v>
      </c>
      <c r="C14" s="189" t="s">
        <v>255</v>
      </c>
      <c r="D14" s="189"/>
      <c r="E14" s="192">
        <v>7</v>
      </c>
      <c r="F14" s="189" t="s">
        <v>146</v>
      </c>
      <c r="G14" s="189" t="s">
        <v>240</v>
      </c>
      <c r="J14" s="196" t="s">
        <v>12165</v>
      </c>
      <c r="K14" s="46" t="s">
        <v>73</v>
      </c>
      <c r="L14" s="47" t="s">
        <v>74</v>
      </c>
      <c r="M14">
        <f>D2322</f>
        <v>845</v>
      </c>
      <c r="N14">
        <v>882</v>
      </c>
      <c r="O14">
        <f t="shared" si="0"/>
        <v>-37</v>
      </c>
      <c r="Q14" s="480"/>
      <c r="R14" s="476"/>
      <c r="S14" s="479"/>
    </row>
    <row r="15" spans="1:19" ht="15.5">
      <c r="A15" s="518"/>
      <c r="B15" s="481" t="s">
        <v>12197</v>
      </c>
      <c r="C15" s="189" t="s">
        <v>256</v>
      </c>
      <c r="D15" s="189"/>
      <c r="E15" s="192">
        <v>6</v>
      </c>
      <c r="F15" s="189" t="s">
        <v>146</v>
      </c>
      <c r="G15" s="189" t="s">
        <v>249</v>
      </c>
      <c r="J15" s="210" t="s">
        <v>3878</v>
      </c>
      <c r="K15" s="46" t="s">
        <v>77</v>
      </c>
      <c r="L15" s="47" t="s">
        <v>78</v>
      </c>
      <c r="M15">
        <f>D2431</f>
        <v>632</v>
      </c>
      <c r="N15">
        <v>623</v>
      </c>
      <c r="O15">
        <f t="shared" si="0"/>
        <v>9</v>
      </c>
    </row>
    <row r="16" spans="1:19" ht="16" thickBot="1">
      <c r="A16" s="518"/>
      <c r="B16" s="481" t="s">
        <v>12198</v>
      </c>
      <c r="C16" s="189" t="s">
        <v>257</v>
      </c>
      <c r="D16" s="189"/>
      <c r="E16" s="192">
        <v>7</v>
      </c>
      <c r="F16" s="189" t="s">
        <v>146</v>
      </c>
      <c r="G16" s="189" t="s">
        <v>243</v>
      </c>
      <c r="J16" s="207" t="s">
        <v>12156</v>
      </c>
      <c r="K16" s="49" t="s">
        <v>81</v>
      </c>
      <c r="L16" s="50" t="s">
        <v>82</v>
      </c>
      <c r="M16">
        <f>D2506</f>
        <v>542</v>
      </c>
      <c r="N16">
        <v>514</v>
      </c>
      <c r="O16">
        <f t="shared" si="0"/>
        <v>28</v>
      </c>
    </row>
    <row r="17" spans="1:15" ht="16" thickTop="1">
      <c r="A17" s="518"/>
      <c r="B17" s="481" t="s">
        <v>12199</v>
      </c>
      <c r="C17" s="189" t="s">
        <v>258</v>
      </c>
      <c r="D17" s="189"/>
      <c r="E17" s="192">
        <v>4</v>
      </c>
      <c r="F17" s="189" t="s">
        <v>146</v>
      </c>
      <c r="G17" s="189" t="s">
        <v>259</v>
      </c>
      <c r="J17" s="207" t="s">
        <v>12157</v>
      </c>
      <c r="K17" s="80" t="s">
        <v>85</v>
      </c>
      <c r="L17" s="81" t="s">
        <v>86</v>
      </c>
      <c r="M17">
        <f>D2592</f>
        <v>545</v>
      </c>
      <c r="N17">
        <v>526</v>
      </c>
      <c r="O17">
        <f t="shared" si="0"/>
        <v>19</v>
      </c>
    </row>
    <row r="18" spans="1:15" ht="15.5">
      <c r="A18" s="518"/>
      <c r="B18" s="481" t="s">
        <v>12200</v>
      </c>
      <c r="C18" s="189" t="s">
        <v>260</v>
      </c>
      <c r="D18" s="189"/>
      <c r="E18" s="192">
        <v>10</v>
      </c>
      <c r="F18" s="189" t="s">
        <v>146</v>
      </c>
      <c r="G18" s="189" t="s">
        <v>240</v>
      </c>
      <c r="J18" s="196" t="s">
        <v>4668</v>
      </c>
      <c r="K18" s="83" t="s">
        <v>89</v>
      </c>
      <c r="L18" s="84" t="s">
        <v>90</v>
      </c>
      <c r="M18">
        <f>D2801</f>
        <v>468</v>
      </c>
      <c r="N18">
        <v>438</v>
      </c>
      <c r="O18">
        <f t="shared" si="0"/>
        <v>30</v>
      </c>
    </row>
    <row r="19" spans="1:15" ht="15.5">
      <c r="A19" s="518"/>
      <c r="B19" s="481" t="s">
        <v>12201</v>
      </c>
      <c r="C19" s="189" t="s">
        <v>261</v>
      </c>
      <c r="D19" s="189"/>
      <c r="E19" s="192">
        <v>3</v>
      </c>
      <c r="F19" s="189" t="s">
        <v>146</v>
      </c>
      <c r="G19" s="189" t="s">
        <v>240</v>
      </c>
      <c r="J19" s="196" t="s">
        <v>12151</v>
      </c>
      <c r="K19" s="83" t="s">
        <v>93</v>
      </c>
      <c r="L19" s="84" t="s">
        <v>94</v>
      </c>
      <c r="M19">
        <f>D2872</f>
        <v>570</v>
      </c>
      <c r="N19">
        <v>545</v>
      </c>
      <c r="O19">
        <f t="shared" si="0"/>
        <v>25</v>
      </c>
    </row>
    <row r="20" spans="1:15" ht="15.5">
      <c r="A20" s="518"/>
      <c r="B20" s="481" t="s">
        <v>12202</v>
      </c>
      <c r="C20" s="189" t="s">
        <v>262</v>
      </c>
      <c r="D20" s="189"/>
      <c r="E20" s="192">
        <v>6</v>
      </c>
      <c r="F20" s="189" t="s">
        <v>146</v>
      </c>
      <c r="G20" s="189" t="s">
        <v>240</v>
      </c>
      <c r="J20" s="196" t="s">
        <v>4907</v>
      </c>
      <c r="K20" s="83" t="s">
        <v>96</v>
      </c>
      <c r="L20" s="84" t="s">
        <v>97</v>
      </c>
      <c r="M20">
        <f>D3014</f>
        <v>842</v>
      </c>
      <c r="N20">
        <v>857</v>
      </c>
      <c r="O20">
        <f t="shared" si="0"/>
        <v>-15</v>
      </c>
    </row>
    <row r="21" spans="1:15" ht="16" thickBot="1">
      <c r="A21" s="518"/>
      <c r="B21" s="481" t="s">
        <v>12203</v>
      </c>
      <c r="C21" s="189" t="s">
        <v>263</v>
      </c>
      <c r="D21" s="189"/>
      <c r="E21" s="192">
        <v>8</v>
      </c>
      <c r="F21" s="189" t="s">
        <v>146</v>
      </c>
      <c r="G21" s="189" t="s">
        <v>249</v>
      </c>
      <c r="J21" s="196" t="s">
        <v>12152</v>
      </c>
      <c r="K21" s="83" t="s">
        <v>100</v>
      </c>
      <c r="L21" s="84" t="s">
        <v>101</v>
      </c>
      <c r="M21">
        <f>D3321</f>
        <v>535</v>
      </c>
      <c r="N21">
        <v>507</v>
      </c>
      <c r="O21">
        <f t="shared" si="0"/>
        <v>28</v>
      </c>
    </row>
    <row r="22" spans="1:15" ht="16" thickTop="1">
      <c r="A22" s="518"/>
      <c r="B22" s="481" t="s">
        <v>12204</v>
      </c>
      <c r="C22" s="189" t="s">
        <v>264</v>
      </c>
      <c r="D22" s="189"/>
      <c r="E22" s="192">
        <v>7</v>
      </c>
      <c r="F22" s="189" t="s">
        <v>146</v>
      </c>
      <c r="G22" s="189" t="s">
        <v>246</v>
      </c>
      <c r="J22" s="196" t="s">
        <v>12161</v>
      </c>
      <c r="K22" s="92" t="s">
        <v>104</v>
      </c>
      <c r="L22" s="93" t="s">
        <v>137</v>
      </c>
      <c r="M22">
        <f>D3621</f>
        <v>585</v>
      </c>
      <c r="N22">
        <v>589</v>
      </c>
      <c r="O22">
        <f t="shared" si="0"/>
        <v>-4</v>
      </c>
    </row>
    <row r="23" spans="1:15" ht="15.5">
      <c r="A23" s="518"/>
      <c r="B23" s="481" t="s">
        <v>12205</v>
      </c>
      <c r="C23" s="189" t="s">
        <v>265</v>
      </c>
      <c r="D23" s="189"/>
      <c r="E23" s="192">
        <v>8</v>
      </c>
      <c r="F23" s="189" t="s">
        <v>146</v>
      </c>
      <c r="G23" s="189" t="s">
        <v>240</v>
      </c>
      <c r="J23" s="196" t="s">
        <v>6466</v>
      </c>
      <c r="K23" s="58" t="s">
        <v>108</v>
      </c>
      <c r="L23" s="39" t="s">
        <v>109</v>
      </c>
      <c r="M23">
        <f>D3812</f>
        <v>561</v>
      </c>
      <c r="N23">
        <v>556</v>
      </c>
      <c r="O23">
        <f t="shared" si="0"/>
        <v>5</v>
      </c>
    </row>
    <row r="24" spans="1:15" ht="15.5">
      <c r="A24" s="518"/>
      <c r="B24" s="481" t="s">
        <v>12206</v>
      </c>
      <c r="C24" s="189" t="s">
        <v>266</v>
      </c>
      <c r="D24" s="189"/>
      <c r="E24" s="192">
        <v>3</v>
      </c>
      <c r="F24" s="189" t="s">
        <v>146</v>
      </c>
      <c r="G24" s="189" t="s">
        <v>240</v>
      </c>
      <c r="J24" s="196" t="s">
        <v>7042</v>
      </c>
      <c r="K24" s="58" t="s">
        <v>112</v>
      </c>
      <c r="L24" s="39" t="s">
        <v>113</v>
      </c>
      <c r="M24">
        <f>D4171</f>
        <v>904</v>
      </c>
      <c r="N24">
        <v>921</v>
      </c>
      <c r="O24">
        <f t="shared" si="0"/>
        <v>-17</v>
      </c>
    </row>
    <row r="25" spans="1:15" ht="15.5">
      <c r="A25" s="518"/>
      <c r="B25" s="481" t="s">
        <v>12207</v>
      </c>
      <c r="C25" s="189" t="s">
        <v>267</v>
      </c>
      <c r="D25" s="189"/>
      <c r="E25" s="192">
        <v>6</v>
      </c>
      <c r="F25" s="189" t="s">
        <v>146</v>
      </c>
      <c r="G25" s="189" t="s">
        <v>246</v>
      </c>
      <c r="J25" s="197" t="s">
        <v>2668</v>
      </c>
      <c r="K25" s="58" t="s">
        <v>116</v>
      </c>
      <c r="L25" s="39" t="s">
        <v>117</v>
      </c>
      <c r="M25">
        <f>D4304</f>
        <v>626</v>
      </c>
      <c r="N25">
        <v>655</v>
      </c>
      <c r="O25">
        <f t="shared" si="0"/>
        <v>-29</v>
      </c>
    </row>
    <row r="26" spans="1:15" ht="15.5">
      <c r="A26" s="518"/>
      <c r="B26" s="481" t="s">
        <v>12208</v>
      </c>
      <c r="C26" s="189" t="s">
        <v>268</v>
      </c>
      <c r="D26" s="189"/>
      <c r="E26" s="192">
        <v>8</v>
      </c>
      <c r="F26" s="189" t="s">
        <v>146</v>
      </c>
      <c r="G26" s="189" t="s">
        <v>240</v>
      </c>
      <c r="J26" s="197" t="s">
        <v>7569</v>
      </c>
      <c r="K26" s="58" t="s">
        <v>118</v>
      </c>
      <c r="L26" s="39" t="s">
        <v>119</v>
      </c>
      <c r="M26">
        <f>D4365</f>
        <v>286</v>
      </c>
      <c r="N26">
        <v>239</v>
      </c>
      <c r="O26">
        <f t="shared" si="0"/>
        <v>47</v>
      </c>
    </row>
    <row r="27" spans="1:15" ht="15.5">
      <c r="A27" s="518"/>
      <c r="B27" s="481" t="s">
        <v>12209</v>
      </c>
      <c r="C27" s="189" t="s">
        <v>269</v>
      </c>
      <c r="D27" s="189"/>
      <c r="E27" s="192">
        <v>7</v>
      </c>
      <c r="F27" s="189" t="s">
        <v>146</v>
      </c>
      <c r="G27" s="189" t="s">
        <v>240</v>
      </c>
      <c r="J27" s="197" t="s">
        <v>7810</v>
      </c>
      <c r="K27" s="89" t="s">
        <v>120</v>
      </c>
      <c r="L27" s="90" t="s">
        <v>121</v>
      </c>
      <c r="M27">
        <f>D4471</f>
        <v>208</v>
      </c>
      <c r="N27">
        <v>185</v>
      </c>
      <c r="O27">
        <f t="shared" si="0"/>
        <v>23</v>
      </c>
    </row>
    <row r="28" spans="1:15" ht="15.5">
      <c r="A28" s="518"/>
      <c r="B28" s="481" t="s">
        <v>12210</v>
      </c>
      <c r="C28" s="189" t="s">
        <v>270</v>
      </c>
      <c r="D28" s="189"/>
      <c r="E28" s="192">
        <v>8</v>
      </c>
      <c r="F28" s="189" t="s">
        <v>146</v>
      </c>
      <c r="G28" s="189" t="s">
        <v>246</v>
      </c>
      <c r="J28" s="197" t="s">
        <v>7901</v>
      </c>
      <c r="K28" s="52" t="s">
        <v>122</v>
      </c>
      <c r="L28" s="53" t="s">
        <v>123</v>
      </c>
      <c r="M28">
        <f>D4518</f>
        <v>218</v>
      </c>
      <c r="N28">
        <v>188</v>
      </c>
      <c r="O28">
        <f t="shared" si="0"/>
        <v>30</v>
      </c>
    </row>
    <row r="29" spans="1:15" ht="15.5">
      <c r="A29" s="518"/>
      <c r="B29" s="481" t="s">
        <v>12211</v>
      </c>
      <c r="C29" s="189" t="s">
        <v>271</v>
      </c>
      <c r="D29" s="189"/>
      <c r="E29" s="192">
        <v>7</v>
      </c>
      <c r="F29" s="189" t="s">
        <v>146</v>
      </c>
      <c r="G29" s="189" t="s">
        <v>240</v>
      </c>
      <c r="J29" s="197" t="s">
        <v>8625</v>
      </c>
      <c r="K29" s="52" t="s">
        <v>124</v>
      </c>
      <c r="L29" s="53" t="s">
        <v>125</v>
      </c>
      <c r="M29">
        <f>D4947</f>
        <v>518</v>
      </c>
      <c r="N29">
        <v>529</v>
      </c>
      <c r="O29">
        <f t="shared" si="0"/>
        <v>-11</v>
      </c>
    </row>
    <row r="30" spans="1:15" ht="15.5">
      <c r="A30" s="518"/>
      <c r="B30" s="481" t="s">
        <v>12212</v>
      </c>
      <c r="C30" s="189" t="s">
        <v>272</v>
      </c>
      <c r="D30" s="189"/>
      <c r="E30" s="192">
        <v>4</v>
      </c>
      <c r="F30" s="189" t="s">
        <v>146</v>
      </c>
      <c r="G30" s="189" t="s">
        <v>249</v>
      </c>
      <c r="J30" s="197" t="s">
        <v>8846</v>
      </c>
      <c r="K30" s="52" t="s">
        <v>126</v>
      </c>
      <c r="L30" s="53" t="s">
        <v>127</v>
      </c>
      <c r="M30">
        <f>D5046</f>
        <v>484</v>
      </c>
      <c r="N30">
        <v>463</v>
      </c>
      <c r="O30">
        <f t="shared" si="0"/>
        <v>21</v>
      </c>
    </row>
    <row r="31" spans="1:15" ht="15.5">
      <c r="A31" s="518"/>
      <c r="B31" s="481" t="s">
        <v>12213</v>
      </c>
      <c r="C31" s="189" t="s">
        <v>273</v>
      </c>
      <c r="D31" s="189"/>
      <c r="E31" s="192">
        <v>9</v>
      </c>
      <c r="F31" s="189" t="s">
        <v>146</v>
      </c>
      <c r="G31" s="189" t="s">
        <v>249</v>
      </c>
      <c r="J31" s="197" t="s">
        <v>9043</v>
      </c>
      <c r="K31" s="52" t="s">
        <v>128</v>
      </c>
      <c r="L31" s="53" t="s">
        <v>129</v>
      </c>
      <c r="M31">
        <f>D5167</f>
        <v>598</v>
      </c>
      <c r="N31">
        <v>595</v>
      </c>
      <c r="O31">
        <f t="shared" si="0"/>
        <v>3</v>
      </c>
    </row>
    <row r="32" spans="1:15" ht="15.5">
      <c r="A32" s="518"/>
      <c r="B32" s="481" t="s">
        <v>12214</v>
      </c>
      <c r="C32" s="189" t="s">
        <v>274</v>
      </c>
      <c r="D32" s="189"/>
      <c r="E32" s="192">
        <v>5</v>
      </c>
      <c r="F32" s="189" t="s">
        <v>146</v>
      </c>
      <c r="G32" s="189" t="s">
        <v>275</v>
      </c>
      <c r="J32" s="197" t="s">
        <v>9285</v>
      </c>
      <c r="K32" s="52" t="s">
        <v>130</v>
      </c>
      <c r="L32" s="53" t="s">
        <v>131</v>
      </c>
      <c r="M32">
        <f>D5296</f>
        <v>535</v>
      </c>
      <c r="N32">
        <v>519</v>
      </c>
      <c r="O32">
        <f t="shared" si="0"/>
        <v>16</v>
      </c>
    </row>
    <row r="33" spans="1:15" ht="16" thickBot="1">
      <c r="A33" s="518"/>
      <c r="B33" s="481" t="s">
        <v>12215</v>
      </c>
      <c r="C33" s="189" t="s">
        <v>276</v>
      </c>
      <c r="D33" s="189"/>
      <c r="E33" s="192">
        <v>8</v>
      </c>
      <c r="F33" s="189" t="s">
        <v>146</v>
      </c>
      <c r="G33" s="189" t="s">
        <v>240</v>
      </c>
      <c r="J33" s="197" t="s">
        <v>9543</v>
      </c>
      <c r="K33" s="55" t="s">
        <v>132</v>
      </c>
      <c r="L33" s="56" t="s">
        <v>133</v>
      </c>
      <c r="M33">
        <f>D5418</f>
        <v>510</v>
      </c>
      <c r="N33">
        <v>485</v>
      </c>
      <c r="O33">
        <f t="shared" si="0"/>
        <v>25</v>
      </c>
    </row>
    <row r="34" spans="1:15" ht="16" thickTop="1">
      <c r="A34" s="518"/>
      <c r="B34" s="481" t="s">
        <v>12216</v>
      </c>
      <c r="C34" s="189" t="s">
        <v>277</v>
      </c>
      <c r="D34" s="189"/>
      <c r="E34" s="192">
        <v>2</v>
      </c>
      <c r="F34" s="189" t="s">
        <v>146</v>
      </c>
      <c r="G34" s="189" t="s">
        <v>240</v>
      </c>
      <c r="J34" s="197" t="s">
        <v>12154</v>
      </c>
      <c r="K34" s="94" t="s">
        <v>134</v>
      </c>
      <c r="L34" s="95" t="s">
        <v>135</v>
      </c>
      <c r="M34">
        <f>D5589</f>
        <v>808</v>
      </c>
      <c r="N34">
        <v>823</v>
      </c>
      <c r="O34">
        <f t="shared" si="0"/>
        <v>-15</v>
      </c>
    </row>
    <row r="35" spans="1:15" ht="15.5">
      <c r="A35" s="518"/>
      <c r="B35" s="481" t="s">
        <v>12217</v>
      </c>
      <c r="C35" s="189" t="s">
        <v>278</v>
      </c>
      <c r="D35" s="189"/>
      <c r="E35" s="192">
        <v>8</v>
      </c>
      <c r="F35" s="189" t="s">
        <v>146</v>
      </c>
      <c r="G35" s="189" t="s">
        <v>240</v>
      </c>
      <c r="J35" s="196" t="s">
        <v>12159</v>
      </c>
      <c r="K35" s="71" t="s">
        <v>136</v>
      </c>
      <c r="L35" s="72" t="s">
        <v>139</v>
      </c>
      <c r="M35">
        <f>D5806</f>
        <v>458</v>
      </c>
      <c r="N35">
        <v>434</v>
      </c>
      <c r="O35">
        <f t="shared" si="0"/>
        <v>24</v>
      </c>
    </row>
    <row r="36" spans="1:15" ht="15.5">
      <c r="A36" s="518"/>
      <c r="B36" s="481" t="s">
        <v>12218</v>
      </c>
      <c r="C36" s="189" t="s">
        <v>279</v>
      </c>
      <c r="D36" s="189"/>
      <c r="E36" s="192">
        <v>6</v>
      </c>
      <c r="F36" s="189" t="s">
        <v>146</v>
      </c>
      <c r="G36" s="189" t="s">
        <v>240</v>
      </c>
      <c r="J36" s="196" t="s">
        <v>12158</v>
      </c>
      <c r="K36" s="71" t="s">
        <v>138</v>
      </c>
      <c r="L36" s="72" t="s">
        <v>12180</v>
      </c>
      <c r="M36">
        <f>D5905</f>
        <v>416</v>
      </c>
      <c r="N36">
        <v>388</v>
      </c>
      <c r="O36">
        <f t="shared" si="0"/>
        <v>28</v>
      </c>
    </row>
    <row r="37" spans="1:15" ht="15.5">
      <c r="A37" s="518"/>
      <c r="B37" s="481" t="s">
        <v>12219</v>
      </c>
      <c r="C37" s="189" t="s">
        <v>280</v>
      </c>
      <c r="D37" s="189"/>
      <c r="E37" s="192">
        <v>9</v>
      </c>
      <c r="F37" s="189" t="s">
        <v>146</v>
      </c>
      <c r="G37" s="189" t="s">
        <v>249</v>
      </c>
      <c r="J37" s="197" t="s">
        <v>12182</v>
      </c>
      <c r="K37" s="71" t="s">
        <v>140</v>
      </c>
      <c r="L37" s="72" t="s">
        <v>12181</v>
      </c>
      <c r="M37">
        <f>D6038</f>
        <v>448</v>
      </c>
      <c r="N37">
        <v>445</v>
      </c>
      <c r="O37">
        <f t="shared" si="0"/>
        <v>3</v>
      </c>
    </row>
    <row r="38" spans="1:15" ht="15.5">
      <c r="A38" s="518"/>
      <c r="B38" s="481" t="s">
        <v>12220</v>
      </c>
      <c r="C38" s="189" t="s">
        <v>281</v>
      </c>
      <c r="D38" s="189"/>
      <c r="E38" s="192">
        <v>7</v>
      </c>
      <c r="F38" s="189" t="s">
        <v>146</v>
      </c>
      <c r="G38" s="189" t="s">
        <v>240</v>
      </c>
      <c r="J38" s="197" t="s">
        <v>11476</v>
      </c>
      <c r="K38" s="71" t="s">
        <v>141</v>
      </c>
      <c r="L38" s="72" t="s">
        <v>142</v>
      </c>
      <c r="M38">
        <f>D6431</f>
        <v>455</v>
      </c>
      <c r="N38">
        <v>431</v>
      </c>
      <c r="O38">
        <f t="shared" si="0"/>
        <v>24</v>
      </c>
    </row>
    <row r="39" spans="1:15" ht="16" thickBot="1">
      <c r="A39" s="518"/>
      <c r="B39" s="481" t="s">
        <v>12221</v>
      </c>
      <c r="C39" s="189" t="s">
        <v>282</v>
      </c>
      <c r="D39" s="189"/>
      <c r="E39" s="192">
        <v>5</v>
      </c>
      <c r="F39" s="189" t="s">
        <v>146</v>
      </c>
      <c r="G39" s="189" t="s">
        <v>240</v>
      </c>
      <c r="J39" s="197" t="s">
        <v>11681</v>
      </c>
      <c r="K39" s="74" t="s">
        <v>143</v>
      </c>
      <c r="L39" s="75" t="s">
        <v>144</v>
      </c>
      <c r="M39">
        <f>D6532</f>
        <v>448</v>
      </c>
      <c r="N39">
        <v>436</v>
      </c>
      <c r="O39">
        <f t="shared" si="0"/>
        <v>12</v>
      </c>
    </row>
    <row r="40" spans="1:15" ht="16" thickTop="1">
      <c r="A40" s="518"/>
      <c r="B40" s="481" t="s">
        <v>12222</v>
      </c>
      <c r="C40" s="189" t="s">
        <v>283</v>
      </c>
      <c r="D40" s="189"/>
      <c r="E40" s="192">
        <v>8</v>
      </c>
      <c r="F40" s="189" t="s">
        <v>146</v>
      </c>
      <c r="G40" s="189" t="s">
        <v>240</v>
      </c>
      <c r="J40" s="474" t="s">
        <v>12162</v>
      </c>
      <c r="K40" s="40" t="s">
        <v>145</v>
      </c>
      <c r="L40" s="42" t="s">
        <v>146</v>
      </c>
      <c r="M40">
        <f>E92</f>
        <v>578</v>
      </c>
      <c r="N40">
        <v>760</v>
      </c>
      <c r="O40">
        <f t="shared" si="0"/>
        <v>-182</v>
      </c>
    </row>
    <row r="41" spans="1:15" ht="15.5">
      <c r="A41" s="518"/>
      <c r="B41" s="481" t="s">
        <v>12223</v>
      </c>
      <c r="C41" s="189" t="s">
        <v>284</v>
      </c>
      <c r="D41" s="189"/>
      <c r="E41" s="192">
        <v>6</v>
      </c>
      <c r="F41" s="189" t="s">
        <v>146</v>
      </c>
      <c r="G41" s="189" t="s">
        <v>240</v>
      </c>
      <c r="J41" s="474" t="s">
        <v>12164</v>
      </c>
      <c r="K41" s="40" t="s">
        <v>147</v>
      </c>
      <c r="L41" s="42" t="s">
        <v>148</v>
      </c>
      <c r="M41">
        <f>E508</f>
        <v>528</v>
      </c>
      <c r="N41">
        <v>265</v>
      </c>
      <c r="O41">
        <f t="shared" si="0"/>
        <v>263</v>
      </c>
    </row>
    <row r="42" spans="1:15" ht="15.5">
      <c r="A42" s="518"/>
      <c r="B42" s="481" t="s">
        <v>12224</v>
      </c>
      <c r="C42" s="189" t="s">
        <v>285</v>
      </c>
      <c r="D42" s="189"/>
      <c r="E42" s="192">
        <v>7</v>
      </c>
      <c r="F42" s="189" t="s">
        <v>146</v>
      </c>
      <c r="G42" s="189" t="s">
        <v>240</v>
      </c>
      <c r="J42" s="474" t="s">
        <v>3578</v>
      </c>
      <c r="K42" s="40" t="s">
        <v>149</v>
      </c>
      <c r="L42" s="44" t="s">
        <v>74</v>
      </c>
      <c r="M42">
        <f>E662</f>
        <v>528</v>
      </c>
      <c r="N42">
        <v>451</v>
      </c>
      <c r="O42">
        <f t="shared" si="0"/>
        <v>77</v>
      </c>
    </row>
    <row r="43" spans="1:15" ht="15.5">
      <c r="A43" s="518"/>
      <c r="B43" s="481" t="s">
        <v>12225</v>
      </c>
      <c r="C43" s="189" t="s">
        <v>286</v>
      </c>
      <c r="D43" s="189"/>
      <c r="E43" s="192">
        <v>6</v>
      </c>
      <c r="F43" s="189" t="s">
        <v>146</v>
      </c>
      <c r="G43" s="189" t="s">
        <v>249</v>
      </c>
      <c r="J43" s="474" t="s">
        <v>12166</v>
      </c>
      <c r="K43" s="40" t="s">
        <v>150</v>
      </c>
      <c r="L43" s="44" t="s">
        <v>70</v>
      </c>
      <c r="M43">
        <f>E752</f>
        <v>586</v>
      </c>
      <c r="N43">
        <v>405</v>
      </c>
      <c r="O43">
        <f t="shared" si="0"/>
        <v>181</v>
      </c>
    </row>
    <row r="44" spans="1:15" ht="15.5">
      <c r="A44" s="518"/>
      <c r="B44" s="481" t="s">
        <v>12226</v>
      </c>
      <c r="C44" s="189" t="s">
        <v>287</v>
      </c>
      <c r="D44" s="189"/>
      <c r="E44" s="192">
        <v>8</v>
      </c>
      <c r="F44" s="189" t="s">
        <v>146</v>
      </c>
      <c r="G44" s="189" t="s">
        <v>243</v>
      </c>
      <c r="J44" s="196" t="s">
        <v>2891</v>
      </c>
      <c r="K44" s="46" t="s">
        <v>151</v>
      </c>
      <c r="L44" s="47" t="s">
        <v>152</v>
      </c>
      <c r="M44">
        <f>D1910</f>
        <v>498</v>
      </c>
      <c r="N44">
        <v>479</v>
      </c>
      <c r="O44">
        <f t="shared" si="0"/>
        <v>19</v>
      </c>
    </row>
    <row r="45" spans="1:15" ht="15.5">
      <c r="A45" s="518"/>
      <c r="B45" s="481" t="s">
        <v>12227</v>
      </c>
      <c r="C45" s="189" t="s">
        <v>288</v>
      </c>
      <c r="D45" s="189"/>
      <c r="E45" s="192">
        <v>5</v>
      </c>
      <c r="F45" s="189" t="s">
        <v>146</v>
      </c>
      <c r="G45" s="189" t="s">
        <v>259</v>
      </c>
      <c r="J45" s="197" t="s">
        <v>8418</v>
      </c>
      <c r="K45" s="52" t="s">
        <v>155</v>
      </c>
      <c r="L45" s="53" t="s">
        <v>156</v>
      </c>
      <c r="M45">
        <f>D4836</f>
        <v>484</v>
      </c>
      <c r="N45">
        <v>468</v>
      </c>
      <c r="O45">
        <f t="shared" si="0"/>
        <v>16</v>
      </c>
    </row>
    <row r="46" spans="1:15" ht="15.5">
      <c r="A46" s="518"/>
      <c r="B46" s="481" t="s">
        <v>12228</v>
      </c>
      <c r="C46" s="189" t="s">
        <v>289</v>
      </c>
      <c r="D46" s="189"/>
      <c r="E46" s="192">
        <v>8</v>
      </c>
      <c r="F46" s="189" t="s">
        <v>146</v>
      </c>
      <c r="G46" s="189" t="s">
        <v>240</v>
      </c>
      <c r="J46" s="196" t="s">
        <v>4412</v>
      </c>
      <c r="K46" s="83" t="s">
        <v>157</v>
      </c>
      <c r="L46" s="84" t="s">
        <v>158</v>
      </c>
      <c r="M46">
        <f>D2718</f>
        <v>638</v>
      </c>
      <c r="N46">
        <v>626</v>
      </c>
      <c r="O46">
        <f t="shared" si="0"/>
        <v>12</v>
      </c>
    </row>
    <row r="47" spans="1:15" ht="15.5">
      <c r="A47" s="518"/>
      <c r="B47" s="481" t="s">
        <v>12229</v>
      </c>
      <c r="C47" s="189" t="s">
        <v>290</v>
      </c>
      <c r="D47" s="189"/>
      <c r="E47" s="192">
        <v>5</v>
      </c>
      <c r="F47" s="189" t="s">
        <v>146</v>
      </c>
      <c r="G47" s="189" t="s">
        <v>240</v>
      </c>
      <c r="J47" s="196" t="s">
        <v>5188</v>
      </c>
      <c r="K47" s="83" t="s">
        <v>161</v>
      </c>
      <c r="L47" s="84" t="s">
        <v>162</v>
      </c>
      <c r="M47">
        <f>D3230</f>
        <v>1030</v>
      </c>
      <c r="N47">
        <v>1058</v>
      </c>
      <c r="O47">
        <f t="shared" si="0"/>
        <v>-28</v>
      </c>
    </row>
    <row r="48" spans="1:15" ht="15.5">
      <c r="A48" s="518"/>
      <c r="B48" s="481" t="s">
        <v>12230</v>
      </c>
      <c r="C48" s="189" t="s">
        <v>291</v>
      </c>
      <c r="D48" s="189"/>
      <c r="E48" s="192">
        <v>8</v>
      </c>
      <c r="F48" s="189" t="s">
        <v>146</v>
      </c>
      <c r="G48" s="189" t="s">
        <v>240</v>
      </c>
      <c r="J48" s="196" t="s">
        <v>5799</v>
      </c>
      <c r="K48" s="83" t="s">
        <v>165</v>
      </c>
      <c r="L48" s="84" t="s">
        <v>166</v>
      </c>
      <c r="M48">
        <f>D3428</f>
        <v>714</v>
      </c>
      <c r="N48">
        <v>725</v>
      </c>
      <c r="O48">
        <f t="shared" si="0"/>
        <v>-11</v>
      </c>
    </row>
    <row r="49" spans="1:15" ht="16" thickBot="1">
      <c r="A49" s="518"/>
      <c r="B49" s="481" t="s">
        <v>12231</v>
      </c>
      <c r="C49" s="189" t="s">
        <v>292</v>
      </c>
      <c r="D49" s="189"/>
      <c r="E49" s="192">
        <v>6</v>
      </c>
      <c r="F49" s="189" t="s">
        <v>146</v>
      </c>
      <c r="G49" s="189" t="s">
        <v>249</v>
      </c>
      <c r="J49" s="196" t="s">
        <v>5617</v>
      </c>
      <c r="K49" s="86" t="s">
        <v>169</v>
      </c>
      <c r="L49" s="87" t="s">
        <v>170</v>
      </c>
      <c r="M49">
        <f>D3518</f>
        <v>544</v>
      </c>
      <c r="N49">
        <v>519</v>
      </c>
      <c r="O49">
        <f t="shared" si="0"/>
        <v>25</v>
      </c>
    </row>
    <row r="50" spans="1:15" ht="16" thickTop="1">
      <c r="A50" s="518"/>
      <c r="B50" s="481" t="s">
        <v>12232</v>
      </c>
      <c r="C50" s="189" t="s">
        <v>293</v>
      </c>
      <c r="D50" s="189"/>
      <c r="E50" s="192">
        <v>7</v>
      </c>
      <c r="F50" s="189" t="s">
        <v>146</v>
      </c>
      <c r="G50" s="189" t="s">
        <v>246</v>
      </c>
      <c r="J50" s="196" t="s">
        <v>1202</v>
      </c>
      <c r="K50" s="63" t="s">
        <v>173</v>
      </c>
      <c r="L50" s="65" t="s">
        <v>174</v>
      </c>
      <c r="M50">
        <f>E1045</f>
        <v>356</v>
      </c>
      <c r="N50">
        <v>325</v>
      </c>
      <c r="O50">
        <f t="shared" si="0"/>
        <v>31</v>
      </c>
    </row>
    <row r="51" spans="1:15" ht="15.5">
      <c r="A51" s="518"/>
      <c r="B51" s="481" t="s">
        <v>12233</v>
      </c>
      <c r="C51" s="189" t="s">
        <v>294</v>
      </c>
      <c r="D51" s="189"/>
      <c r="E51" s="192">
        <v>8</v>
      </c>
      <c r="F51" s="189" t="s">
        <v>146</v>
      </c>
      <c r="G51" s="189" t="s">
        <v>246</v>
      </c>
      <c r="J51" s="196" t="s">
        <v>1634</v>
      </c>
      <c r="K51" s="63" t="s">
        <v>177</v>
      </c>
      <c r="L51" s="65" t="s">
        <v>178</v>
      </c>
      <c r="M51">
        <f>D1319</f>
        <v>795</v>
      </c>
      <c r="N51">
        <v>824</v>
      </c>
      <c r="O51">
        <f t="shared" si="0"/>
        <v>-29</v>
      </c>
    </row>
    <row r="52" spans="1:15" ht="15.5">
      <c r="A52" s="518"/>
      <c r="B52" s="481" t="s">
        <v>12234</v>
      </c>
      <c r="C52" s="189" t="s">
        <v>295</v>
      </c>
      <c r="D52" s="189"/>
      <c r="E52" s="192">
        <v>4</v>
      </c>
      <c r="F52" s="189" t="s">
        <v>146</v>
      </c>
      <c r="G52" s="189" t="s">
        <v>240</v>
      </c>
      <c r="J52" s="207" t="s">
        <v>2474</v>
      </c>
      <c r="K52" s="77" t="s">
        <v>181</v>
      </c>
      <c r="L52" s="78" t="s">
        <v>182</v>
      </c>
      <c r="M52">
        <f>D1718</f>
        <v>592</v>
      </c>
      <c r="N52">
        <v>600</v>
      </c>
      <c r="O52">
        <f t="shared" si="0"/>
        <v>-8</v>
      </c>
    </row>
    <row r="53" spans="1:15" ht="15.5">
      <c r="A53" s="518"/>
      <c r="B53" s="481" t="s">
        <v>12235</v>
      </c>
      <c r="C53" s="189" t="s">
        <v>296</v>
      </c>
      <c r="D53" s="189"/>
      <c r="E53" s="192">
        <v>1</v>
      </c>
      <c r="F53" s="189" t="s">
        <v>146</v>
      </c>
      <c r="G53" s="189" t="s">
        <v>246</v>
      </c>
      <c r="J53" s="196" t="s">
        <v>12160</v>
      </c>
      <c r="K53" s="46" t="s">
        <v>185</v>
      </c>
      <c r="L53" s="47" t="s">
        <v>186</v>
      </c>
      <c r="M53">
        <f>D1829</f>
        <v>613</v>
      </c>
      <c r="N53">
        <v>605</v>
      </c>
      <c r="O53">
        <f t="shared" si="0"/>
        <v>8</v>
      </c>
    </row>
    <row r="54" spans="1:15" ht="15.5">
      <c r="A54" s="518"/>
      <c r="B54" s="481" t="s">
        <v>12236</v>
      </c>
      <c r="C54" s="189" t="s">
        <v>297</v>
      </c>
      <c r="D54" s="189"/>
      <c r="E54" s="192">
        <v>4</v>
      </c>
      <c r="F54" s="189" t="s">
        <v>146</v>
      </c>
      <c r="G54" s="189" t="s">
        <v>240</v>
      </c>
      <c r="J54" s="196" t="s">
        <v>3052</v>
      </c>
      <c r="K54" s="46" t="s">
        <v>189</v>
      </c>
      <c r="L54" s="47" t="s">
        <v>190</v>
      </c>
      <c r="M54">
        <f>D1993</f>
        <v>516</v>
      </c>
      <c r="N54">
        <v>500</v>
      </c>
      <c r="O54">
        <f t="shared" si="0"/>
        <v>16</v>
      </c>
    </row>
    <row r="55" spans="1:15" ht="15.5">
      <c r="A55" s="518"/>
      <c r="B55" s="481" t="s">
        <v>12237</v>
      </c>
      <c r="C55" s="189" t="s">
        <v>298</v>
      </c>
      <c r="D55" s="189"/>
      <c r="E55" s="192">
        <v>3</v>
      </c>
      <c r="F55" s="189" t="s">
        <v>146</v>
      </c>
      <c r="G55" s="189" t="s">
        <v>240</v>
      </c>
      <c r="J55" s="196" t="s">
        <v>12148</v>
      </c>
      <c r="K55" s="63" t="s">
        <v>193</v>
      </c>
      <c r="L55" s="65" t="s">
        <v>194</v>
      </c>
      <c r="M55">
        <f>D1424</f>
        <v>571</v>
      </c>
      <c r="N55">
        <v>583</v>
      </c>
      <c r="O55">
        <f t="shared" si="0"/>
        <v>-12</v>
      </c>
    </row>
    <row r="56" spans="1:15" ht="15.5">
      <c r="A56" s="518"/>
      <c r="B56" s="481" t="s">
        <v>12238</v>
      </c>
      <c r="C56" s="189" t="s">
        <v>299</v>
      </c>
      <c r="D56" s="189"/>
      <c r="E56" s="192">
        <v>8</v>
      </c>
      <c r="F56" s="189" t="s">
        <v>146</v>
      </c>
      <c r="G56" s="189" t="s">
        <v>246</v>
      </c>
      <c r="J56" s="196" t="s">
        <v>6304</v>
      </c>
      <c r="K56" s="58" t="s">
        <v>197</v>
      </c>
      <c r="L56" s="39" t="s">
        <v>198</v>
      </c>
      <c r="M56">
        <f>D3703</f>
        <v>528</v>
      </c>
      <c r="N56">
        <v>506</v>
      </c>
      <c r="O56">
        <f t="shared" si="0"/>
        <v>22</v>
      </c>
    </row>
    <row r="57" spans="1:15" ht="15.5">
      <c r="A57" s="518"/>
      <c r="B57" s="481" t="s">
        <v>12239</v>
      </c>
      <c r="C57" s="189" t="s">
        <v>300</v>
      </c>
      <c r="D57" s="189"/>
      <c r="E57" s="192">
        <v>8</v>
      </c>
      <c r="F57" s="189" t="s">
        <v>146</v>
      </c>
      <c r="G57" s="189" t="s">
        <v>240</v>
      </c>
      <c r="J57" s="196" t="s">
        <v>6683</v>
      </c>
      <c r="K57" s="58" t="s">
        <v>201</v>
      </c>
      <c r="L57" s="39" t="s">
        <v>202</v>
      </c>
      <c r="M57">
        <f>D3905</f>
        <v>466</v>
      </c>
      <c r="N57">
        <v>444</v>
      </c>
      <c r="O57">
        <f t="shared" si="0"/>
        <v>22</v>
      </c>
    </row>
    <row r="58" spans="1:15" ht="15.5">
      <c r="A58" s="518"/>
      <c r="B58" s="481" t="s">
        <v>12240</v>
      </c>
      <c r="C58" s="189" t="s">
        <v>301</v>
      </c>
      <c r="D58" s="189"/>
      <c r="E58" s="192">
        <v>7</v>
      </c>
      <c r="F58" s="189" t="s">
        <v>146</v>
      </c>
      <c r="G58" s="189" t="s">
        <v>249</v>
      </c>
      <c r="J58" s="197" t="s">
        <v>10898</v>
      </c>
      <c r="K58" s="71" t="s">
        <v>205</v>
      </c>
      <c r="L58" s="72" t="s">
        <v>206</v>
      </c>
      <c r="M58">
        <f>D6167</f>
        <v>548</v>
      </c>
      <c r="N58">
        <v>533</v>
      </c>
      <c r="O58">
        <f t="shared" si="0"/>
        <v>15</v>
      </c>
    </row>
    <row r="59" spans="1:15" ht="15.5">
      <c r="A59" s="518"/>
      <c r="B59" s="481" t="s">
        <v>12241</v>
      </c>
      <c r="C59" s="189" t="s">
        <v>302</v>
      </c>
      <c r="D59" s="189"/>
      <c r="E59" s="192">
        <v>7</v>
      </c>
      <c r="F59" s="189" t="s">
        <v>146</v>
      </c>
      <c r="G59" s="189" t="s">
        <v>249</v>
      </c>
      <c r="J59" s="197" t="s">
        <v>11156</v>
      </c>
      <c r="K59" s="71" t="s">
        <v>207</v>
      </c>
      <c r="L59" s="72" t="s">
        <v>208</v>
      </c>
      <c r="M59">
        <f>D6328</f>
        <v>795</v>
      </c>
      <c r="N59">
        <v>820</v>
      </c>
      <c r="O59">
        <f t="shared" si="0"/>
        <v>-25</v>
      </c>
    </row>
    <row r="60" spans="1:15" ht="15.5">
      <c r="A60" s="518"/>
      <c r="B60" s="481" t="s">
        <v>12242</v>
      </c>
      <c r="C60" s="189" t="s">
        <v>303</v>
      </c>
      <c r="D60" s="189"/>
      <c r="E60" s="192">
        <v>8</v>
      </c>
      <c r="F60" s="189" t="s">
        <v>146</v>
      </c>
      <c r="G60" s="189" t="s">
        <v>275</v>
      </c>
      <c r="J60" s="196" t="s">
        <v>1350</v>
      </c>
      <c r="K60" s="63" t="s">
        <v>209</v>
      </c>
      <c r="L60" s="65" t="s">
        <v>210</v>
      </c>
      <c r="M60">
        <f>D1178</f>
        <v>681</v>
      </c>
      <c r="N60">
        <v>692</v>
      </c>
      <c r="O60">
        <f t="shared" si="0"/>
        <v>-11</v>
      </c>
    </row>
    <row r="61" spans="1:15" ht="15.5">
      <c r="A61" s="518"/>
      <c r="B61" s="481" t="s">
        <v>12243</v>
      </c>
      <c r="C61" s="189" t="s">
        <v>304</v>
      </c>
      <c r="D61" s="189"/>
      <c r="E61" s="192">
        <v>5</v>
      </c>
      <c r="F61" s="189" t="s">
        <v>146</v>
      </c>
      <c r="G61" s="189" t="s">
        <v>240</v>
      </c>
      <c r="J61" s="196" t="s">
        <v>6886</v>
      </c>
      <c r="K61" s="58" t="s">
        <v>213</v>
      </c>
      <c r="L61" s="39" t="s">
        <v>214</v>
      </c>
      <c r="M61">
        <f>D3984</f>
        <v>547</v>
      </c>
      <c r="N61">
        <v>524</v>
      </c>
      <c r="O61">
        <f t="shared" si="0"/>
        <v>23</v>
      </c>
    </row>
    <row r="62" spans="1:15" ht="16" thickBot="1">
      <c r="A62" s="518"/>
      <c r="B62" s="481" t="s">
        <v>12244</v>
      </c>
      <c r="C62" s="189" t="s">
        <v>305</v>
      </c>
      <c r="D62" s="189"/>
      <c r="E62" s="192">
        <v>6</v>
      </c>
      <c r="F62" s="189" t="s">
        <v>146</v>
      </c>
      <c r="G62" s="189" t="s">
        <v>240</v>
      </c>
      <c r="J62" s="197" t="s">
        <v>7693</v>
      </c>
      <c r="K62" s="60" t="s">
        <v>217</v>
      </c>
      <c r="L62" s="61" t="s">
        <v>218</v>
      </c>
      <c r="M62">
        <f>D4425</f>
        <v>284</v>
      </c>
      <c r="N62">
        <v>252</v>
      </c>
      <c r="O62">
        <f t="shared" si="0"/>
        <v>32</v>
      </c>
    </row>
    <row r="63" spans="1:15" ht="16" thickTop="1">
      <c r="A63" s="518"/>
      <c r="B63" s="481" t="s">
        <v>12245</v>
      </c>
      <c r="C63" s="189" t="s">
        <v>306</v>
      </c>
      <c r="D63" s="189"/>
      <c r="E63" s="192">
        <v>4</v>
      </c>
      <c r="F63" s="189" t="s">
        <v>146</v>
      </c>
      <c r="G63" s="189" t="s">
        <v>240</v>
      </c>
      <c r="J63" s="197" t="s">
        <v>7991</v>
      </c>
      <c r="K63" s="52" t="s">
        <v>219</v>
      </c>
      <c r="L63" s="53" t="s">
        <v>220</v>
      </c>
      <c r="M63">
        <f>D4733</f>
        <v>985</v>
      </c>
      <c r="N63">
        <v>1013</v>
      </c>
      <c r="O63">
        <f t="shared" si="0"/>
        <v>-28</v>
      </c>
    </row>
    <row r="64" spans="1:15" ht="15.5">
      <c r="A64" s="518"/>
      <c r="B64" s="481" t="s">
        <v>12246</v>
      </c>
      <c r="C64" s="189" t="s">
        <v>307</v>
      </c>
      <c r="D64" s="189"/>
      <c r="E64" s="192">
        <v>6</v>
      </c>
      <c r="F64" s="189" t="s">
        <v>146</v>
      </c>
      <c r="G64" s="189" t="s">
        <v>240</v>
      </c>
      <c r="J64" s="197" t="s">
        <v>10016</v>
      </c>
      <c r="K64" s="71" t="s">
        <v>221</v>
      </c>
      <c r="L64" s="72" t="s">
        <v>222</v>
      </c>
      <c r="M64">
        <f>D5709</f>
        <v>515</v>
      </c>
      <c r="N64">
        <v>488</v>
      </c>
      <c r="O64">
        <f t="shared" si="0"/>
        <v>27</v>
      </c>
    </row>
    <row r="65" spans="1:14" ht="15.5">
      <c r="A65" s="518"/>
      <c r="B65" s="481" t="s">
        <v>12247</v>
      </c>
      <c r="C65" s="189" t="s">
        <v>308</v>
      </c>
      <c r="D65" s="189"/>
      <c r="E65" s="192">
        <v>7</v>
      </c>
      <c r="F65" s="189" t="s">
        <v>146</v>
      </c>
      <c r="G65" s="189" t="s">
        <v>249</v>
      </c>
      <c r="M65">
        <f>SUM(M2:M64)</f>
        <v>35339</v>
      </c>
      <c r="N65" s="235">
        <f>SUM(N2:N64)</f>
        <v>35104</v>
      </c>
    </row>
    <row r="66" spans="1:14" ht="15.5">
      <c r="A66" s="518"/>
      <c r="B66" s="481" t="s">
        <v>12248</v>
      </c>
      <c r="C66" s="189" t="s">
        <v>309</v>
      </c>
      <c r="D66" s="189"/>
      <c r="E66" s="192">
        <v>10</v>
      </c>
      <c r="F66" s="189" t="s">
        <v>146</v>
      </c>
      <c r="G66" s="189" t="s">
        <v>240</v>
      </c>
    </row>
    <row r="67" spans="1:14" ht="15.5">
      <c r="A67" s="518"/>
      <c r="B67" s="481" t="s">
        <v>12249</v>
      </c>
      <c r="C67" s="189" t="s">
        <v>310</v>
      </c>
      <c r="D67" s="189"/>
      <c r="E67" s="192">
        <v>6</v>
      </c>
      <c r="F67" s="189" t="s">
        <v>146</v>
      </c>
      <c r="G67" s="189" t="s">
        <v>240</v>
      </c>
    </row>
    <row r="68" spans="1:14" ht="15.5">
      <c r="A68" s="518"/>
      <c r="B68" s="481" t="s">
        <v>12250</v>
      </c>
      <c r="C68" s="189" t="s">
        <v>311</v>
      </c>
      <c r="D68" s="189"/>
      <c r="E68" s="192">
        <v>8</v>
      </c>
      <c r="F68" s="189" t="s">
        <v>146</v>
      </c>
      <c r="G68" s="189" t="s">
        <v>312</v>
      </c>
    </row>
    <row r="69" spans="1:14" ht="15.5">
      <c r="A69" s="518"/>
      <c r="B69" s="481" t="s">
        <v>12251</v>
      </c>
      <c r="C69" s="189" t="s">
        <v>313</v>
      </c>
      <c r="D69" s="189"/>
      <c r="E69" s="192">
        <v>7</v>
      </c>
      <c r="F69" s="189" t="s">
        <v>146</v>
      </c>
      <c r="G69" s="189" t="s">
        <v>314</v>
      </c>
    </row>
    <row r="70" spans="1:14" ht="15.5">
      <c r="A70" s="518"/>
      <c r="B70" s="481" t="s">
        <v>12252</v>
      </c>
      <c r="C70" s="189" t="s">
        <v>315</v>
      </c>
      <c r="D70" s="189"/>
      <c r="E70" s="192">
        <v>5</v>
      </c>
      <c r="F70" s="189" t="s">
        <v>146</v>
      </c>
      <c r="G70" s="189" t="s">
        <v>314</v>
      </c>
    </row>
    <row r="71" spans="1:14" ht="15.5">
      <c r="A71" s="518"/>
      <c r="B71" s="481" t="s">
        <v>12253</v>
      </c>
      <c r="C71" s="189" t="s">
        <v>316</v>
      </c>
      <c r="D71" s="189"/>
      <c r="E71" s="192">
        <v>7</v>
      </c>
      <c r="F71" s="189" t="s">
        <v>146</v>
      </c>
      <c r="G71" s="189" t="s">
        <v>314</v>
      </c>
    </row>
    <row r="72" spans="1:14" ht="15.5">
      <c r="A72" s="518"/>
      <c r="B72" s="481" t="s">
        <v>12254</v>
      </c>
      <c r="C72" s="189" t="s">
        <v>317</v>
      </c>
      <c r="D72" s="189"/>
      <c r="E72" s="192">
        <v>8</v>
      </c>
      <c r="F72" s="189" t="s">
        <v>146</v>
      </c>
      <c r="G72" s="189" t="s">
        <v>314</v>
      </c>
    </row>
    <row r="73" spans="1:14" ht="15.5">
      <c r="A73" s="518"/>
      <c r="B73" s="481" t="s">
        <v>12255</v>
      </c>
      <c r="C73" s="189" t="s">
        <v>318</v>
      </c>
      <c r="D73" s="189"/>
      <c r="E73" s="192">
        <v>9</v>
      </c>
      <c r="F73" s="189" t="s">
        <v>146</v>
      </c>
      <c r="G73" s="189" t="s">
        <v>314</v>
      </c>
    </row>
    <row r="74" spans="1:14" ht="15.5">
      <c r="A74" s="518"/>
      <c r="B74" s="481" t="s">
        <v>12256</v>
      </c>
      <c r="C74" s="189" t="s">
        <v>319</v>
      </c>
      <c r="D74" s="189"/>
      <c r="E74" s="192">
        <v>6</v>
      </c>
      <c r="F74" s="189" t="s">
        <v>146</v>
      </c>
      <c r="G74" s="189" t="s">
        <v>320</v>
      </c>
    </row>
    <row r="75" spans="1:14" ht="15.5">
      <c r="A75" s="518"/>
      <c r="B75" s="481" t="s">
        <v>12257</v>
      </c>
      <c r="C75" s="189" t="s">
        <v>321</v>
      </c>
      <c r="D75" s="189"/>
      <c r="E75" s="192">
        <v>5</v>
      </c>
      <c r="F75" s="189" t="s">
        <v>146</v>
      </c>
      <c r="G75" s="189" t="s">
        <v>320</v>
      </c>
    </row>
    <row r="76" spans="1:14" ht="15.5">
      <c r="A76" s="518"/>
      <c r="B76" s="481" t="s">
        <v>12258</v>
      </c>
      <c r="C76" s="189" t="s">
        <v>322</v>
      </c>
      <c r="D76" s="189"/>
      <c r="E76" s="192">
        <v>7</v>
      </c>
      <c r="F76" s="189" t="s">
        <v>146</v>
      </c>
      <c r="G76" s="189" t="s">
        <v>320</v>
      </c>
    </row>
    <row r="77" spans="1:14" ht="15.5">
      <c r="A77" s="518"/>
      <c r="B77" s="481" t="s">
        <v>12259</v>
      </c>
      <c r="C77" s="189" t="s">
        <v>323</v>
      </c>
      <c r="D77" s="189"/>
      <c r="E77" s="192">
        <v>8</v>
      </c>
      <c r="F77" s="189" t="s">
        <v>146</v>
      </c>
      <c r="G77" s="189" t="s">
        <v>320</v>
      </c>
    </row>
    <row r="78" spans="1:14" ht="15.5">
      <c r="A78" s="518"/>
      <c r="B78" s="481" t="s">
        <v>12260</v>
      </c>
      <c r="C78" s="189" t="s">
        <v>324</v>
      </c>
      <c r="D78" s="189"/>
      <c r="E78" s="192">
        <v>4</v>
      </c>
      <c r="F78" s="189" t="s">
        <v>146</v>
      </c>
      <c r="G78" s="189" t="s">
        <v>320</v>
      </c>
    </row>
    <row r="79" spans="1:14" ht="15.5">
      <c r="A79" s="518"/>
      <c r="B79" s="481" t="s">
        <v>12261</v>
      </c>
      <c r="C79" s="189" t="s">
        <v>325</v>
      </c>
      <c r="D79" s="189"/>
      <c r="E79" s="192">
        <v>4</v>
      </c>
      <c r="F79" s="189" t="s">
        <v>146</v>
      </c>
      <c r="G79" s="189" t="s">
        <v>320</v>
      </c>
    </row>
    <row r="80" spans="1:14" ht="15.5">
      <c r="A80" s="518"/>
      <c r="B80" s="481" t="s">
        <v>12262</v>
      </c>
      <c r="C80" s="189" t="s">
        <v>326</v>
      </c>
      <c r="D80" s="189"/>
      <c r="E80" s="192">
        <v>5</v>
      </c>
      <c r="F80" s="189" t="s">
        <v>146</v>
      </c>
      <c r="G80" s="189" t="s">
        <v>320</v>
      </c>
    </row>
    <row r="81" spans="1:7" ht="15.5">
      <c r="A81" s="518"/>
      <c r="B81" s="481" t="s">
        <v>12263</v>
      </c>
      <c r="C81" s="189" t="s">
        <v>327</v>
      </c>
      <c r="D81" s="189"/>
      <c r="E81" s="192">
        <v>4</v>
      </c>
      <c r="F81" s="189" t="s">
        <v>146</v>
      </c>
      <c r="G81" s="189" t="s">
        <v>314</v>
      </c>
    </row>
    <row r="82" spans="1:7" ht="15.5">
      <c r="A82" s="518"/>
      <c r="B82" s="481" t="s">
        <v>12264</v>
      </c>
      <c r="C82" s="189" t="s">
        <v>328</v>
      </c>
      <c r="D82" s="189"/>
      <c r="E82" s="192">
        <v>5</v>
      </c>
      <c r="F82" s="189" t="s">
        <v>146</v>
      </c>
      <c r="G82" s="189" t="s">
        <v>243</v>
      </c>
    </row>
    <row r="83" spans="1:7" ht="15.5">
      <c r="A83" s="518"/>
      <c r="B83" s="481" t="s">
        <v>12265</v>
      </c>
      <c r="C83" s="189" t="s">
        <v>329</v>
      </c>
      <c r="D83" s="189"/>
      <c r="E83" s="192">
        <v>4</v>
      </c>
      <c r="F83" s="189" t="s">
        <v>146</v>
      </c>
      <c r="G83" s="189" t="s">
        <v>243</v>
      </c>
    </row>
    <row r="84" spans="1:7" ht="15.5">
      <c r="A84" s="518"/>
      <c r="B84" s="481" t="s">
        <v>12266</v>
      </c>
      <c r="C84" s="189" t="s">
        <v>330</v>
      </c>
      <c r="D84" s="189"/>
      <c r="E84" s="192">
        <v>7</v>
      </c>
      <c r="F84" s="189" t="s">
        <v>146</v>
      </c>
      <c r="G84" s="189" t="s">
        <v>243</v>
      </c>
    </row>
    <row r="85" spans="1:7" ht="15.5">
      <c r="A85" s="518"/>
      <c r="B85" s="481" t="s">
        <v>12267</v>
      </c>
      <c r="C85" s="189" t="s">
        <v>331</v>
      </c>
      <c r="D85" s="189"/>
      <c r="E85" s="192">
        <v>9</v>
      </c>
      <c r="F85" s="189" t="s">
        <v>146</v>
      </c>
      <c r="G85" s="189" t="s">
        <v>243</v>
      </c>
    </row>
    <row r="86" spans="1:7" ht="15.5">
      <c r="A86" s="518"/>
      <c r="B86" s="481" t="s">
        <v>12268</v>
      </c>
      <c r="C86" s="189" t="s">
        <v>332</v>
      </c>
      <c r="D86" s="189"/>
      <c r="E86" s="192">
        <v>6</v>
      </c>
      <c r="F86" s="189" t="s">
        <v>146</v>
      </c>
      <c r="G86" s="189" t="s">
        <v>320</v>
      </c>
    </row>
    <row r="87" spans="1:7" ht="15.5">
      <c r="A87" s="518"/>
      <c r="B87" s="481" t="s">
        <v>12269</v>
      </c>
      <c r="C87" s="189" t="s">
        <v>333</v>
      </c>
      <c r="D87" s="189"/>
      <c r="E87" s="192">
        <v>8</v>
      </c>
      <c r="F87" s="189" t="s">
        <v>146</v>
      </c>
      <c r="G87" s="189" t="s">
        <v>320</v>
      </c>
    </row>
    <row r="88" spans="1:7" ht="15.5">
      <c r="A88" s="518"/>
      <c r="B88" s="481" t="s">
        <v>12270</v>
      </c>
      <c r="C88" s="189" t="s">
        <v>334</v>
      </c>
      <c r="D88" s="189"/>
      <c r="E88" s="192">
        <v>7</v>
      </c>
      <c r="F88" s="189" t="s">
        <v>146</v>
      </c>
      <c r="G88" s="189" t="s">
        <v>320</v>
      </c>
    </row>
    <row r="89" spans="1:7" ht="15.5">
      <c r="A89" s="518"/>
      <c r="B89" s="481" t="s">
        <v>12271</v>
      </c>
      <c r="C89" s="189" t="s">
        <v>335</v>
      </c>
      <c r="D89" s="189"/>
      <c r="E89" s="192">
        <v>4</v>
      </c>
      <c r="F89" s="189" t="s">
        <v>146</v>
      </c>
      <c r="G89" s="189" t="s">
        <v>320</v>
      </c>
    </row>
    <row r="90" spans="1:7" ht="15.5">
      <c r="A90" s="518"/>
      <c r="B90" s="481" t="s">
        <v>12272</v>
      </c>
      <c r="C90" s="189" t="s">
        <v>336</v>
      </c>
      <c r="D90" s="189"/>
      <c r="E90" s="192">
        <v>6</v>
      </c>
      <c r="F90" s="189" t="s">
        <v>146</v>
      </c>
      <c r="G90" s="189" t="s">
        <v>320</v>
      </c>
    </row>
    <row r="91" spans="1:7" ht="16" thickBot="1">
      <c r="A91" s="519"/>
      <c r="B91" s="481" t="s">
        <v>12273</v>
      </c>
      <c r="C91" s="189" t="s">
        <v>337</v>
      </c>
      <c r="D91" s="189"/>
      <c r="E91" s="192">
        <v>8</v>
      </c>
      <c r="F91" s="189" t="s">
        <v>146</v>
      </c>
      <c r="G91" s="189" t="s">
        <v>259</v>
      </c>
    </row>
    <row r="92" spans="1:7" ht="16" thickBot="1">
      <c r="B92" s="188"/>
      <c r="C92" s="193"/>
      <c r="D92" s="188"/>
      <c r="E92" s="194">
        <v>578</v>
      </c>
      <c r="F92" s="188"/>
      <c r="G92" s="188"/>
    </row>
    <row r="93" spans="1:7" ht="15.5">
      <c r="A93" s="520" t="s">
        <v>12135</v>
      </c>
      <c r="B93" t="s">
        <v>12167</v>
      </c>
      <c r="C93" s="189" t="s">
        <v>338</v>
      </c>
      <c r="D93" s="189"/>
      <c r="E93" s="192">
        <v>9</v>
      </c>
      <c r="F93" s="188" t="s">
        <v>339</v>
      </c>
      <c r="G93" s="189" t="s">
        <v>314</v>
      </c>
    </row>
    <row r="94" spans="1:7" ht="15.5">
      <c r="A94" s="521"/>
      <c r="B94" t="s">
        <v>12274</v>
      </c>
      <c r="C94" s="189" t="s">
        <v>340</v>
      </c>
      <c r="D94" s="189"/>
      <c r="E94" s="192">
        <v>5</v>
      </c>
      <c r="F94" s="189" t="s">
        <v>339</v>
      </c>
      <c r="G94" s="189" t="s">
        <v>312</v>
      </c>
    </row>
    <row r="95" spans="1:7" ht="15.5">
      <c r="A95" s="521"/>
      <c r="B95" t="s">
        <v>12275</v>
      </c>
      <c r="C95" s="189" t="s">
        <v>341</v>
      </c>
      <c r="D95" s="189"/>
      <c r="E95" s="192">
        <v>7</v>
      </c>
      <c r="F95" s="188" t="s">
        <v>339</v>
      </c>
      <c r="G95" s="189" t="s">
        <v>320</v>
      </c>
    </row>
    <row r="96" spans="1:7" ht="15.5">
      <c r="A96" s="521"/>
      <c r="B96" t="s">
        <v>12276</v>
      </c>
      <c r="C96" s="189" t="s">
        <v>342</v>
      </c>
      <c r="D96" s="189"/>
      <c r="E96" s="192">
        <v>11</v>
      </c>
      <c r="F96" s="189" t="s">
        <v>339</v>
      </c>
      <c r="G96" s="189" t="s">
        <v>249</v>
      </c>
    </row>
    <row r="97" spans="1:7" ht="15.5">
      <c r="A97" s="521"/>
      <c r="B97" t="s">
        <v>12277</v>
      </c>
      <c r="C97" s="189" t="s">
        <v>343</v>
      </c>
      <c r="D97" s="189"/>
      <c r="E97" s="192">
        <v>9</v>
      </c>
      <c r="F97" s="189" t="s">
        <v>339</v>
      </c>
      <c r="G97" s="189" t="s">
        <v>243</v>
      </c>
    </row>
    <row r="98" spans="1:7" ht="15.5">
      <c r="A98" s="521"/>
      <c r="B98" t="s">
        <v>12278</v>
      </c>
      <c r="C98" s="189" t="s">
        <v>344</v>
      </c>
      <c r="D98" s="189"/>
      <c r="E98" s="192">
        <v>8</v>
      </c>
      <c r="F98" s="189" t="s">
        <v>339</v>
      </c>
      <c r="G98" s="189" t="s">
        <v>320</v>
      </c>
    </row>
    <row r="99" spans="1:7" ht="15.5">
      <c r="A99" s="521"/>
      <c r="B99" t="s">
        <v>12279</v>
      </c>
      <c r="C99" s="189" t="s">
        <v>345</v>
      </c>
      <c r="D99" s="189"/>
      <c r="E99" s="192">
        <v>7</v>
      </c>
      <c r="F99" s="189" t="s">
        <v>339</v>
      </c>
      <c r="G99" s="189" t="s">
        <v>240</v>
      </c>
    </row>
    <row r="100" spans="1:7" ht="15.5">
      <c r="A100" s="521"/>
      <c r="B100" t="s">
        <v>12280</v>
      </c>
      <c r="C100" s="189" t="s">
        <v>346</v>
      </c>
      <c r="D100" s="189"/>
      <c r="E100" s="192">
        <v>5</v>
      </c>
      <c r="F100" s="189" t="s">
        <v>339</v>
      </c>
      <c r="G100" s="189" t="s">
        <v>347</v>
      </c>
    </row>
    <row r="101" spans="1:7" ht="15.5">
      <c r="A101" s="521"/>
      <c r="B101" t="s">
        <v>12281</v>
      </c>
      <c r="C101" s="189" t="s">
        <v>348</v>
      </c>
      <c r="D101" s="189"/>
      <c r="E101" s="192">
        <v>3</v>
      </c>
      <c r="F101" s="189" t="s">
        <v>339</v>
      </c>
      <c r="G101" s="189" t="s">
        <v>347</v>
      </c>
    </row>
    <row r="102" spans="1:7" ht="15.5">
      <c r="A102" s="521"/>
      <c r="B102" t="s">
        <v>12282</v>
      </c>
      <c r="C102" s="189" t="s">
        <v>349</v>
      </c>
      <c r="D102" s="189"/>
      <c r="E102" s="192">
        <v>8</v>
      </c>
      <c r="F102" s="189" t="s">
        <v>339</v>
      </c>
      <c r="G102" s="189" t="s">
        <v>350</v>
      </c>
    </row>
    <row r="103" spans="1:7" ht="15.5">
      <c r="A103" s="521"/>
      <c r="B103" t="s">
        <v>12283</v>
      </c>
      <c r="C103" s="189" t="s">
        <v>351</v>
      </c>
      <c r="D103" s="189"/>
      <c r="E103" s="192">
        <v>7</v>
      </c>
      <c r="F103" s="189" t="s">
        <v>339</v>
      </c>
      <c r="G103" s="189" t="s">
        <v>240</v>
      </c>
    </row>
    <row r="104" spans="1:7" ht="15.5">
      <c r="A104" s="521"/>
      <c r="B104" t="s">
        <v>12284</v>
      </c>
      <c r="C104" s="189" t="s">
        <v>352</v>
      </c>
      <c r="D104" s="189"/>
      <c r="E104" s="192">
        <v>5</v>
      </c>
      <c r="F104" s="189" t="s">
        <v>339</v>
      </c>
      <c r="G104" s="189" t="s">
        <v>240</v>
      </c>
    </row>
    <row r="105" spans="1:7" ht="15.5">
      <c r="A105" s="521"/>
      <c r="B105" t="s">
        <v>12285</v>
      </c>
      <c r="C105" s="189" t="s">
        <v>353</v>
      </c>
      <c r="D105" s="189"/>
      <c r="E105" s="192">
        <v>7</v>
      </c>
      <c r="F105" s="189" t="s">
        <v>339</v>
      </c>
      <c r="G105" s="189" t="s">
        <v>240</v>
      </c>
    </row>
    <row r="106" spans="1:7" ht="15.5">
      <c r="A106" s="521"/>
      <c r="B106" t="s">
        <v>12286</v>
      </c>
      <c r="C106" s="189" t="s">
        <v>354</v>
      </c>
      <c r="D106" s="189"/>
      <c r="E106" s="192">
        <v>8</v>
      </c>
      <c r="F106" s="189" t="s">
        <v>339</v>
      </c>
      <c r="G106" s="189" t="s">
        <v>246</v>
      </c>
    </row>
    <row r="107" spans="1:7" ht="15.5">
      <c r="A107" s="521"/>
      <c r="B107" t="s">
        <v>12287</v>
      </c>
      <c r="C107" s="189" t="s">
        <v>355</v>
      </c>
      <c r="D107" s="189"/>
      <c r="E107" s="192">
        <v>5</v>
      </c>
      <c r="F107" s="189" t="s">
        <v>339</v>
      </c>
      <c r="G107" s="189" t="s">
        <v>320</v>
      </c>
    </row>
    <row r="108" spans="1:7" ht="15.5">
      <c r="A108" s="521"/>
      <c r="B108" t="s">
        <v>12288</v>
      </c>
      <c r="C108" s="189" t="s">
        <v>356</v>
      </c>
      <c r="D108" s="189"/>
      <c r="E108" s="192">
        <v>10</v>
      </c>
      <c r="F108" s="189" t="s">
        <v>339</v>
      </c>
      <c r="G108" s="189" t="s">
        <v>246</v>
      </c>
    </row>
    <row r="109" spans="1:7" ht="15.5">
      <c r="A109" s="521"/>
      <c r="B109" t="s">
        <v>12289</v>
      </c>
      <c r="C109" s="189" t="s">
        <v>357</v>
      </c>
      <c r="D109" s="189"/>
      <c r="E109" s="192">
        <v>2</v>
      </c>
      <c r="F109" s="189" t="s">
        <v>339</v>
      </c>
      <c r="G109" s="189" t="s">
        <v>320</v>
      </c>
    </row>
    <row r="110" spans="1:7" ht="15.5">
      <c r="A110" s="521"/>
      <c r="B110" t="s">
        <v>12290</v>
      </c>
      <c r="C110" s="189" t="s">
        <v>358</v>
      </c>
      <c r="D110" s="189"/>
      <c r="E110" s="192">
        <v>9</v>
      </c>
      <c r="F110" s="189" t="s">
        <v>339</v>
      </c>
      <c r="G110" s="189" t="s">
        <v>320</v>
      </c>
    </row>
    <row r="111" spans="1:7" ht="15.5">
      <c r="A111" s="521"/>
      <c r="B111" t="s">
        <v>12291</v>
      </c>
      <c r="C111" s="189" t="s">
        <v>359</v>
      </c>
      <c r="D111" s="189"/>
      <c r="E111" s="192">
        <v>5</v>
      </c>
      <c r="F111" s="189" t="s">
        <v>339</v>
      </c>
      <c r="G111" s="189" t="s">
        <v>243</v>
      </c>
    </row>
    <row r="112" spans="1:7" ht="15.5">
      <c r="A112" s="521"/>
      <c r="B112" t="s">
        <v>12292</v>
      </c>
      <c r="C112" s="189" t="s">
        <v>360</v>
      </c>
      <c r="D112" s="189"/>
      <c r="E112" s="192">
        <v>3</v>
      </c>
      <c r="F112" s="189" t="s">
        <v>339</v>
      </c>
      <c r="G112" s="189" t="s">
        <v>249</v>
      </c>
    </row>
    <row r="113" spans="1:7" ht="15.5">
      <c r="A113" s="521"/>
      <c r="B113" t="s">
        <v>12293</v>
      </c>
      <c r="C113" s="189" t="s">
        <v>361</v>
      </c>
      <c r="D113" s="189"/>
      <c r="E113" s="192">
        <v>5</v>
      </c>
      <c r="F113" s="189" t="s">
        <v>339</v>
      </c>
      <c r="G113" s="189" t="s">
        <v>249</v>
      </c>
    </row>
    <row r="114" spans="1:7" ht="15.5">
      <c r="A114" s="521"/>
      <c r="B114" t="s">
        <v>12294</v>
      </c>
      <c r="C114" s="189" t="s">
        <v>362</v>
      </c>
      <c r="D114" s="189"/>
      <c r="E114" s="192">
        <v>6</v>
      </c>
      <c r="F114" s="189" t="s">
        <v>339</v>
      </c>
      <c r="G114" s="189" t="s">
        <v>249</v>
      </c>
    </row>
    <row r="115" spans="1:7" ht="15.5">
      <c r="A115" s="521"/>
      <c r="B115" t="s">
        <v>12295</v>
      </c>
      <c r="C115" s="189" t="s">
        <v>363</v>
      </c>
      <c r="D115" s="189"/>
      <c r="E115" s="192">
        <v>8</v>
      </c>
      <c r="F115" s="189" t="s">
        <v>339</v>
      </c>
      <c r="G115" s="189" t="s">
        <v>320</v>
      </c>
    </row>
    <row r="116" spans="1:7" ht="15.5">
      <c r="A116" s="521"/>
      <c r="B116" t="s">
        <v>12296</v>
      </c>
      <c r="C116" s="189" t="s">
        <v>364</v>
      </c>
      <c r="D116" s="189"/>
      <c r="E116" s="192">
        <v>9</v>
      </c>
      <c r="F116" s="189" t="s">
        <v>339</v>
      </c>
      <c r="G116" s="189" t="s">
        <v>320</v>
      </c>
    </row>
    <row r="117" spans="1:7" ht="15.5">
      <c r="A117" s="521"/>
      <c r="B117" t="s">
        <v>12297</v>
      </c>
      <c r="C117" s="189" t="s">
        <v>365</v>
      </c>
      <c r="D117" s="189"/>
      <c r="E117" s="192">
        <v>8</v>
      </c>
      <c r="F117" s="189" t="s">
        <v>339</v>
      </c>
      <c r="G117" s="189" t="s">
        <v>320</v>
      </c>
    </row>
    <row r="118" spans="1:7" ht="15.5">
      <c r="A118" s="521"/>
      <c r="B118" t="s">
        <v>12298</v>
      </c>
      <c r="C118" s="189" t="s">
        <v>366</v>
      </c>
      <c r="D118" s="189"/>
      <c r="E118" s="192">
        <v>9</v>
      </c>
      <c r="F118" s="189" t="s">
        <v>339</v>
      </c>
      <c r="G118" s="189" t="s">
        <v>249</v>
      </c>
    </row>
    <row r="119" spans="1:7" ht="15.5">
      <c r="A119" s="521"/>
      <c r="B119" t="s">
        <v>12299</v>
      </c>
      <c r="C119" s="189" t="s">
        <v>367</v>
      </c>
      <c r="D119" s="189"/>
      <c r="E119" s="192">
        <v>6</v>
      </c>
      <c r="F119" s="189" t="s">
        <v>339</v>
      </c>
      <c r="G119" s="189" t="s">
        <v>249</v>
      </c>
    </row>
    <row r="120" spans="1:7" ht="15.5">
      <c r="A120" s="521"/>
      <c r="B120" t="s">
        <v>12300</v>
      </c>
      <c r="C120" s="189" t="s">
        <v>368</v>
      </c>
      <c r="D120" s="189"/>
      <c r="E120" s="192">
        <v>11</v>
      </c>
      <c r="F120" s="189" t="s">
        <v>339</v>
      </c>
      <c r="G120" s="189" t="s">
        <v>246</v>
      </c>
    </row>
    <row r="121" spans="1:7" ht="15.5">
      <c r="A121" s="521"/>
      <c r="B121" t="s">
        <v>12301</v>
      </c>
      <c r="C121" s="189" t="s">
        <v>369</v>
      </c>
      <c r="D121" s="189"/>
      <c r="E121" s="192">
        <v>12</v>
      </c>
      <c r="F121" s="189" t="s">
        <v>339</v>
      </c>
      <c r="G121" s="189" t="s">
        <v>246</v>
      </c>
    </row>
    <row r="122" spans="1:7" ht="15.5">
      <c r="A122" s="521"/>
      <c r="B122" t="s">
        <v>12302</v>
      </c>
      <c r="C122" s="189" t="s">
        <v>370</v>
      </c>
      <c r="D122" s="189"/>
      <c r="E122" s="192">
        <v>9</v>
      </c>
      <c r="F122" s="189" t="s">
        <v>339</v>
      </c>
      <c r="G122" s="189" t="s">
        <v>347</v>
      </c>
    </row>
    <row r="123" spans="1:7" ht="15.5">
      <c r="A123" s="521"/>
      <c r="B123" t="s">
        <v>12303</v>
      </c>
      <c r="C123" s="189" t="s">
        <v>371</v>
      </c>
      <c r="D123" s="189"/>
      <c r="E123" s="192">
        <v>7</v>
      </c>
      <c r="F123" s="189" t="s">
        <v>339</v>
      </c>
      <c r="G123" s="189" t="s">
        <v>347</v>
      </c>
    </row>
    <row r="124" spans="1:7" ht="15.5">
      <c r="A124" s="521"/>
      <c r="B124" t="s">
        <v>12304</v>
      </c>
      <c r="C124" s="189" t="s">
        <v>372</v>
      </c>
      <c r="D124" s="189"/>
      <c r="E124" s="192">
        <v>8</v>
      </c>
      <c r="F124" s="189" t="s">
        <v>339</v>
      </c>
      <c r="G124" s="189" t="s">
        <v>347</v>
      </c>
    </row>
    <row r="125" spans="1:7" ht="15.5">
      <c r="A125" s="521"/>
      <c r="B125" t="s">
        <v>12305</v>
      </c>
      <c r="C125" s="189" t="s">
        <v>373</v>
      </c>
      <c r="D125" s="189"/>
      <c r="E125" s="192">
        <v>1</v>
      </c>
      <c r="F125" s="189" t="s">
        <v>339</v>
      </c>
      <c r="G125" s="189" t="s">
        <v>347</v>
      </c>
    </row>
    <row r="126" spans="1:7" ht="15.5">
      <c r="A126" s="521"/>
      <c r="B126" t="s">
        <v>12306</v>
      </c>
      <c r="C126" s="189" t="s">
        <v>374</v>
      </c>
      <c r="D126" s="189"/>
      <c r="E126" s="192">
        <v>8</v>
      </c>
      <c r="F126" s="189" t="s">
        <v>339</v>
      </c>
      <c r="G126" s="189" t="s">
        <v>240</v>
      </c>
    </row>
    <row r="127" spans="1:7" ht="15.5">
      <c r="A127" s="521"/>
      <c r="B127" t="s">
        <v>12307</v>
      </c>
      <c r="C127" s="189" t="s">
        <v>375</v>
      </c>
      <c r="D127" s="189"/>
      <c r="E127" s="192">
        <v>6</v>
      </c>
      <c r="F127" s="189" t="s">
        <v>339</v>
      </c>
      <c r="G127" s="189" t="s">
        <v>240</v>
      </c>
    </row>
    <row r="128" spans="1:7" ht="15.5">
      <c r="A128" s="521"/>
      <c r="B128" t="s">
        <v>12308</v>
      </c>
      <c r="C128" s="189" t="s">
        <v>376</v>
      </c>
      <c r="D128" s="189"/>
      <c r="E128" s="192">
        <v>6</v>
      </c>
      <c r="F128" s="189" t="s">
        <v>339</v>
      </c>
      <c r="G128" s="189" t="s">
        <v>259</v>
      </c>
    </row>
    <row r="129" spans="1:7" ht="15.5">
      <c r="A129" s="521"/>
      <c r="B129" t="s">
        <v>12309</v>
      </c>
      <c r="C129" s="189" t="s">
        <v>377</v>
      </c>
      <c r="D129" s="189"/>
      <c r="E129" s="192">
        <v>7</v>
      </c>
      <c r="F129" s="189" t="s">
        <v>339</v>
      </c>
      <c r="G129" s="189" t="s">
        <v>259</v>
      </c>
    </row>
    <row r="130" spans="1:7" ht="15.5">
      <c r="A130" s="521"/>
      <c r="B130" t="s">
        <v>12310</v>
      </c>
      <c r="C130" s="189" t="s">
        <v>378</v>
      </c>
      <c r="D130" s="189"/>
      <c r="E130" s="192">
        <v>5</v>
      </c>
      <c r="F130" s="189" t="s">
        <v>339</v>
      </c>
      <c r="G130" s="189" t="s">
        <v>320</v>
      </c>
    </row>
    <row r="131" spans="1:7" ht="15.5">
      <c r="A131" s="521"/>
      <c r="B131" t="s">
        <v>12311</v>
      </c>
      <c r="C131" s="189" t="s">
        <v>379</v>
      </c>
      <c r="D131" s="189"/>
      <c r="E131" s="192">
        <v>9</v>
      </c>
      <c r="F131" s="189" t="s">
        <v>339</v>
      </c>
      <c r="G131" s="189" t="s">
        <v>259</v>
      </c>
    </row>
    <row r="132" spans="1:7" ht="15.5">
      <c r="A132" s="521"/>
      <c r="B132" t="s">
        <v>12312</v>
      </c>
      <c r="C132" s="189" t="s">
        <v>380</v>
      </c>
      <c r="D132" s="189"/>
      <c r="E132" s="192">
        <v>7</v>
      </c>
      <c r="F132" s="189" t="s">
        <v>339</v>
      </c>
      <c r="G132" s="189" t="s">
        <v>243</v>
      </c>
    </row>
    <row r="133" spans="1:7" ht="15.5">
      <c r="A133" s="521"/>
      <c r="B133" t="s">
        <v>12313</v>
      </c>
      <c r="C133" s="189" t="s">
        <v>381</v>
      </c>
      <c r="D133" s="189"/>
      <c r="E133" s="192">
        <v>9</v>
      </c>
      <c r="F133" s="189" t="s">
        <v>339</v>
      </c>
      <c r="G133" s="189" t="s">
        <v>240</v>
      </c>
    </row>
    <row r="134" spans="1:7" ht="15.5">
      <c r="A134" s="521"/>
      <c r="B134" t="s">
        <v>12314</v>
      </c>
      <c r="C134" s="189" t="s">
        <v>382</v>
      </c>
      <c r="D134" s="189"/>
      <c r="E134" s="192">
        <v>6</v>
      </c>
      <c r="F134" s="189" t="s">
        <v>339</v>
      </c>
      <c r="G134" s="189" t="s">
        <v>240</v>
      </c>
    </row>
    <row r="135" spans="1:7" ht="15.5">
      <c r="A135" s="521"/>
      <c r="B135" t="s">
        <v>12315</v>
      </c>
      <c r="C135" s="189" t="s">
        <v>383</v>
      </c>
      <c r="D135" s="189"/>
      <c r="E135" s="192">
        <v>5</v>
      </c>
      <c r="F135" s="189" t="s">
        <v>339</v>
      </c>
      <c r="G135" s="189" t="s">
        <v>243</v>
      </c>
    </row>
    <row r="136" spans="1:7" ht="15.5">
      <c r="A136" s="521"/>
      <c r="B136" t="s">
        <v>12316</v>
      </c>
      <c r="C136" s="189" t="s">
        <v>384</v>
      </c>
      <c r="D136" s="189"/>
      <c r="E136" s="192">
        <v>7</v>
      </c>
      <c r="F136" s="189" t="s">
        <v>339</v>
      </c>
      <c r="G136" s="189" t="s">
        <v>314</v>
      </c>
    </row>
    <row r="137" spans="1:7" ht="15.5">
      <c r="A137" s="521"/>
      <c r="B137" t="s">
        <v>12317</v>
      </c>
      <c r="C137" s="189" t="s">
        <v>385</v>
      </c>
      <c r="D137" s="189"/>
      <c r="E137" s="192">
        <v>5</v>
      </c>
      <c r="F137" s="189" t="s">
        <v>339</v>
      </c>
      <c r="G137" s="189" t="s">
        <v>243</v>
      </c>
    </row>
    <row r="138" spans="1:7" ht="15.5">
      <c r="A138" s="521"/>
      <c r="B138" t="s">
        <v>12318</v>
      </c>
      <c r="C138" s="189" t="s">
        <v>386</v>
      </c>
      <c r="D138" s="189"/>
      <c r="E138" s="192">
        <v>9</v>
      </c>
      <c r="F138" s="189" t="s">
        <v>339</v>
      </c>
      <c r="G138" s="189" t="s">
        <v>240</v>
      </c>
    </row>
    <row r="139" spans="1:7" ht="15.5">
      <c r="A139" s="521"/>
      <c r="B139" t="s">
        <v>12319</v>
      </c>
      <c r="C139" s="189" t="s">
        <v>387</v>
      </c>
      <c r="D139" s="189"/>
      <c r="E139" s="192">
        <v>8</v>
      </c>
      <c r="F139" s="189" t="s">
        <v>339</v>
      </c>
      <c r="G139" s="189" t="s">
        <v>243</v>
      </c>
    </row>
    <row r="140" spans="1:7" ht="15.5">
      <c r="A140" s="521"/>
      <c r="B140" t="s">
        <v>12320</v>
      </c>
      <c r="C140" s="189" t="s">
        <v>388</v>
      </c>
      <c r="D140" s="189"/>
      <c r="E140" s="192">
        <v>9</v>
      </c>
      <c r="F140" s="189" t="s">
        <v>339</v>
      </c>
      <c r="G140" s="189" t="s">
        <v>312</v>
      </c>
    </row>
    <row r="141" spans="1:7" ht="15.5">
      <c r="A141" s="521"/>
      <c r="B141" t="s">
        <v>12321</v>
      </c>
      <c r="C141" s="189" t="s">
        <v>389</v>
      </c>
      <c r="D141" s="189"/>
      <c r="E141" s="192">
        <v>8</v>
      </c>
      <c r="F141" s="189" t="s">
        <v>339</v>
      </c>
      <c r="G141" s="189" t="s">
        <v>240</v>
      </c>
    </row>
    <row r="142" spans="1:7" ht="15.5">
      <c r="A142" s="521"/>
      <c r="B142" t="s">
        <v>12322</v>
      </c>
      <c r="C142" s="189" t="s">
        <v>390</v>
      </c>
      <c r="D142" s="189"/>
      <c r="E142" s="192">
        <v>9</v>
      </c>
      <c r="F142" s="189" t="s">
        <v>339</v>
      </c>
      <c r="G142" s="189" t="s">
        <v>240</v>
      </c>
    </row>
    <row r="143" spans="1:7" ht="15.5">
      <c r="A143" s="521"/>
      <c r="B143" t="s">
        <v>12323</v>
      </c>
      <c r="C143" s="189" t="s">
        <v>391</v>
      </c>
      <c r="D143" s="189"/>
      <c r="E143" s="192">
        <v>3</v>
      </c>
      <c r="F143" s="189" t="s">
        <v>339</v>
      </c>
      <c r="G143" s="189" t="s">
        <v>240</v>
      </c>
    </row>
    <row r="144" spans="1:7" ht="15.5">
      <c r="A144" s="521"/>
      <c r="B144" t="s">
        <v>12324</v>
      </c>
      <c r="C144" s="189" t="s">
        <v>392</v>
      </c>
      <c r="D144" s="189"/>
      <c r="E144" s="192">
        <v>8</v>
      </c>
      <c r="F144" s="189" t="s">
        <v>339</v>
      </c>
      <c r="G144" s="189" t="s">
        <v>320</v>
      </c>
    </row>
    <row r="145" spans="1:7" ht="15.5">
      <c r="A145" s="521"/>
      <c r="B145" t="s">
        <v>12325</v>
      </c>
      <c r="C145" s="189" t="s">
        <v>393</v>
      </c>
      <c r="D145" s="189"/>
      <c r="E145" s="192">
        <v>9</v>
      </c>
      <c r="F145" s="189" t="s">
        <v>339</v>
      </c>
      <c r="G145" s="189" t="s">
        <v>240</v>
      </c>
    </row>
    <row r="146" spans="1:7" ht="15.5">
      <c r="A146" s="521"/>
      <c r="B146" t="s">
        <v>12326</v>
      </c>
      <c r="C146" s="189" t="s">
        <v>394</v>
      </c>
      <c r="D146" s="189"/>
      <c r="E146" s="192">
        <v>7</v>
      </c>
      <c r="F146" s="189" t="s">
        <v>339</v>
      </c>
      <c r="G146" s="189" t="s">
        <v>243</v>
      </c>
    </row>
    <row r="147" spans="1:7" ht="15.5">
      <c r="A147" s="521"/>
      <c r="B147" t="s">
        <v>12327</v>
      </c>
      <c r="C147" s="189" t="s">
        <v>395</v>
      </c>
      <c r="D147" s="189"/>
      <c r="E147" s="192">
        <v>5</v>
      </c>
      <c r="F147" s="189" t="s">
        <v>339</v>
      </c>
      <c r="G147" s="189" t="s">
        <v>259</v>
      </c>
    </row>
    <row r="148" spans="1:7" ht="15.5">
      <c r="A148" s="521"/>
      <c r="B148" t="s">
        <v>12328</v>
      </c>
      <c r="C148" s="189" t="s">
        <v>396</v>
      </c>
      <c r="D148" s="189"/>
      <c r="E148" s="192">
        <v>6</v>
      </c>
      <c r="F148" s="189" t="s">
        <v>339</v>
      </c>
      <c r="G148" s="189" t="s">
        <v>240</v>
      </c>
    </row>
    <row r="149" spans="1:7" ht="15.5">
      <c r="A149" s="521"/>
      <c r="B149" t="s">
        <v>12329</v>
      </c>
      <c r="C149" s="189" t="s">
        <v>397</v>
      </c>
      <c r="D149" s="189"/>
      <c r="E149" s="192">
        <v>3</v>
      </c>
      <c r="F149" s="189" t="s">
        <v>339</v>
      </c>
      <c r="G149" s="189" t="s">
        <v>240</v>
      </c>
    </row>
    <row r="150" spans="1:7" ht="15.5">
      <c r="A150" s="521"/>
      <c r="B150" t="s">
        <v>12330</v>
      </c>
      <c r="C150" s="189" t="s">
        <v>398</v>
      </c>
      <c r="D150" s="189"/>
      <c r="E150" s="192">
        <v>4</v>
      </c>
      <c r="F150" s="189" t="s">
        <v>339</v>
      </c>
      <c r="G150" s="189" t="s">
        <v>240</v>
      </c>
    </row>
    <row r="151" spans="1:7" ht="15.5">
      <c r="A151" s="521"/>
      <c r="B151" t="s">
        <v>12331</v>
      </c>
      <c r="C151" s="189" t="s">
        <v>399</v>
      </c>
      <c r="D151" s="189"/>
      <c r="E151" s="192">
        <v>11</v>
      </c>
      <c r="F151" s="189" t="s">
        <v>339</v>
      </c>
      <c r="G151" s="189" t="s">
        <v>249</v>
      </c>
    </row>
    <row r="152" spans="1:7" ht="15.5">
      <c r="A152" s="521"/>
      <c r="B152" t="s">
        <v>12332</v>
      </c>
      <c r="C152" s="189" t="s">
        <v>400</v>
      </c>
      <c r="D152" s="189"/>
      <c r="E152" s="192">
        <v>8</v>
      </c>
      <c r="F152" s="189" t="s">
        <v>339</v>
      </c>
      <c r="G152" s="189" t="s">
        <v>240</v>
      </c>
    </row>
    <row r="153" spans="1:7" ht="15.5">
      <c r="A153" s="521"/>
      <c r="B153" t="s">
        <v>12333</v>
      </c>
      <c r="C153" s="189" t="s">
        <v>401</v>
      </c>
      <c r="D153" s="189"/>
      <c r="E153" s="192">
        <v>9</v>
      </c>
      <c r="F153" s="189" t="s">
        <v>339</v>
      </c>
      <c r="G153" s="189" t="s">
        <v>249</v>
      </c>
    </row>
    <row r="154" spans="1:7" ht="15.5">
      <c r="A154" s="521"/>
      <c r="B154" t="s">
        <v>12334</v>
      </c>
      <c r="C154" s="189" t="s">
        <v>402</v>
      </c>
      <c r="D154" s="189"/>
      <c r="E154" s="192">
        <v>5</v>
      </c>
      <c r="F154" s="189" t="s">
        <v>339</v>
      </c>
      <c r="G154" s="189" t="s">
        <v>240</v>
      </c>
    </row>
    <row r="155" spans="1:7" ht="15.5">
      <c r="A155" s="521"/>
      <c r="B155" t="s">
        <v>12335</v>
      </c>
      <c r="C155" s="189" t="s">
        <v>403</v>
      </c>
      <c r="D155" s="189"/>
      <c r="E155" s="192">
        <v>5</v>
      </c>
      <c r="F155" s="189" t="s">
        <v>339</v>
      </c>
      <c r="G155" s="189" t="s">
        <v>240</v>
      </c>
    </row>
    <row r="156" spans="1:7" ht="15.5">
      <c r="A156" s="521"/>
      <c r="B156" t="s">
        <v>12336</v>
      </c>
      <c r="C156" s="189" t="s">
        <v>404</v>
      </c>
      <c r="D156" s="189"/>
      <c r="E156" s="192">
        <v>8</v>
      </c>
      <c r="F156" s="189" t="s">
        <v>339</v>
      </c>
      <c r="G156" s="189" t="s">
        <v>240</v>
      </c>
    </row>
    <row r="157" spans="1:7" ht="15.5">
      <c r="A157" s="521"/>
      <c r="B157" t="s">
        <v>12337</v>
      </c>
      <c r="C157" s="189" t="s">
        <v>405</v>
      </c>
      <c r="D157" s="189"/>
      <c r="E157" s="192">
        <v>5</v>
      </c>
      <c r="F157" s="189" t="s">
        <v>339</v>
      </c>
      <c r="G157" s="189" t="s">
        <v>249</v>
      </c>
    </row>
    <row r="158" spans="1:7" ht="15.5">
      <c r="A158" s="521"/>
      <c r="B158" t="s">
        <v>12338</v>
      </c>
      <c r="C158" s="189" t="s">
        <v>406</v>
      </c>
      <c r="D158" s="189"/>
      <c r="E158" s="192">
        <v>9</v>
      </c>
      <c r="F158" s="189" t="s">
        <v>339</v>
      </c>
      <c r="G158" s="189" t="s">
        <v>240</v>
      </c>
    </row>
    <row r="159" spans="1:7" ht="15.5">
      <c r="A159" s="521"/>
      <c r="B159" t="s">
        <v>12339</v>
      </c>
      <c r="C159" s="189" t="s">
        <v>407</v>
      </c>
      <c r="D159" s="189"/>
      <c r="E159" s="192">
        <v>7</v>
      </c>
      <c r="F159" s="189" t="s">
        <v>339</v>
      </c>
      <c r="G159" s="189" t="s">
        <v>249</v>
      </c>
    </row>
    <row r="160" spans="1:7" ht="15.5">
      <c r="A160" s="521"/>
      <c r="B160" t="s">
        <v>12340</v>
      </c>
      <c r="C160" s="189" t="s">
        <v>408</v>
      </c>
      <c r="D160" s="189"/>
      <c r="E160" s="192">
        <v>10</v>
      </c>
      <c r="F160" s="189" t="s">
        <v>339</v>
      </c>
      <c r="G160" s="189" t="s">
        <v>240</v>
      </c>
    </row>
    <row r="161" spans="1:7" ht="15.5">
      <c r="A161" s="521"/>
      <c r="B161" t="s">
        <v>12341</v>
      </c>
      <c r="C161" s="189" t="s">
        <v>409</v>
      </c>
      <c r="D161" s="189"/>
      <c r="E161" s="192">
        <v>9</v>
      </c>
      <c r="F161" s="189" t="s">
        <v>339</v>
      </c>
      <c r="G161" s="189" t="s">
        <v>243</v>
      </c>
    </row>
    <row r="162" spans="1:7" ht="15.5">
      <c r="A162" s="521"/>
      <c r="B162" t="s">
        <v>12342</v>
      </c>
      <c r="C162" s="189" t="s">
        <v>410</v>
      </c>
      <c r="D162" s="189"/>
      <c r="E162" s="192">
        <v>7</v>
      </c>
      <c r="F162" s="189" t="s">
        <v>339</v>
      </c>
      <c r="G162" s="189" t="s">
        <v>259</v>
      </c>
    </row>
    <row r="163" spans="1:7" ht="15.5">
      <c r="A163" s="521"/>
      <c r="B163" t="s">
        <v>12343</v>
      </c>
      <c r="C163" s="189" t="s">
        <v>411</v>
      </c>
      <c r="D163" s="189"/>
      <c r="E163" s="192">
        <v>9</v>
      </c>
      <c r="F163" s="189" t="s">
        <v>339</v>
      </c>
      <c r="G163" s="189" t="s">
        <v>314</v>
      </c>
    </row>
    <row r="164" spans="1:7" ht="16" thickBot="1">
      <c r="A164" s="522"/>
      <c r="B164" t="s">
        <v>12344</v>
      </c>
      <c r="C164" s="189" t="s">
        <v>412</v>
      </c>
      <c r="D164" s="189"/>
      <c r="E164" s="192">
        <v>13</v>
      </c>
      <c r="F164" s="189" t="s">
        <v>339</v>
      </c>
      <c r="G164" s="189" t="s">
        <v>240</v>
      </c>
    </row>
    <row r="165" spans="1:7" ht="16" thickBot="1">
      <c r="B165" s="188"/>
      <c r="C165" s="193"/>
      <c r="D165" s="188"/>
      <c r="E165" s="194">
        <v>515</v>
      </c>
      <c r="F165" s="188"/>
      <c r="G165" s="188"/>
    </row>
    <row r="166" spans="1:7" ht="15.5">
      <c r="A166" s="520" t="s">
        <v>12136</v>
      </c>
      <c r="B166" t="s">
        <v>12176</v>
      </c>
      <c r="C166" s="189" t="s">
        <v>413</v>
      </c>
      <c r="D166" s="189"/>
      <c r="E166" s="192">
        <v>6</v>
      </c>
      <c r="F166" s="189" t="s">
        <v>414</v>
      </c>
      <c r="G166" s="189" t="s">
        <v>314</v>
      </c>
    </row>
    <row r="167" spans="1:7" ht="15.5">
      <c r="A167" s="521"/>
      <c r="B167" t="s">
        <v>12345</v>
      </c>
      <c r="C167" s="189" t="s">
        <v>415</v>
      </c>
      <c r="D167" s="189"/>
      <c r="E167" s="192">
        <v>7</v>
      </c>
      <c r="F167" s="189" t="s">
        <v>414</v>
      </c>
      <c r="G167" s="189" t="s">
        <v>243</v>
      </c>
    </row>
    <row r="168" spans="1:7" ht="15.5">
      <c r="A168" s="521"/>
      <c r="B168" t="s">
        <v>12346</v>
      </c>
      <c r="C168" s="189" t="s">
        <v>416</v>
      </c>
      <c r="D168" s="189"/>
      <c r="E168" s="192">
        <v>9</v>
      </c>
      <c r="F168" s="189" t="s">
        <v>414</v>
      </c>
      <c r="G168" s="189" t="s">
        <v>243</v>
      </c>
    </row>
    <row r="169" spans="1:7" ht="15.5">
      <c r="A169" s="521"/>
      <c r="B169" t="s">
        <v>12347</v>
      </c>
      <c r="C169" s="189" t="s">
        <v>417</v>
      </c>
      <c r="D169" s="189"/>
      <c r="E169" s="192">
        <v>10</v>
      </c>
      <c r="F169" s="189" t="s">
        <v>414</v>
      </c>
      <c r="G169" s="189" t="s">
        <v>243</v>
      </c>
    </row>
    <row r="170" spans="1:7" ht="15.5">
      <c r="A170" s="521"/>
      <c r="B170" t="s">
        <v>12348</v>
      </c>
      <c r="C170" s="189" t="s">
        <v>418</v>
      </c>
      <c r="D170" s="189"/>
      <c r="E170" s="192">
        <v>8</v>
      </c>
      <c r="F170" s="189" t="s">
        <v>414</v>
      </c>
      <c r="G170" s="189" t="s">
        <v>320</v>
      </c>
    </row>
    <row r="171" spans="1:7" ht="15.5">
      <c r="A171" s="521"/>
      <c r="B171" t="s">
        <v>12349</v>
      </c>
      <c r="C171" s="189" t="s">
        <v>419</v>
      </c>
      <c r="D171" s="189"/>
      <c r="E171" s="192">
        <v>7</v>
      </c>
      <c r="F171" s="189" t="s">
        <v>414</v>
      </c>
      <c r="G171" s="189" t="s">
        <v>320</v>
      </c>
    </row>
    <row r="172" spans="1:7" ht="15.5">
      <c r="A172" s="521"/>
      <c r="B172" t="s">
        <v>12350</v>
      </c>
      <c r="C172" s="189" t="s">
        <v>420</v>
      </c>
      <c r="D172" s="189"/>
      <c r="E172" s="192">
        <v>4</v>
      </c>
      <c r="F172" s="189" t="s">
        <v>414</v>
      </c>
      <c r="G172" s="189" t="s">
        <v>320</v>
      </c>
    </row>
    <row r="173" spans="1:7" ht="15.5">
      <c r="A173" s="521"/>
      <c r="B173" t="s">
        <v>12351</v>
      </c>
      <c r="C173" s="189" t="s">
        <v>421</v>
      </c>
      <c r="D173" s="189"/>
      <c r="E173" s="192">
        <v>7</v>
      </c>
      <c r="F173" s="189" t="s">
        <v>414</v>
      </c>
      <c r="G173" s="189" t="s">
        <v>320</v>
      </c>
    </row>
    <row r="174" spans="1:7" ht="15.5">
      <c r="A174" s="521"/>
      <c r="B174" t="s">
        <v>12352</v>
      </c>
      <c r="C174" s="189" t="s">
        <v>422</v>
      </c>
      <c r="D174" s="189"/>
      <c r="E174" s="192">
        <v>8</v>
      </c>
      <c r="F174" s="189" t="s">
        <v>414</v>
      </c>
      <c r="G174" s="189" t="s">
        <v>320</v>
      </c>
    </row>
    <row r="175" spans="1:7" ht="15.5">
      <c r="A175" s="521"/>
      <c r="B175" t="s">
        <v>12353</v>
      </c>
      <c r="C175" s="189" t="s">
        <v>423</v>
      </c>
      <c r="D175" s="189"/>
      <c r="E175" s="192">
        <v>8</v>
      </c>
      <c r="F175" s="189" t="s">
        <v>414</v>
      </c>
      <c r="G175" s="189" t="s">
        <v>259</v>
      </c>
    </row>
    <row r="176" spans="1:7" ht="15.5">
      <c r="A176" s="521"/>
      <c r="B176" t="s">
        <v>12354</v>
      </c>
      <c r="C176" s="189" t="s">
        <v>424</v>
      </c>
      <c r="D176" s="189"/>
      <c r="E176" s="192">
        <v>7</v>
      </c>
      <c r="F176" s="189" t="s">
        <v>414</v>
      </c>
      <c r="G176" s="189" t="s">
        <v>312</v>
      </c>
    </row>
    <row r="177" spans="1:7" ht="15.5">
      <c r="A177" s="521"/>
      <c r="B177" t="s">
        <v>12355</v>
      </c>
      <c r="C177" s="189" t="s">
        <v>425</v>
      </c>
      <c r="D177" s="189"/>
      <c r="E177" s="192">
        <v>9</v>
      </c>
      <c r="F177" s="189" t="s">
        <v>414</v>
      </c>
      <c r="G177" s="189" t="s">
        <v>240</v>
      </c>
    </row>
    <row r="178" spans="1:7" ht="15.5">
      <c r="A178" s="521"/>
      <c r="B178" t="s">
        <v>12356</v>
      </c>
      <c r="C178" s="189" t="s">
        <v>426</v>
      </c>
      <c r="D178" s="189"/>
      <c r="E178" s="192">
        <v>9</v>
      </c>
      <c r="F178" s="189" t="s">
        <v>414</v>
      </c>
      <c r="G178" s="189" t="s">
        <v>314</v>
      </c>
    </row>
    <row r="179" spans="1:7" ht="15.5">
      <c r="A179" s="521"/>
      <c r="B179" t="s">
        <v>12357</v>
      </c>
      <c r="C179" s="189" t="s">
        <v>427</v>
      </c>
      <c r="D179" s="189"/>
      <c r="E179" s="192">
        <v>4</v>
      </c>
      <c r="F179" s="189" t="s">
        <v>414</v>
      </c>
      <c r="G179" s="189" t="s">
        <v>320</v>
      </c>
    </row>
    <row r="180" spans="1:7" ht="15.5">
      <c r="A180" s="521"/>
      <c r="B180" t="s">
        <v>12358</v>
      </c>
      <c r="C180" s="189" t="s">
        <v>428</v>
      </c>
      <c r="D180" s="189"/>
      <c r="E180" s="192">
        <v>3</v>
      </c>
      <c r="F180" s="189" t="s">
        <v>414</v>
      </c>
      <c r="G180" s="189" t="s">
        <v>320</v>
      </c>
    </row>
    <row r="181" spans="1:7" ht="15.5">
      <c r="A181" s="521"/>
      <c r="B181" t="s">
        <v>12359</v>
      </c>
      <c r="C181" s="189" t="s">
        <v>429</v>
      </c>
      <c r="D181" s="189"/>
      <c r="E181" s="192">
        <v>5</v>
      </c>
      <c r="F181" s="189" t="s">
        <v>414</v>
      </c>
      <c r="G181" s="189" t="s">
        <v>243</v>
      </c>
    </row>
    <row r="182" spans="1:7" ht="15.5">
      <c r="A182" s="521"/>
      <c r="B182" t="s">
        <v>12360</v>
      </c>
      <c r="C182" s="189" t="s">
        <v>430</v>
      </c>
      <c r="D182" s="189"/>
      <c r="E182" s="192">
        <v>6</v>
      </c>
      <c r="F182" s="189" t="s">
        <v>414</v>
      </c>
      <c r="G182" s="189" t="s">
        <v>312</v>
      </c>
    </row>
    <row r="183" spans="1:7" ht="15.5">
      <c r="A183" s="521"/>
      <c r="B183" t="s">
        <v>12361</v>
      </c>
      <c r="C183" s="189" t="s">
        <v>431</v>
      </c>
      <c r="D183" s="189"/>
      <c r="E183" s="192">
        <v>8</v>
      </c>
      <c r="F183" s="189" t="s">
        <v>414</v>
      </c>
      <c r="G183" s="189" t="s">
        <v>312</v>
      </c>
    </row>
    <row r="184" spans="1:7" ht="15.5">
      <c r="A184" s="521"/>
      <c r="B184" t="s">
        <v>12362</v>
      </c>
      <c r="C184" s="189" t="s">
        <v>432</v>
      </c>
      <c r="D184" s="189"/>
      <c r="E184" s="192">
        <v>8</v>
      </c>
      <c r="F184" s="189" t="s">
        <v>414</v>
      </c>
      <c r="G184" s="189" t="s">
        <v>314</v>
      </c>
    </row>
    <row r="185" spans="1:7" ht="15.5">
      <c r="A185" s="521"/>
      <c r="B185" t="s">
        <v>12363</v>
      </c>
      <c r="C185" s="189" t="s">
        <v>433</v>
      </c>
      <c r="D185" s="189"/>
      <c r="E185" s="192">
        <v>9</v>
      </c>
      <c r="F185" s="189" t="s">
        <v>414</v>
      </c>
      <c r="G185" s="189" t="s">
        <v>314</v>
      </c>
    </row>
    <row r="186" spans="1:7" ht="15.5">
      <c r="A186" s="521"/>
      <c r="B186" t="s">
        <v>12364</v>
      </c>
      <c r="C186" s="189" t="s">
        <v>434</v>
      </c>
      <c r="D186" s="189"/>
      <c r="E186" s="192">
        <v>8</v>
      </c>
      <c r="F186" s="189" t="s">
        <v>414</v>
      </c>
      <c r="G186" s="189" t="s">
        <v>314</v>
      </c>
    </row>
    <row r="187" spans="1:7" ht="15.5">
      <c r="A187" s="521"/>
      <c r="B187" t="s">
        <v>12365</v>
      </c>
      <c r="C187" s="189" t="s">
        <v>435</v>
      </c>
      <c r="D187" s="189"/>
      <c r="E187" s="192">
        <v>7</v>
      </c>
      <c r="F187" s="189" t="s">
        <v>414</v>
      </c>
      <c r="G187" s="189" t="s">
        <v>314</v>
      </c>
    </row>
    <row r="188" spans="1:7" ht="15.5">
      <c r="A188" s="521"/>
      <c r="B188" t="s">
        <v>12366</v>
      </c>
      <c r="C188" s="189" t="s">
        <v>436</v>
      </c>
      <c r="D188" s="189"/>
      <c r="E188" s="192">
        <v>4</v>
      </c>
      <c r="F188" s="189" t="s">
        <v>414</v>
      </c>
      <c r="G188" s="189" t="s">
        <v>314</v>
      </c>
    </row>
    <row r="189" spans="1:7" ht="15.5">
      <c r="A189" s="521"/>
      <c r="B189" t="s">
        <v>12367</v>
      </c>
      <c r="C189" s="189" t="s">
        <v>437</v>
      </c>
      <c r="D189" s="189"/>
      <c r="E189" s="192">
        <v>1</v>
      </c>
      <c r="F189" s="189" t="s">
        <v>414</v>
      </c>
      <c r="G189" s="189" t="s">
        <v>320</v>
      </c>
    </row>
    <row r="190" spans="1:7" ht="15.5">
      <c r="A190" s="521"/>
      <c r="B190" t="s">
        <v>12368</v>
      </c>
      <c r="C190" s="189" t="s">
        <v>438</v>
      </c>
      <c r="D190" s="189"/>
      <c r="E190" s="192">
        <v>5</v>
      </c>
      <c r="F190" s="189" t="s">
        <v>414</v>
      </c>
      <c r="G190" s="189" t="s">
        <v>320</v>
      </c>
    </row>
    <row r="191" spans="1:7" ht="15.5">
      <c r="A191" s="521"/>
      <c r="B191" t="s">
        <v>12369</v>
      </c>
      <c r="C191" s="189" t="s">
        <v>439</v>
      </c>
      <c r="D191" s="189"/>
      <c r="E191" s="192">
        <v>5</v>
      </c>
      <c r="F191" s="189" t="s">
        <v>414</v>
      </c>
      <c r="G191" s="189" t="s">
        <v>320</v>
      </c>
    </row>
    <row r="192" spans="1:7" ht="15.5">
      <c r="A192" s="521"/>
      <c r="B192" t="s">
        <v>12370</v>
      </c>
      <c r="C192" s="189" t="s">
        <v>440</v>
      </c>
      <c r="D192" s="189"/>
      <c r="E192" s="192">
        <v>7</v>
      </c>
      <c r="F192" s="189" t="s">
        <v>414</v>
      </c>
      <c r="G192" s="189" t="s">
        <v>320</v>
      </c>
    </row>
    <row r="193" spans="1:7" ht="15.5">
      <c r="A193" s="521"/>
      <c r="B193" t="s">
        <v>12371</v>
      </c>
      <c r="C193" s="189" t="s">
        <v>441</v>
      </c>
      <c r="D193" s="189"/>
      <c r="E193" s="192">
        <v>8</v>
      </c>
      <c r="F193" s="189" t="s">
        <v>414</v>
      </c>
      <c r="G193" s="189" t="s">
        <v>320</v>
      </c>
    </row>
    <row r="194" spans="1:7" ht="15.5">
      <c r="A194" s="521"/>
      <c r="B194" t="s">
        <v>12372</v>
      </c>
      <c r="C194" s="189" t="s">
        <v>442</v>
      </c>
      <c r="D194" s="189"/>
      <c r="E194" s="192">
        <v>7</v>
      </c>
      <c r="F194" s="189" t="s">
        <v>414</v>
      </c>
      <c r="G194" s="189" t="s">
        <v>320</v>
      </c>
    </row>
    <row r="195" spans="1:7" ht="15.5">
      <c r="A195" s="521"/>
      <c r="B195" t="s">
        <v>12373</v>
      </c>
      <c r="C195" s="189" t="s">
        <v>443</v>
      </c>
      <c r="D195" s="189"/>
      <c r="E195" s="192">
        <v>8</v>
      </c>
      <c r="F195" s="189" t="s">
        <v>414</v>
      </c>
      <c r="G195" s="189" t="s">
        <v>320</v>
      </c>
    </row>
    <row r="196" spans="1:7" ht="15.5">
      <c r="A196" s="521"/>
      <c r="B196" t="s">
        <v>12374</v>
      </c>
      <c r="C196" s="189" t="s">
        <v>444</v>
      </c>
      <c r="D196" s="189"/>
      <c r="E196" s="192">
        <v>8</v>
      </c>
      <c r="F196" s="189" t="s">
        <v>414</v>
      </c>
      <c r="G196" s="189" t="s">
        <v>314</v>
      </c>
    </row>
    <row r="197" spans="1:7" ht="15.5">
      <c r="A197" s="521"/>
      <c r="B197" t="s">
        <v>12375</v>
      </c>
      <c r="C197" s="189" t="s">
        <v>445</v>
      </c>
      <c r="D197" s="189"/>
      <c r="E197" s="192">
        <v>5</v>
      </c>
      <c r="F197" s="189" t="s">
        <v>414</v>
      </c>
      <c r="G197" s="189" t="s">
        <v>243</v>
      </c>
    </row>
    <row r="198" spans="1:7" ht="15.5">
      <c r="A198" s="521"/>
      <c r="B198" t="s">
        <v>12376</v>
      </c>
      <c r="C198" s="189" t="s">
        <v>446</v>
      </c>
      <c r="D198" s="189"/>
      <c r="E198" s="192">
        <v>7</v>
      </c>
      <c r="F198" s="189" t="s">
        <v>414</v>
      </c>
      <c r="G198" s="189" t="s">
        <v>243</v>
      </c>
    </row>
    <row r="199" spans="1:7" ht="15.5">
      <c r="A199" s="521"/>
      <c r="B199" t="s">
        <v>12377</v>
      </c>
      <c r="C199" s="189" t="s">
        <v>447</v>
      </c>
      <c r="D199" s="189"/>
      <c r="E199" s="192">
        <v>7</v>
      </c>
      <c r="F199" s="189" t="s">
        <v>414</v>
      </c>
      <c r="G199" s="189" t="s">
        <v>243</v>
      </c>
    </row>
    <row r="200" spans="1:7" ht="15.5">
      <c r="A200" s="521"/>
      <c r="B200" t="s">
        <v>12378</v>
      </c>
      <c r="C200" s="189" t="s">
        <v>448</v>
      </c>
      <c r="D200" s="189"/>
      <c r="E200" s="192">
        <v>8</v>
      </c>
      <c r="F200" s="189" t="s">
        <v>414</v>
      </c>
      <c r="G200" s="189" t="s">
        <v>320</v>
      </c>
    </row>
    <row r="201" spans="1:7" ht="15.5">
      <c r="A201" s="521"/>
      <c r="B201" t="s">
        <v>12379</v>
      </c>
      <c r="C201" s="189" t="s">
        <v>449</v>
      </c>
      <c r="D201" s="189"/>
      <c r="E201" s="192">
        <v>4</v>
      </c>
      <c r="F201" s="189" t="s">
        <v>414</v>
      </c>
      <c r="G201" s="189" t="s">
        <v>320</v>
      </c>
    </row>
    <row r="202" spans="1:7" ht="15.5">
      <c r="A202" s="521"/>
      <c r="B202" t="s">
        <v>12380</v>
      </c>
      <c r="C202" s="189" t="s">
        <v>450</v>
      </c>
      <c r="D202" s="189"/>
      <c r="E202" s="192">
        <v>6</v>
      </c>
      <c r="F202" s="189" t="s">
        <v>414</v>
      </c>
      <c r="G202" s="189" t="s">
        <v>320</v>
      </c>
    </row>
    <row r="203" spans="1:7" ht="15.5">
      <c r="A203" s="521"/>
      <c r="B203" t="s">
        <v>12381</v>
      </c>
      <c r="C203" s="189" t="s">
        <v>451</v>
      </c>
      <c r="D203" s="189"/>
      <c r="E203" s="192">
        <v>7</v>
      </c>
      <c r="F203" s="189" t="s">
        <v>414</v>
      </c>
      <c r="G203" s="189" t="s">
        <v>320</v>
      </c>
    </row>
    <row r="204" spans="1:7" ht="15.5">
      <c r="A204" s="521"/>
      <c r="B204" t="s">
        <v>12382</v>
      </c>
      <c r="C204" s="189" t="s">
        <v>452</v>
      </c>
      <c r="D204" s="189"/>
      <c r="E204" s="192">
        <v>7</v>
      </c>
      <c r="F204" s="189" t="s">
        <v>414</v>
      </c>
      <c r="G204" s="189" t="s">
        <v>320</v>
      </c>
    </row>
    <row r="205" spans="1:7" ht="15.5">
      <c r="A205" s="521"/>
      <c r="B205" t="s">
        <v>12383</v>
      </c>
      <c r="C205" s="189" t="s">
        <v>453</v>
      </c>
      <c r="D205" s="189"/>
      <c r="E205" s="192">
        <v>5</v>
      </c>
      <c r="F205" s="189" t="s">
        <v>414</v>
      </c>
      <c r="G205" s="189" t="s">
        <v>259</v>
      </c>
    </row>
    <row r="206" spans="1:7" ht="15.5">
      <c r="A206" s="521"/>
      <c r="B206" t="s">
        <v>12384</v>
      </c>
      <c r="C206" s="189" t="s">
        <v>454</v>
      </c>
      <c r="D206" s="189"/>
      <c r="E206" s="192">
        <v>4</v>
      </c>
      <c r="F206" s="189" t="s">
        <v>414</v>
      </c>
      <c r="G206" s="189" t="s">
        <v>312</v>
      </c>
    </row>
    <row r="207" spans="1:7" ht="15.5">
      <c r="A207" s="521"/>
      <c r="B207" t="s">
        <v>12385</v>
      </c>
      <c r="C207" s="189" t="s">
        <v>455</v>
      </c>
      <c r="D207" s="189"/>
      <c r="E207" s="192">
        <v>2</v>
      </c>
      <c r="F207" s="189" t="s">
        <v>414</v>
      </c>
      <c r="G207" s="189" t="s">
        <v>240</v>
      </c>
    </row>
    <row r="208" spans="1:7" ht="15.5">
      <c r="A208" s="521"/>
      <c r="B208" t="s">
        <v>12386</v>
      </c>
      <c r="C208" s="189" t="s">
        <v>456</v>
      </c>
      <c r="D208" s="189"/>
      <c r="E208" s="192">
        <v>5</v>
      </c>
      <c r="F208" s="189" t="s">
        <v>414</v>
      </c>
      <c r="G208" s="189" t="s">
        <v>314</v>
      </c>
    </row>
    <row r="209" spans="1:7" ht="15.5">
      <c r="A209" s="521"/>
      <c r="B209" t="s">
        <v>12387</v>
      </c>
      <c r="C209" s="189" t="s">
        <v>457</v>
      </c>
      <c r="D209" s="189"/>
      <c r="E209" s="192">
        <v>7</v>
      </c>
      <c r="F209" s="189" t="s">
        <v>414</v>
      </c>
      <c r="G209" s="189" t="s">
        <v>320</v>
      </c>
    </row>
    <row r="210" spans="1:7" ht="15.5">
      <c r="A210" s="521"/>
      <c r="B210" t="s">
        <v>12388</v>
      </c>
      <c r="C210" s="189" t="s">
        <v>458</v>
      </c>
      <c r="D210" s="189"/>
      <c r="E210" s="192">
        <v>8</v>
      </c>
      <c r="F210" s="189" t="s">
        <v>414</v>
      </c>
      <c r="G210" s="189" t="s">
        <v>320</v>
      </c>
    </row>
    <row r="211" spans="1:7" ht="15.5">
      <c r="A211" s="521"/>
      <c r="B211" t="s">
        <v>12389</v>
      </c>
      <c r="C211" s="189" t="s">
        <v>459</v>
      </c>
      <c r="D211" s="189"/>
      <c r="E211" s="192">
        <v>6</v>
      </c>
      <c r="F211" s="189" t="s">
        <v>414</v>
      </c>
      <c r="G211" s="189" t="s">
        <v>243</v>
      </c>
    </row>
    <row r="212" spans="1:7" ht="15.5">
      <c r="A212" s="521"/>
      <c r="B212" t="s">
        <v>12390</v>
      </c>
      <c r="C212" s="189" t="s">
        <v>460</v>
      </c>
      <c r="D212" s="189"/>
      <c r="E212" s="192">
        <v>8</v>
      </c>
      <c r="F212" s="189" t="s">
        <v>414</v>
      </c>
      <c r="G212" s="189" t="s">
        <v>312</v>
      </c>
    </row>
    <row r="213" spans="1:7" ht="15.5">
      <c r="A213" s="521"/>
      <c r="B213" t="s">
        <v>12391</v>
      </c>
      <c r="C213" s="189" t="s">
        <v>461</v>
      </c>
      <c r="D213" s="189"/>
      <c r="E213" s="192">
        <v>6</v>
      </c>
      <c r="F213" s="189" t="s">
        <v>414</v>
      </c>
      <c r="G213" s="189" t="s">
        <v>240</v>
      </c>
    </row>
    <row r="214" spans="1:7" ht="15.5">
      <c r="A214" s="521"/>
      <c r="B214" t="s">
        <v>12392</v>
      </c>
      <c r="C214" s="189" t="s">
        <v>462</v>
      </c>
      <c r="D214" s="189"/>
      <c r="E214" s="192">
        <v>5</v>
      </c>
      <c r="F214" s="189" t="s">
        <v>414</v>
      </c>
      <c r="G214" s="189" t="s">
        <v>312</v>
      </c>
    </row>
    <row r="215" spans="1:7" ht="15.5">
      <c r="A215" s="521"/>
      <c r="B215" t="s">
        <v>12393</v>
      </c>
      <c r="C215" s="189" t="s">
        <v>463</v>
      </c>
      <c r="D215" s="189"/>
      <c r="E215" s="192">
        <v>6</v>
      </c>
      <c r="F215" s="189" t="s">
        <v>414</v>
      </c>
      <c r="G215" s="189" t="s">
        <v>314</v>
      </c>
    </row>
    <row r="216" spans="1:7" ht="15.5">
      <c r="A216" s="521"/>
      <c r="B216" t="s">
        <v>12394</v>
      </c>
      <c r="C216" s="189" t="s">
        <v>464</v>
      </c>
      <c r="D216" s="189"/>
      <c r="E216" s="192">
        <v>7</v>
      </c>
      <c r="F216" s="189" t="s">
        <v>414</v>
      </c>
      <c r="G216" s="189" t="s">
        <v>314</v>
      </c>
    </row>
    <row r="217" spans="1:7" ht="15.5">
      <c r="A217" s="521"/>
      <c r="B217" t="s">
        <v>12395</v>
      </c>
      <c r="C217" s="189" t="s">
        <v>465</v>
      </c>
      <c r="D217" s="189"/>
      <c r="E217" s="192">
        <v>8</v>
      </c>
      <c r="F217" s="189" t="s">
        <v>414</v>
      </c>
      <c r="G217" s="189" t="s">
        <v>314</v>
      </c>
    </row>
    <row r="218" spans="1:7" ht="15.5">
      <c r="A218" s="521"/>
      <c r="B218" t="s">
        <v>12396</v>
      </c>
      <c r="C218" s="189" t="s">
        <v>466</v>
      </c>
      <c r="D218" s="189"/>
      <c r="E218" s="192">
        <v>1</v>
      </c>
      <c r="F218" s="189" t="s">
        <v>414</v>
      </c>
      <c r="G218" s="189" t="s">
        <v>314</v>
      </c>
    </row>
    <row r="219" spans="1:7" ht="15.5">
      <c r="A219" s="521"/>
      <c r="B219" t="s">
        <v>12397</v>
      </c>
      <c r="C219" s="189" t="s">
        <v>467</v>
      </c>
      <c r="D219" s="189"/>
      <c r="E219" s="192">
        <v>8</v>
      </c>
      <c r="F219" s="189" t="s">
        <v>414</v>
      </c>
      <c r="G219" s="189" t="s">
        <v>314</v>
      </c>
    </row>
    <row r="220" spans="1:7" ht="15.5">
      <c r="A220" s="521"/>
      <c r="B220" t="s">
        <v>12398</v>
      </c>
      <c r="C220" s="189" t="s">
        <v>468</v>
      </c>
      <c r="D220" s="189"/>
      <c r="E220" s="192">
        <v>7</v>
      </c>
      <c r="F220" s="189" t="s">
        <v>414</v>
      </c>
      <c r="G220" s="189" t="s">
        <v>320</v>
      </c>
    </row>
    <row r="221" spans="1:7" ht="15.5">
      <c r="A221" s="521"/>
      <c r="B221" t="s">
        <v>12399</v>
      </c>
      <c r="C221" s="189" t="s">
        <v>469</v>
      </c>
      <c r="D221" s="189"/>
      <c r="E221" s="192">
        <v>7</v>
      </c>
      <c r="F221" s="189" t="s">
        <v>414</v>
      </c>
      <c r="G221" s="189" t="s">
        <v>320</v>
      </c>
    </row>
    <row r="222" spans="1:7" ht="15.5">
      <c r="A222" s="521"/>
      <c r="B222" t="s">
        <v>12400</v>
      </c>
      <c r="C222" s="189" t="s">
        <v>470</v>
      </c>
      <c r="D222" s="189"/>
      <c r="E222" s="192">
        <v>4</v>
      </c>
      <c r="F222" s="189" t="s">
        <v>414</v>
      </c>
      <c r="G222" s="189" t="s">
        <v>320</v>
      </c>
    </row>
    <row r="223" spans="1:7" ht="15.5">
      <c r="A223" s="521"/>
      <c r="B223" t="s">
        <v>12401</v>
      </c>
      <c r="C223" s="189" t="s">
        <v>471</v>
      </c>
      <c r="D223" s="189"/>
      <c r="E223" s="192">
        <v>3</v>
      </c>
      <c r="F223" s="189" t="s">
        <v>414</v>
      </c>
      <c r="G223" s="189" t="s">
        <v>320</v>
      </c>
    </row>
    <row r="224" spans="1:7" ht="15.5">
      <c r="A224" s="521"/>
      <c r="B224" t="s">
        <v>12402</v>
      </c>
      <c r="C224" s="189" t="s">
        <v>472</v>
      </c>
      <c r="D224" s="189"/>
      <c r="E224" s="192">
        <v>5</v>
      </c>
      <c r="F224" s="189" t="s">
        <v>414</v>
      </c>
      <c r="G224" s="189" t="s">
        <v>320</v>
      </c>
    </row>
    <row r="225" spans="1:7" ht="15.5">
      <c r="A225" s="521"/>
      <c r="B225" t="s">
        <v>12403</v>
      </c>
      <c r="C225" s="189" t="s">
        <v>473</v>
      </c>
      <c r="D225" s="189"/>
      <c r="E225" s="192">
        <v>6</v>
      </c>
      <c r="F225" s="189" t="s">
        <v>414</v>
      </c>
      <c r="G225" s="189" t="s">
        <v>320</v>
      </c>
    </row>
    <row r="226" spans="1:7" ht="15.5">
      <c r="A226" s="521"/>
      <c r="B226" t="s">
        <v>12404</v>
      </c>
      <c r="C226" s="189" t="s">
        <v>474</v>
      </c>
      <c r="D226" s="189"/>
      <c r="E226" s="192">
        <v>3</v>
      </c>
      <c r="F226" s="189" t="s">
        <v>414</v>
      </c>
      <c r="G226" s="189" t="s">
        <v>320</v>
      </c>
    </row>
    <row r="227" spans="1:7" ht="15.5">
      <c r="A227" s="521"/>
      <c r="B227" t="s">
        <v>12405</v>
      </c>
      <c r="C227" s="189" t="s">
        <v>475</v>
      </c>
      <c r="D227" s="189"/>
      <c r="E227" s="192">
        <v>7</v>
      </c>
      <c r="F227" s="189" t="s">
        <v>414</v>
      </c>
      <c r="G227" s="189" t="s">
        <v>314</v>
      </c>
    </row>
    <row r="228" spans="1:7" ht="15.5">
      <c r="A228" s="521"/>
      <c r="B228" t="s">
        <v>12406</v>
      </c>
      <c r="C228" s="189" t="s">
        <v>476</v>
      </c>
      <c r="D228" s="189"/>
      <c r="E228" s="192">
        <v>8</v>
      </c>
      <c r="F228" s="189" t="s">
        <v>414</v>
      </c>
      <c r="G228" s="189" t="s">
        <v>243</v>
      </c>
    </row>
    <row r="229" spans="1:7" ht="15.5">
      <c r="A229" s="521"/>
      <c r="B229" t="s">
        <v>12407</v>
      </c>
      <c r="C229" s="189" t="s">
        <v>477</v>
      </c>
      <c r="D229" s="189"/>
      <c r="E229" s="192">
        <v>10</v>
      </c>
      <c r="F229" s="189" t="s">
        <v>414</v>
      </c>
      <c r="G229" s="189" t="s">
        <v>243</v>
      </c>
    </row>
    <row r="230" spans="1:7" ht="15.5">
      <c r="A230" s="521"/>
      <c r="B230" t="s">
        <v>12408</v>
      </c>
      <c r="C230" s="189" t="s">
        <v>478</v>
      </c>
      <c r="D230" s="189"/>
      <c r="E230" s="192">
        <v>8</v>
      </c>
      <c r="F230" s="189" t="s">
        <v>414</v>
      </c>
      <c r="G230" s="189" t="s">
        <v>243</v>
      </c>
    </row>
    <row r="231" spans="1:7" ht="15.5">
      <c r="A231" s="521"/>
      <c r="B231" t="s">
        <v>12409</v>
      </c>
      <c r="C231" s="189" t="s">
        <v>479</v>
      </c>
      <c r="D231" s="189"/>
      <c r="E231" s="192">
        <v>9</v>
      </c>
      <c r="F231" s="189" t="s">
        <v>414</v>
      </c>
      <c r="G231" s="189" t="s">
        <v>320</v>
      </c>
    </row>
    <row r="232" spans="1:7" ht="15.5">
      <c r="A232" s="521"/>
      <c r="B232" t="s">
        <v>12410</v>
      </c>
      <c r="C232" s="189" t="s">
        <v>480</v>
      </c>
      <c r="D232" s="189"/>
      <c r="E232" s="192">
        <v>7</v>
      </c>
      <c r="F232" s="189" t="s">
        <v>414</v>
      </c>
      <c r="G232" s="189" t="s">
        <v>320</v>
      </c>
    </row>
    <row r="233" spans="1:7" ht="15.5">
      <c r="A233" s="521"/>
      <c r="B233" t="s">
        <v>12411</v>
      </c>
      <c r="C233" s="189" t="s">
        <v>481</v>
      </c>
      <c r="D233" s="189"/>
      <c r="E233" s="192">
        <v>2</v>
      </c>
      <c r="F233" s="189" t="s">
        <v>414</v>
      </c>
      <c r="G233" s="189" t="s">
        <v>320</v>
      </c>
    </row>
    <row r="234" spans="1:7" ht="15.5">
      <c r="A234" s="521"/>
      <c r="B234" t="s">
        <v>12412</v>
      </c>
      <c r="C234" s="189" t="s">
        <v>482</v>
      </c>
      <c r="D234" s="189"/>
      <c r="E234" s="192">
        <v>4</v>
      </c>
      <c r="F234" s="189" t="s">
        <v>414</v>
      </c>
      <c r="G234" s="189" t="s">
        <v>320</v>
      </c>
    </row>
    <row r="235" spans="1:7" ht="15.5">
      <c r="A235" s="521"/>
      <c r="B235" t="s">
        <v>12413</v>
      </c>
      <c r="C235" s="189" t="s">
        <v>483</v>
      </c>
      <c r="D235" s="189"/>
      <c r="E235" s="192">
        <v>6</v>
      </c>
      <c r="F235" s="189" t="s">
        <v>414</v>
      </c>
      <c r="G235" s="189" t="s">
        <v>320</v>
      </c>
    </row>
    <row r="236" spans="1:7" ht="15.5">
      <c r="A236" s="521"/>
      <c r="B236" t="s">
        <v>12414</v>
      </c>
      <c r="C236" s="189" t="s">
        <v>484</v>
      </c>
      <c r="D236" s="189"/>
      <c r="E236" s="192">
        <v>7</v>
      </c>
      <c r="F236" s="189" t="s">
        <v>414</v>
      </c>
      <c r="G236" s="189" t="s">
        <v>259</v>
      </c>
    </row>
    <row r="237" spans="1:7" ht="15.5">
      <c r="A237" s="521"/>
      <c r="B237" t="s">
        <v>12415</v>
      </c>
      <c r="C237" s="189" t="s">
        <v>485</v>
      </c>
      <c r="D237" s="189"/>
      <c r="E237" s="192">
        <v>8</v>
      </c>
      <c r="F237" s="189" t="s">
        <v>414</v>
      </c>
      <c r="G237" s="189" t="s">
        <v>312</v>
      </c>
    </row>
    <row r="238" spans="1:7" ht="15.5">
      <c r="A238" s="521"/>
      <c r="B238" t="s">
        <v>12416</v>
      </c>
      <c r="C238" s="189" t="s">
        <v>486</v>
      </c>
      <c r="D238" s="189"/>
      <c r="E238" s="192">
        <v>5</v>
      </c>
      <c r="F238" s="189" t="s">
        <v>414</v>
      </c>
      <c r="G238" s="189" t="s">
        <v>240</v>
      </c>
    </row>
    <row r="239" spans="1:7" ht="15.5">
      <c r="A239" s="521"/>
      <c r="B239" t="s">
        <v>12417</v>
      </c>
      <c r="C239" s="189" t="s">
        <v>487</v>
      </c>
      <c r="D239" s="189"/>
      <c r="E239" s="192">
        <v>7</v>
      </c>
      <c r="F239" s="189" t="s">
        <v>414</v>
      </c>
      <c r="G239" s="189" t="s">
        <v>240</v>
      </c>
    </row>
    <row r="240" spans="1:7" ht="15.5">
      <c r="A240" s="521"/>
      <c r="B240" t="s">
        <v>12418</v>
      </c>
      <c r="C240" s="189" t="s">
        <v>488</v>
      </c>
      <c r="D240" s="189"/>
      <c r="E240" s="192">
        <v>8</v>
      </c>
      <c r="F240" s="189" t="s">
        <v>414</v>
      </c>
      <c r="G240" s="189" t="s">
        <v>314</v>
      </c>
    </row>
    <row r="241" spans="1:7" ht="15.5">
      <c r="A241" s="521"/>
      <c r="B241" t="s">
        <v>12419</v>
      </c>
      <c r="C241" s="189" t="s">
        <v>489</v>
      </c>
      <c r="D241" s="189"/>
      <c r="E241" s="192">
        <v>4</v>
      </c>
      <c r="F241" s="189" t="s">
        <v>414</v>
      </c>
      <c r="G241" s="189" t="s">
        <v>320</v>
      </c>
    </row>
    <row r="242" spans="1:7" ht="15.5">
      <c r="A242" s="521"/>
      <c r="B242" t="s">
        <v>12420</v>
      </c>
      <c r="C242" s="189" t="s">
        <v>490</v>
      </c>
      <c r="D242" s="189"/>
      <c r="E242" s="192">
        <v>4</v>
      </c>
      <c r="F242" s="189" t="s">
        <v>414</v>
      </c>
      <c r="G242" s="189" t="s">
        <v>320</v>
      </c>
    </row>
    <row r="243" spans="1:7" ht="15.5">
      <c r="A243" s="521"/>
      <c r="B243" t="s">
        <v>12421</v>
      </c>
      <c r="C243" s="189" t="s">
        <v>491</v>
      </c>
      <c r="D243" s="189"/>
      <c r="E243" s="192">
        <v>9</v>
      </c>
      <c r="F243" s="189" t="s">
        <v>414</v>
      </c>
      <c r="G243" s="189" t="s">
        <v>243</v>
      </c>
    </row>
    <row r="244" spans="1:7" ht="15.5">
      <c r="A244" s="521"/>
      <c r="B244" t="s">
        <v>12422</v>
      </c>
      <c r="C244" s="189" t="s">
        <v>492</v>
      </c>
      <c r="D244" s="189"/>
      <c r="E244" s="192">
        <v>8</v>
      </c>
      <c r="F244" s="189" t="s">
        <v>414</v>
      </c>
      <c r="G244" s="189" t="s">
        <v>312</v>
      </c>
    </row>
    <row r="245" spans="1:7" ht="15.5">
      <c r="A245" s="521"/>
      <c r="B245" t="s">
        <v>12423</v>
      </c>
      <c r="C245" s="189" t="s">
        <v>493</v>
      </c>
      <c r="D245" s="189"/>
      <c r="E245" s="192">
        <v>5</v>
      </c>
      <c r="F245" s="189" t="s">
        <v>414</v>
      </c>
      <c r="G245" s="189" t="s">
        <v>240</v>
      </c>
    </row>
    <row r="246" spans="1:7" ht="15.5">
      <c r="A246" s="521"/>
      <c r="B246" t="s">
        <v>12424</v>
      </c>
      <c r="C246" s="189" t="s">
        <v>494</v>
      </c>
      <c r="D246" s="189"/>
      <c r="E246" s="192">
        <v>9</v>
      </c>
      <c r="F246" s="189" t="s">
        <v>414</v>
      </c>
      <c r="G246" s="189" t="s">
        <v>312</v>
      </c>
    </row>
    <row r="247" spans="1:7" ht="15.5">
      <c r="A247" s="521"/>
      <c r="B247" t="s">
        <v>12425</v>
      </c>
      <c r="C247" s="189" t="s">
        <v>495</v>
      </c>
      <c r="D247" s="189"/>
      <c r="E247" s="192">
        <v>8</v>
      </c>
      <c r="F247" s="189" t="s">
        <v>414</v>
      </c>
      <c r="G247" s="189" t="s">
        <v>314</v>
      </c>
    </row>
    <row r="248" spans="1:7" ht="15.5">
      <c r="A248" s="521"/>
      <c r="B248" t="s">
        <v>12426</v>
      </c>
      <c r="C248" s="189" t="s">
        <v>496</v>
      </c>
      <c r="D248" s="189"/>
      <c r="E248" s="192">
        <v>6</v>
      </c>
      <c r="F248" s="189" t="s">
        <v>414</v>
      </c>
      <c r="G248" s="189" t="s">
        <v>314</v>
      </c>
    </row>
    <row r="249" spans="1:7" ht="15.5">
      <c r="A249" s="521"/>
      <c r="B249" t="s">
        <v>12427</v>
      </c>
      <c r="C249" s="189" t="s">
        <v>497</v>
      </c>
      <c r="D249" s="189"/>
      <c r="E249" s="192">
        <v>5</v>
      </c>
      <c r="F249" s="189" t="s">
        <v>414</v>
      </c>
      <c r="G249" s="189" t="s">
        <v>314</v>
      </c>
    </row>
    <row r="250" spans="1:7" ht="15.5">
      <c r="A250" s="521"/>
      <c r="B250" t="s">
        <v>12428</v>
      </c>
      <c r="C250" s="189" t="s">
        <v>498</v>
      </c>
      <c r="D250" s="189"/>
      <c r="E250" s="192">
        <v>4</v>
      </c>
      <c r="F250" s="189" t="s">
        <v>414</v>
      </c>
      <c r="G250" s="189" t="s">
        <v>314</v>
      </c>
    </row>
    <row r="251" spans="1:7" ht="15.5">
      <c r="A251" s="521"/>
      <c r="B251" t="s">
        <v>12429</v>
      </c>
      <c r="C251" s="189" t="s">
        <v>499</v>
      </c>
      <c r="D251" s="189"/>
      <c r="E251" s="192">
        <v>5</v>
      </c>
      <c r="F251" s="189" t="s">
        <v>414</v>
      </c>
      <c r="G251" s="189" t="s">
        <v>314</v>
      </c>
    </row>
    <row r="252" spans="1:7" ht="15.5">
      <c r="A252" s="521"/>
      <c r="B252" t="s">
        <v>12430</v>
      </c>
      <c r="C252" s="189" t="s">
        <v>500</v>
      </c>
      <c r="D252" s="189"/>
      <c r="E252" s="192">
        <v>6</v>
      </c>
      <c r="F252" s="189" t="s">
        <v>414</v>
      </c>
      <c r="G252" s="189" t="s">
        <v>320</v>
      </c>
    </row>
    <row r="253" spans="1:7" ht="15.5">
      <c r="A253" s="521"/>
      <c r="B253" t="s">
        <v>12431</v>
      </c>
      <c r="C253" s="189" t="s">
        <v>501</v>
      </c>
      <c r="D253" s="189"/>
      <c r="E253" s="192">
        <v>5</v>
      </c>
      <c r="F253" s="189" t="s">
        <v>414</v>
      </c>
      <c r="G253" s="189" t="s">
        <v>320</v>
      </c>
    </row>
    <row r="254" spans="1:7" ht="15.5">
      <c r="A254" s="521"/>
      <c r="B254" t="s">
        <v>12432</v>
      </c>
      <c r="C254" s="189" t="s">
        <v>502</v>
      </c>
      <c r="D254" s="189"/>
      <c r="E254" s="192">
        <v>5</v>
      </c>
      <c r="F254" s="189" t="s">
        <v>414</v>
      </c>
      <c r="G254" s="189" t="s">
        <v>320</v>
      </c>
    </row>
    <row r="255" spans="1:7" ht="15.5">
      <c r="A255" s="521"/>
      <c r="B255" t="s">
        <v>12433</v>
      </c>
      <c r="C255" s="189" t="s">
        <v>503</v>
      </c>
      <c r="D255" s="189"/>
      <c r="E255" s="192">
        <v>8</v>
      </c>
      <c r="F255" s="189" t="s">
        <v>414</v>
      </c>
      <c r="G255" s="189" t="s">
        <v>320</v>
      </c>
    </row>
    <row r="256" spans="1:7" ht="15.5">
      <c r="A256" s="521"/>
      <c r="B256" t="s">
        <v>12434</v>
      </c>
      <c r="C256" s="189" t="s">
        <v>504</v>
      </c>
      <c r="D256" s="189"/>
      <c r="E256" s="192">
        <v>4</v>
      </c>
      <c r="F256" s="189" t="s">
        <v>414</v>
      </c>
      <c r="G256" s="189" t="s">
        <v>320</v>
      </c>
    </row>
    <row r="257" spans="1:7" ht="15.5">
      <c r="A257" s="521"/>
      <c r="B257" t="s">
        <v>12435</v>
      </c>
      <c r="C257" s="189" t="s">
        <v>505</v>
      </c>
      <c r="D257" s="189"/>
      <c r="E257" s="192">
        <v>8</v>
      </c>
      <c r="F257" s="189" t="s">
        <v>414</v>
      </c>
      <c r="G257" s="189" t="s">
        <v>320</v>
      </c>
    </row>
    <row r="258" spans="1:7" ht="16" thickBot="1">
      <c r="A258" s="522"/>
      <c r="B258" t="s">
        <v>12436</v>
      </c>
      <c r="C258" s="189" t="s">
        <v>506</v>
      </c>
      <c r="D258" s="189"/>
      <c r="E258" s="192">
        <v>7</v>
      </c>
      <c r="F258" s="189" t="s">
        <v>414</v>
      </c>
      <c r="G258" s="189" t="s">
        <v>320</v>
      </c>
    </row>
    <row r="259" spans="1:7" ht="16" thickBot="1">
      <c r="B259" s="188"/>
      <c r="C259" s="193"/>
      <c r="D259" s="188"/>
      <c r="E259" s="194">
        <v>588</v>
      </c>
      <c r="F259" s="188"/>
      <c r="G259" s="188"/>
    </row>
    <row r="260" spans="1:7" ht="15.5">
      <c r="A260" s="517" t="s">
        <v>12137</v>
      </c>
      <c r="B260" s="11" t="s">
        <v>12172</v>
      </c>
      <c r="C260" s="189" t="s">
        <v>507</v>
      </c>
      <c r="D260" s="189"/>
      <c r="E260" s="192">
        <v>5</v>
      </c>
      <c r="F260" s="189" t="s">
        <v>43</v>
      </c>
      <c r="G260" s="189" t="s">
        <v>240</v>
      </c>
    </row>
    <row r="261" spans="1:7" ht="15.5">
      <c r="A261" s="518"/>
      <c r="B261" s="11" t="s">
        <v>12168</v>
      </c>
      <c r="C261" s="189" t="s">
        <v>508</v>
      </c>
      <c r="D261" s="189"/>
      <c r="E261" s="192">
        <v>8</v>
      </c>
      <c r="F261" s="189" t="s">
        <v>43</v>
      </c>
      <c r="G261" s="189" t="s">
        <v>314</v>
      </c>
    </row>
    <row r="262" spans="1:7" ht="15.5">
      <c r="A262" s="518"/>
      <c r="B262" s="11" t="s">
        <v>12437</v>
      </c>
      <c r="C262" s="189" t="s">
        <v>509</v>
      </c>
      <c r="D262" s="189"/>
      <c r="E262" s="192">
        <v>2</v>
      </c>
      <c r="F262" s="189" t="s">
        <v>43</v>
      </c>
      <c r="G262" s="189" t="s">
        <v>320</v>
      </c>
    </row>
    <row r="263" spans="1:7" ht="15.5">
      <c r="A263" s="518"/>
      <c r="B263" s="11" t="s">
        <v>12438</v>
      </c>
      <c r="C263" s="189" t="s">
        <v>510</v>
      </c>
      <c r="D263" s="189"/>
      <c r="E263" s="192">
        <v>3</v>
      </c>
      <c r="F263" s="189" t="s">
        <v>43</v>
      </c>
      <c r="G263" s="189" t="s">
        <v>320</v>
      </c>
    </row>
    <row r="264" spans="1:7" ht="15.5">
      <c r="A264" s="518"/>
      <c r="B264" s="11" t="s">
        <v>12439</v>
      </c>
      <c r="C264" s="189" t="s">
        <v>511</v>
      </c>
      <c r="D264" s="189"/>
      <c r="E264" s="192">
        <v>5</v>
      </c>
      <c r="F264" s="189" t="s">
        <v>43</v>
      </c>
      <c r="G264" s="189" t="s">
        <v>243</v>
      </c>
    </row>
    <row r="265" spans="1:7" ht="15.5">
      <c r="A265" s="518"/>
      <c r="B265" s="11" t="s">
        <v>12440</v>
      </c>
      <c r="C265" s="189" t="s">
        <v>512</v>
      </c>
      <c r="D265" s="189"/>
      <c r="E265" s="192">
        <v>5</v>
      </c>
      <c r="F265" s="189" t="s">
        <v>43</v>
      </c>
      <c r="G265" s="189" t="s">
        <v>312</v>
      </c>
    </row>
    <row r="266" spans="1:7" ht="15.5">
      <c r="A266" s="518"/>
      <c r="B266" s="11" t="s">
        <v>12441</v>
      </c>
      <c r="C266" s="189" t="s">
        <v>513</v>
      </c>
      <c r="D266" s="189"/>
      <c r="E266" s="192">
        <v>3</v>
      </c>
      <c r="F266" s="189" t="s">
        <v>43</v>
      </c>
      <c r="G266" s="189" t="s">
        <v>240</v>
      </c>
    </row>
    <row r="267" spans="1:7" ht="15.5">
      <c r="A267" s="518"/>
      <c r="B267" s="11" t="s">
        <v>12442</v>
      </c>
      <c r="C267" s="189" t="s">
        <v>514</v>
      </c>
      <c r="D267" s="189"/>
      <c r="E267" s="192">
        <v>7</v>
      </c>
      <c r="F267" s="189" t="s">
        <v>43</v>
      </c>
      <c r="G267" s="189" t="s">
        <v>312</v>
      </c>
    </row>
    <row r="268" spans="1:7" ht="15.5">
      <c r="A268" s="518"/>
      <c r="B268" s="11" t="s">
        <v>12443</v>
      </c>
      <c r="C268" s="189" t="s">
        <v>515</v>
      </c>
      <c r="D268" s="189"/>
      <c r="E268" s="192">
        <v>8</v>
      </c>
      <c r="F268" s="189" t="s">
        <v>43</v>
      </c>
      <c r="G268" s="189" t="s">
        <v>314</v>
      </c>
    </row>
    <row r="269" spans="1:7" ht="15.5">
      <c r="A269" s="518"/>
      <c r="B269" s="11" t="s">
        <v>12444</v>
      </c>
      <c r="C269" s="189" t="s">
        <v>516</v>
      </c>
      <c r="D269" s="189"/>
      <c r="E269" s="192">
        <v>6</v>
      </c>
      <c r="F269" s="189" t="s">
        <v>43</v>
      </c>
      <c r="G269" s="189" t="s">
        <v>314</v>
      </c>
    </row>
    <row r="270" spans="1:7" ht="15.5">
      <c r="A270" s="518"/>
      <c r="B270" s="11" t="s">
        <v>12445</v>
      </c>
      <c r="C270" s="189" t="s">
        <v>517</v>
      </c>
      <c r="D270" s="189"/>
      <c r="E270" s="192">
        <v>8</v>
      </c>
      <c r="F270" s="189" t="s">
        <v>43</v>
      </c>
      <c r="G270" s="189" t="s">
        <v>314</v>
      </c>
    </row>
    <row r="271" spans="1:7" ht="15.5">
      <c r="A271" s="518"/>
      <c r="B271" s="11" t="s">
        <v>12446</v>
      </c>
      <c r="C271" s="189" t="s">
        <v>518</v>
      </c>
      <c r="D271" s="189"/>
      <c r="E271" s="192">
        <v>7</v>
      </c>
      <c r="F271" s="189" t="s">
        <v>43</v>
      </c>
      <c r="G271" s="189" t="s">
        <v>314</v>
      </c>
    </row>
    <row r="272" spans="1:7" ht="15.5">
      <c r="A272" s="518"/>
      <c r="B272" s="11" t="s">
        <v>12447</v>
      </c>
      <c r="C272" s="189" t="s">
        <v>519</v>
      </c>
      <c r="D272" s="189"/>
      <c r="E272" s="192">
        <v>3</v>
      </c>
      <c r="F272" s="189" t="s">
        <v>43</v>
      </c>
      <c r="G272" s="189" t="s">
        <v>314</v>
      </c>
    </row>
    <row r="273" spans="1:7" ht="15.5">
      <c r="A273" s="518"/>
      <c r="B273" s="11" t="s">
        <v>12448</v>
      </c>
      <c r="C273" s="189" t="s">
        <v>520</v>
      </c>
      <c r="D273" s="189"/>
      <c r="E273" s="192">
        <v>2</v>
      </c>
      <c r="F273" s="189" t="s">
        <v>43</v>
      </c>
      <c r="G273" s="189" t="s">
        <v>314</v>
      </c>
    </row>
    <row r="274" spans="1:7" ht="15.5">
      <c r="A274" s="518"/>
      <c r="B274" s="11" t="s">
        <v>12449</v>
      </c>
      <c r="C274" s="189" t="s">
        <v>521</v>
      </c>
      <c r="D274" s="189"/>
      <c r="E274" s="192">
        <v>5</v>
      </c>
      <c r="F274" s="189" t="s">
        <v>43</v>
      </c>
      <c r="G274" s="189" t="s">
        <v>320</v>
      </c>
    </row>
    <row r="275" spans="1:7" ht="15.5">
      <c r="A275" s="518"/>
      <c r="B275" s="11" t="s">
        <v>12450</v>
      </c>
      <c r="C275" s="189" t="s">
        <v>522</v>
      </c>
      <c r="D275" s="189"/>
      <c r="E275" s="192">
        <v>4</v>
      </c>
      <c r="F275" s="189" t="s">
        <v>43</v>
      </c>
      <c r="G275" s="189" t="s">
        <v>320</v>
      </c>
    </row>
    <row r="276" spans="1:7" ht="15.5">
      <c r="A276" s="518"/>
      <c r="B276" s="11" t="s">
        <v>12451</v>
      </c>
      <c r="C276" s="189" t="s">
        <v>523</v>
      </c>
      <c r="D276" s="189"/>
      <c r="E276" s="192">
        <v>6</v>
      </c>
      <c r="F276" s="189" t="s">
        <v>43</v>
      </c>
      <c r="G276" s="189" t="s">
        <v>320</v>
      </c>
    </row>
    <row r="277" spans="1:7" ht="15.5">
      <c r="A277" s="518"/>
      <c r="B277" s="11" t="s">
        <v>12452</v>
      </c>
      <c r="C277" s="189" t="s">
        <v>524</v>
      </c>
      <c r="D277" s="189"/>
      <c r="E277" s="192">
        <v>7</v>
      </c>
      <c r="F277" s="189" t="s">
        <v>43</v>
      </c>
      <c r="G277" s="189" t="s">
        <v>320</v>
      </c>
    </row>
    <row r="278" spans="1:7" ht="15.5">
      <c r="A278" s="518"/>
      <c r="B278" s="11" t="s">
        <v>12453</v>
      </c>
      <c r="C278" s="189" t="s">
        <v>525</v>
      </c>
      <c r="D278" s="189"/>
      <c r="E278" s="192">
        <v>8</v>
      </c>
      <c r="F278" s="189" t="s">
        <v>43</v>
      </c>
      <c r="G278" s="189" t="s">
        <v>320</v>
      </c>
    </row>
    <row r="279" spans="1:7" ht="15.5">
      <c r="A279" s="518"/>
      <c r="B279" s="11" t="s">
        <v>12454</v>
      </c>
      <c r="C279" s="189" t="s">
        <v>526</v>
      </c>
      <c r="D279" s="189"/>
      <c r="E279" s="192">
        <v>4</v>
      </c>
      <c r="F279" s="189" t="s">
        <v>43</v>
      </c>
      <c r="G279" s="189" t="s">
        <v>320</v>
      </c>
    </row>
    <row r="280" spans="1:7" ht="15.5">
      <c r="A280" s="518"/>
      <c r="B280" s="11" t="s">
        <v>12455</v>
      </c>
      <c r="C280" s="189" t="s">
        <v>527</v>
      </c>
      <c r="D280" s="189"/>
      <c r="E280" s="192">
        <v>9</v>
      </c>
      <c r="F280" s="189" t="s">
        <v>43</v>
      </c>
      <c r="G280" s="189" t="s">
        <v>320</v>
      </c>
    </row>
    <row r="281" spans="1:7" ht="15.5">
      <c r="A281" s="518"/>
      <c r="B281" s="11" t="s">
        <v>12456</v>
      </c>
      <c r="C281" s="189" t="s">
        <v>528</v>
      </c>
      <c r="D281" s="189"/>
      <c r="E281" s="192">
        <v>7</v>
      </c>
      <c r="F281" s="189" t="s">
        <v>43</v>
      </c>
      <c r="G281" s="189" t="s">
        <v>314</v>
      </c>
    </row>
    <row r="282" spans="1:7" ht="15.5">
      <c r="A282" s="518"/>
      <c r="B282" s="11" t="s">
        <v>12457</v>
      </c>
      <c r="C282" s="189" t="s">
        <v>529</v>
      </c>
      <c r="D282" s="189"/>
      <c r="E282" s="192">
        <v>4</v>
      </c>
      <c r="F282" s="189" t="s">
        <v>43</v>
      </c>
      <c r="G282" s="189" t="s">
        <v>243</v>
      </c>
    </row>
    <row r="283" spans="1:7" ht="15.5">
      <c r="A283" s="518"/>
      <c r="B283" s="11" t="s">
        <v>12458</v>
      </c>
      <c r="C283" s="189" t="s">
        <v>530</v>
      </c>
      <c r="D283" s="189"/>
      <c r="E283" s="192">
        <v>3</v>
      </c>
      <c r="F283" s="189" t="s">
        <v>43</v>
      </c>
      <c r="G283" s="189" t="s">
        <v>243</v>
      </c>
    </row>
    <row r="284" spans="1:7" ht="15.5">
      <c r="A284" s="518"/>
      <c r="B284" s="11" t="s">
        <v>12459</v>
      </c>
      <c r="C284" s="189" t="s">
        <v>531</v>
      </c>
      <c r="D284" s="189"/>
      <c r="E284" s="192">
        <v>8</v>
      </c>
      <c r="F284" s="189" t="s">
        <v>43</v>
      </c>
      <c r="G284" s="189" t="s">
        <v>243</v>
      </c>
    </row>
    <row r="285" spans="1:7" ht="15.5">
      <c r="A285" s="518"/>
      <c r="B285" s="11" t="s">
        <v>12460</v>
      </c>
      <c r="C285" s="189" t="s">
        <v>532</v>
      </c>
      <c r="D285" s="189"/>
      <c r="E285" s="192">
        <v>10</v>
      </c>
      <c r="F285" s="189" t="s">
        <v>43</v>
      </c>
      <c r="G285" s="189" t="s">
        <v>320</v>
      </c>
    </row>
    <row r="286" spans="1:7" ht="15.5">
      <c r="A286" s="518"/>
      <c r="B286" s="11" t="s">
        <v>12461</v>
      </c>
      <c r="C286" s="189" t="s">
        <v>533</v>
      </c>
      <c r="D286" s="189"/>
      <c r="E286" s="192">
        <v>4</v>
      </c>
      <c r="F286" s="189" t="s">
        <v>43</v>
      </c>
      <c r="G286" s="189" t="s">
        <v>320</v>
      </c>
    </row>
    <row r="287" spans="1:7" ht="15.5">
      <c r="A287" s="518"/>
      <c r="B287" s="11" t="s">
        <v>12462</v>
      </c>
      <c r="C287" s="189" t="s">
        <v>534</v>
      </c>
      <c r="D287" s="189"/>
      <c r="E287" s="192">
        <v>5</v>
      </c>
      <c r="F287" s="189" t="s">
        <v>43</v>
      </c>
      <c r="G287" s="189" t="s">
        <v>320</v>
      </c>
    </row>
    <row r="288" spans="1:7" ht="15.5">
      <c r="A288" s="518"/>
      <c r="B288" s="11" t="s">
        <v>12463</v>
      </c>
      <c r="C288" s="189" t="s">
        <v>535</v>
      </c>
      <c r="D288" s="189"/>
      <c r="E288" s="192">
        <v>7</v>
      </c>
      <c r="F288" s="189" t="s">
        <v>43</v>
      </c>
      <c r="G288" s="189" t="s">
        <v>320</v>
      </c>
    </row>
    <row r="289" spans="1:7" ht="15.5">
      <c r="A289" s="518"/>
      <c r="B289" s="11" t="s">
        <v>12464</v>
      </c>
      <c r="C289" s="189" t="s">
        <v>536</v>
      </c>
      <c r="D289" s="189"/>
      <c r="E289" s="192">
        <v>5</v>
      </c>
      <c r="F289" s="189" t="s">
        <v>43</v>
      </c>
      <c r="G289" s="189" t="s">
        <v>320</v>
      </c>
    </row>
    <row r="290" spans="1:7" ht="15.5">
      <c r="A290" s="518"/>
      <c r="B290" s="11" t="s">
        <v>12465</v>
      </c>
      <c r="C290" s="189" t="s">
        <v>537</v>
      </c>
      <c r="D290" s="189"/>
      <c r="E290" s="192">
        <v>8</v>
      </c>
      <c r="F290" s="189" t="s">
        <v>43</v>
      </c>
      <c r="G290" s="189" t="s">
        <v>259</v>
      </c>
    </row>
    <row r="291" spans="1:7" ht="15.5">
      <c r="A291" s="518"/>
      <c r="B291" s="11" t="s">
        <v>12466</v>
      </c>
      <c r="C291" s="189" t="s">
        <v>538</v>
      </c>
      <c r="D291" s="189"/>
      <c r="E291" s="192">
        <v>1</v>
      </c>
      <c r="F291" s="189" t="s">
        <v>43</v>
      </c>
      <c r="G291" s="189" t="s">
        <v>259</v>
      </c>
    </row>
    <row r="292" spans="1:7" ht="15.5">
      <c r="A292" s="518"/>
      <c r="B292" s="11" t="s">
        <v>12467</v>
      </c>
      <c r="C292" s="189" t="s">
        <v>539</v>
      </c>
      <c r="D292" s="189"/>
      <c r="E292" s="192">
        <v>4</v>
      </c>
      <c r="F292" s="189" t="s">
        <v>43</v>
      </c>
      <c r="G292" s="189" t="s">
        <v>312</v>
      </c>
    </row>
    <row r="293" spans="1:7" ht="15.5">
      <c r="A293" s="518"/>
      <c r="B293" s="11" t="s">
        <v>12468</v>
      </c>
      <c r="C293" s="189" t="s">
        <v>540</v>
      </c>
      <c r="D293" s="189"/>
      <c r="E293" s="192">
        <v>4</v>
      </c>
      <c r="F293" s="189" t="s">
        <v>43</v>
      </c>
      <c r="G293" s="189" t="s">
        <v>240</v>
      </c>
    </row>
    <row r="294" spans="1:7" ht="15.5">
      <c r="A294" s="518"/>
      <c r="B294" s="11" t="s">
        <v>12469</v>
      </c>
      <c r="C294" s="189" t="s">
        <v>541</v>
      </c>
      <c r="D294" s="189"/>
      <c r="E294" s="192">
        <v>5</v>
      </c>
      <c r="F294" s="189" t="s">
        <v>43</v>
      </c>
      <c r="G294" s="189" t="s">
        <v>240</v>
      </c>
    </row>
    <row r="295" spans="1:7" ht="15.5">
      <c r="A295" s="518"/>
      <c r="B295" s="11" t="s">
        <v>12470</v>
      </c>
      <c r="C295" s="189" t="s">
        <v>542</v>
      </c>
      <c r="D295" s="189"/>
      <c r="E295" s="192">
        <v>5</v>
      </c>
      <c r="F295" s="189" t="s">
        <v>43</v>
      </c>
      <c r="G295" s="189" t="s">
        <v>314</v>
      </c>
    </row>
    <row r="296" spans="1:7" ht="15.5">
      <c r="A296" s="518"/>
      <c r="B296" s="11" t="s">
        <v>12471</v>
      </c>
      <c r="C296" s="189" t="s">
        <v>543</v>
      </c>
      <c r="D296" s="189"/>
      <c r="E296" s="192">
        <v>8</v>
      </c>
      <c r="F296" s="189" t="s">
        <v>43</v>
      </c>
      <c r="G296" s="189" t="s">
        <v>320</v>
      </c>
    </row>
    <row r="297" spans="1:7" ht="15.5">
      <c r="A297" s="518"/>
      <c r="B297" s="11" t="s">
        <v>12472</v>
      </c>
      <c r="C297" s="189" t="s">
        <v>544</v>
      </c>
      <c r="D297" s="189"/>
      <c r="E297" s="192">
        <v>9</v>
      </c>
      <c r="F297" s="189" t="s">
        <v>43</v>
      </c>
      <c r="G297" s="189" t="s">
        <v>320</v>
      </c>
    </row>
    <row r="298" spans="1:7" ht="15.5">
      <c r="A298" s="518"/>
      <c r="B298" s="11" t="s">
        <v>12473</v>
      </c>
      <c r="C298" s="189" t="s">
        <v>545</v>
      </c>
      <c r="D298" s="189"/>
      <c r="E298" s="192">
        <v>4</v>
      </c>
      <c r="F298" s="189" t="s">
        <v>43</v>
      </c>
      <c r="G298" s="189" t="s">
        <v>243</v>
      </c>
    </row>
    <row r="299" spans="1:7" ht="15.5">
      <c r="A299" s="518"/>
      <c r="B299" s="11" t="s">
        <v>12474</v>
      </c>
      <c r="C299" s="189" t="s">
        <v>546</v>
      </c>
      <c r="D299" s="189"/>
      <c r="E299" s="192">
        <v>9</v>
      </c>
      <c r="F299" s="189" t="s">
        <v>43</v>
      </c>
      <c r="G299" s="189" t="s">
        <v>312</v>
      </c>
    </row>
    <row r="300" spans="1:7" ht="15.5">
      <c r="A300" s="518"/>
      <c r="B300" s="11" t="s">
        <v>12475</v>
      </c>
      <c r="C300" s="189" t="s">
        <v>547</v>
      </c>
      <c r="D300" s="189"/>
      <c r="E300" s="192">
        <v>8</v>
      </c>
      <c r="F300" s="189" t="s">
        <v>43</v>
      </c>
      <c r="G300" s="189" t="s">
        <v>240</v>
      </c>
    </row>
    <row r="301" spans="1:7" ht="15.5">
      <c r="A301" s="518"/>
      <c r="B301" s="11" t="s">
        <v>12476</v>
      </c>
      <c r="C301" s="189" t="s">
        <v>548</v>
      </c>
      <c r="D301" s="189"/>
      <c r="E301" s="192">
        <v>4</v>
      </c>
      <c r="F301" s="189" t="s">
        <v>43</v>
      </c>
      <c r="G301" s="189" t="s">
        <v>312</v>
      </c>
    </row>
    <row r="302" spans="1:7" ht="15.5">
      <c r="A302" s="518"/>
      <c r="B302" s="11" t="s">
        <v>12477</v>
      </c>
      <c r="C302" s="189" t="s">
        <v>549</v>
      </c>
      <c r="D302" s="189"/>
      <c r="E302" s="192">
        <v>2</v>
      </c>
      <c r="F302" s="189" t="s">
        <v>43</v>
      </c>
      <c r="G302" s="189" t="s">
        <v>314</v>
      </c>
    </row>
    <row r="303" spans="1:7" ht="15.5">
      <c r="A303" s="518"/>
      <c r="B303" s="11" t="s">
        <v>12478</v>
      </c>
      <c r="C303" s="189" t="s">
        <v>550</v>
      </c>
      <c r="D303" s="189"/>
      <c r="E303" s="192">
        <v>7</v>
      </c>
      <c r="F303" s="189" t="s">
        <v>43</v>
      </c>
      <c r="G303" s="189" t="s">
        <v>314</v>
      </c>
    </row>
    <row r="304" spans="1:7" ht="15.5">
      <c r="A304" s="518"/>
      <c r="B304" s="11" t="s">
        <v>12479</v>
      </c>
      <c r="C304" s="189" t="s">
        <v>551</v>
      </c>
      <c r="D304" s="189"/>
      <c r="E304" s="192">
        <v>8</v>
      </c>
      <c r="F304" s="189" t="s">
        <v>43</v>
      </c>
      <c r="G304" s="189" t="s">
        <v>314</v>
      </c>
    </row>
    <row r="305" spans="1:7" ht="15.5">
      <c r="A305" s="518"/>
      <c r="B305" s="11" t="s">
        <v>12480</v>
      </c>
      <c r="C305" s="189" t="s">
        <v>552</v>
      </c>
      <c r="D305" s="189"/>
      <c r="E305" s="192">
        <v>7</v>
      </c>
      <c r="F305" s="189" t="s">
        <v>43</v>
      </c>
      <c r="G305" s="189" t="s">
        <v>314</v>
      </c>
    </row>
    <row r="306" spans="1:7" ht="15.5">
      <c r="A306" s="518"/>
      <c r="B306" s="11" t="s">
        <v>12481</v>
      </c>
      <c r="C306" s="189" t="s">
        <v>553</v>
      </c>
      <c r="D306" s="189"/>
      <c r="E306" s="192">
        <v>9</v>
      </c>
      <c r="F306" s="189" t="s">
        <v>43</v>
      </c>
      <c r="G306" s="189" t="s">
        <v>314</v>
      </c>
    </row>
    <row r="307" spans="1:7" ht="15.5">
      <c r="A307" s="518"/>
      <c r="B307" s="11" t="s">
        <v>12482</v>
      </c>
      <c r="C307" s="189" t="s">
        <v>554</v>
      </c>
      <c r="D307" s="189"/>
      <c r="E307" s="192">
        <v>11</v>
      </c>
      <c r="F307" s="189" t="s">
        <v>43</v>
      </c>
      <c r="G307" s="189" t="s">
        <v>320</v>
      </c>
    </row>
    <row r="308" spans="1:7" ht="15.5">
      <c r="A308" s="518"/>
      <c r="B308" s="11" t="s">
        <v>12483</v>
      </c>
      <c r="C308" s="189" t="s">
        <v>555</v>
      </c>
      <c r="D308" s="189"/>
      <c r="E308" s="192">
        <v>1</v>
      </c>
      <c r="F308" s="189" t="s">
        <v>43</v>
      </c>
      <c r="G308" s="189" t="s">
        <v>320</v>
      </c>
    </row>
    <row r="309" spans="1:7" ht="15.5">
      <c r="A309" s="518"/>
      <c r="B309" s="11" t="s">
        <v>12484</v>
      </c>
      <c r="C309" s="189" t="s">
        <v>556</v>
      </c>
      <c r="D309" s="189"/>
      <c r="E309" s="192">
        <v>8</v>
      </c>
      <c r="F309" s="189" t="s">
        <v>43</v>
      </c>
      <c r="G309" s="189" t="s">
        <v>320</v>
      </c>
    </row>
    <row r="310" spans="1:7" ht="15.5">
      <c r="A310" s="518"/>
      <c r="B310" s="11" t="s">
        <v>12485</v>
      </c>
      <c r="C310" s="189" t="s">
        <v>557</v>
      </c>
      <c r="D310" s="189"/>
      <c r="E310" s="192">
        <v>4</v>
      </c>
      <c r="F310" s="189" t="s">
        <v>43</v>
      </c>
      <c r="G310" s="189" t="s">
        <v>320</v>
      </c>
    </row>
    <row r="311" spans="1:7" ht="15.5">
      <c r="A311" s="518"/>
      <c r="B311" s="11" t="s">
        <v>12486</v>
      </c>
      <c r="C311" s="189" t="s">
        <v>558</v>
      </c>
      <c r="D311" s="189"/>
      <c r="E311" s="192">
        <v>4</v>
      </c>
      <c r="F311" s="189" t="s">
        <v>43</v>
      </c>
      <c r="G311" s="189" t="s">
        <v>320</v>
      </c>
    </row>
    <row r="312" spans="1:7" ht="15.5">
      <c r="A312" s="518"/>
      <c r="B312" s="11" t="s">
        <v>12487</v>
      </c>
      <c r="C312" s="189" t="s">
        <v>559</v>
      </c>
      <c r="D312" s="189"/>
      <c r="E312" s="192">
        <v>4</v>
      </c>
      <c r="F312" s="189" t="s">
        <v>43</v>
      </c>
      <c r="G312" s="189" t="s">
        <v>320</v>
      </c>
    </row>
    <row r="313" spans="1:7" ht="15.5">
      <c r="A313" s="518"/>
      <c r="B313" s="11" t="s">
        <v>12488</v>
      </c>
      <c r="C313" s="189" t="s">
        <v>560</v>
      </c>
      <c r="D313" s="189"/>
      <c r="E313" s="192">
        <v>5</v>
      </c>
      <c r="F313" s="189" t="s">
        <v>43</v>
      </c>
      <c r="G313" s="189" t="s">
        <v>320</v>
      </c>
    </row>
    <row r="314" spans="1:7" ht="15.5">
      <c r="A314" s="518"/>
      <c r="B314" s="11" t="s">
        <v>12489</v>
      </c>
      <c r="C314" s="189" t="s">
        <v>561</v>
      </c>
      <c r="D314" s="189"/>
      <c r="E314" s="192">
        <v>5</v>
      </c>
      <c r="F314" s="189" t="s">
        <v>43</v>
      </c>
      <c r="G314" s="189" t="s">
        <v>320</v>
      </c>
    </row>
    <row r="315" spans="1:7" ht="15.5">
      <c r="A315" s="518"/>
      <c r="B315" s="11" t="s">
        <v>12490</v>
      </c>
      <c r="C315" s="189" t="s">
        <v>562</v>
      </c>
      <c r="D315" s="189"/>
      <c r="E315" s="192">
        <v>8</v>
      </c>
      <c r="F315" s="189" t="s">
        <v>43</v>
      </c>
      <c r="G315" s="189" t="s">
        <v>314</v>
      </c>
    </row>
    <row r="316" spans="1:7" ht="15.5">
      <c r="A316" s="518"/>
      <c r="B316" s="11" t="s">
        <v>12491</v>
      </c>
      <c r="C316" s="189" t="s">
        <v>563</v>
      </c>
      <c r="D316" s="189"/>
      <c r="E316" s="192">
        <v>10</v>
      </c>
      <c r="F316" s="189" t="s">
        <v>43</v>
      </c>
      <c r="G316" s="189" t="s">
        <v>243</v>
      </c>
    </row>
    <row r="317" spans="1:7" ht="15.5">
      <c r="A317" s="518"/>
      <c r="B317" s="11" t="s">
        <v>12492</v>
      </c>
      <c r="C317" s="189" t="s">
        <v>564</v>
      </c>
      <c r="D317" s="189"/>
      <c r="E317" s="192">
        <v>5</v>
      </c>
      <c r="F317" s="189" t="s">
        <v>43</v>
      </c>
      <c r="G317" s="189" t="s">
        <v>243</v>
      </c>
    </row>
    <row r="318" spans="1:7" ht="15.5">
      <c r="A318" s="518"/>
      <c r="B318" s="11" t="s">
        <v>12493</v>
      </c>
      <c r="C318" s="189" t="s">
        <v>565</v>
      </c>
      <c r="D318" s="189"/>
      <c r="E318" s="192">
        <v>7</v>
      </c>
      <c r="F318" s="189" t="s">
        <v>43</v>
      </c>
      <c r="G318" s="189" t="s">
        <v>243</v>
      </c>
    </row>
    <row r="319" spans="1:7" ht="15.5">
      <c r="A319" s="518"/>
      <c r="B319" s="11" t="s">
        <v>12494</v>
      </c>
      <c r="C319" s="189" t="s">
        <v>566</v>
      </c>
      <c r="D319" s="189"/>
      <c r="E319" s="192">
        <v>7</v>
      </c>
      <c r="F319" s="189" t="s">
        <v>43</v>
      </c>
      <c r="G319" s="189" t="s">
        <v>320</v>
      </c>
    </row>
    <row r="320" spans="1:7" ht="15.5">
      <c r="A320" s="518"/>
      <c r="B320" s="11" t="s">
        <v>12495</v>
      </c>
      <c r="C320" s="189" t="s">
        <v>567</v>
      </c>
      <c r="D320" s="189"/>
      <c r="E320" s="192">
        <v>3</v>
      </c>
      <c r="F320" s="189" t="s">
        <v>43</v>
      </c>
      <c r="G320" s="189" t="s">
        <v>320</v>
      </c>
    </row>
    <row r="321" spans="1:7" ht="15.5">
      <c r="A321" s="518"/>
      <c r="B321" s="11" t="s">
        <v>12496</v>
      </c>
      <c r="C321" s="189" t="s">
        <v>568</v>
      </c>
      <c r="D321" s="189"/>
      <c r="E321" s="192">
        <v>4</v>
      </c>
      <c r="F321" s="189" t="s">
        <v>43</v>
      </c>
      <c r="G321" s="189" t="s">
        <v>320</v>
      </c>
    </row>
    <row r="322" spans="1:7" ht="15.5">
      <c r="A322" s="518"/>
      <c r="B322" s="11" t="s">
        <v>12497</v>
      </c>
      <c r="C322" s="189" t="s">
        <v>569</v>
      </c>
      <c r="D322" s="189"/>
      <c r="E322" s="192">
        <v>1</v>
      </c>
      <c r="F322" s="189" t="s">
        <v>43</v>
      </c>
      <c r="G322" s="189" t="s">
        <v>320</v>
      </c>
    </row>
    <row r="323" spans="1:7" ht="15.5">
      <c r="A323" s="518"/>
      <c r="B323" s="11" t="s">
        <v>12498</v>
      </c>
      <c r="C323" s="189" t="s">
        <v>570</v>
      </c>
      <c r="D323" s="189"/>
      <c r="E323" s="192">
        <v>5</v>
      </c>
      <c r="F323" s="189" t="s">
        <v>43</v>
      </c>
      <c r="G323" s="189" t="s">
        <v>320</v>
      </c>
    </row>
    <row r="324" spans="1:7" ht="15.5">
      <c r="A324" s="518"/>
      <c r="B324" s="11" t="s">
        <v>12499</v>
      </c>
      <c r="C324" s="189" t="s">
        <v>571</v>
      </c>
      <c r="D324" s="189"/>
      <c r="E324" s="192">
        <v>6</v>
      </c>
      <c r="F324" s="189" t="s">
        <v>43</v>
      </c>
      <c r="G324" s="189" t="s">
        <v>320</v>
      </c>
    </row>
    <row r="325" spans="1:7" ht="15.5">
      <c r="A325" s="518"/>
      <c r="B325" s="11" t="s">
        <v>12500</v>
      </c>
      <c r="C325" s="189" t="s">
        <v>572</v>
      </c>
      <c r="D325" s="189"/>
      <c r="E325" s="192">
        <v>7</v>
      </c>
      <c r="F325" s="189" t="s">
        <v>43</v>
      </c>
      <c r="G325" s="189" t="s">
        <v>259</v>
      </c>
    </row>
    <row r="326" spans="1:7" ht="15.5">
      <c r="A326" s="518"/>
      <c r="B326" s="11" t="s">
        <v>12501</v>
      </c>
      <c r="C326" s="189" t="s">
        <v>573</v>
      </c>
      <c r="D326" s="189"/>
      <c r="E326" s="192">
        <v>9</v>
      </c>
      <c r="F326" s="189" t="s">
        <v>43</v>
      </c>
      <c r="G326" s="189" t="s">
        <v>312</v>
      </c>
    </row>
    <row r="327" spans="1:7" ht="15.5">
      <c r="A327" s="518"/>
      <c r="B327" s="11" t="s">
        <v>12502</v>
      </c>
      <c r="C327" s="189" t="s">
        <v>574</v>
      </c>
      <c r="D327" s="189"/>
      <c r="E327" s="192">
        <v>7</v>
      </c>
      <c r="F327" s="189" t="s">
        <v>43</v>
      </c>
      <c r="G327" s="189" t="s">
        <v>240</v>
      </c>
    </row>
    <row r="328" spans="1:7" ht="15.5">
      <c r="A328" s="518"/>
      <c r="B328" s="11" t="s">
        <v>12503</v>
      </c>
      <c r="C328" s="189" t="s">
        <v>575</v>
      </c>
      <c r="D328" s="189"/>
      <c r="E328" s="192">
        <v>7</v>
      </c>
      <c r="F328" s="189" t="s">
        <v>43</v>
      </c>
      <c r="G328" s="189" t="s">
        <v>240</v>
      </c>
    </row>
    <row r="329" spans="1:7" ht="15.5">
      <c r="A329" s="518"/>
      <c r="B329" s="11" t="s">
        <v>12504</v>
      </c>
      <c r="C329" s="189" t="s">
        <v>576</v>
      </c>
      <c r="D329" s="189"/>
      <c r="E329" s="192">
        <v>8</v>
      </c>
      <c r="F329" s="189" t="s">
        <v>43</v>
      </c>
      <c r="G329" s="189" t="s">
        <v>314</v>
      </c>
    </row>
    <row r="330" spans="1:7" ht="15.5">
      <c r="A330" s="518"/>
      <c r="B330" s="11" t="s">
        <v>12505</v>
      </c>
      <c r="C330" s="189" t="s">
        <v>577</v>
      </c>
      <c r="D330" s="189"/>
      <c r="E330" s="192">
        <v>4</v>
      </c>
      <c r="F330" s="189" t="s">
        <v>43</v>
      </c>
      <c r="G330" s="189" t="s">
        <v>320</v>
      </c>
    </row>
    <row r="331" spans="1:7" ht="15.5">
      <c r="A331" s="518"/>
      <c r="B331" s="11" t="s">
        <v>12506</v>
      </c>
      <c r="C331" s="189" t="s">
        <v>578</v>
      </c>
      <c r="D331" s="189"/>
      <c r="E331" s="192">
        <v>7</v>
      </c>
      <c r="F331" s="189" t="s">
        <v>43</v>
      </c>
      <c r="G331" s="189" t="s">
        <v>320</v>
      </c>
    </row>
    <row r="332" spans="1:7" ht="15.5">
      <c r="A332" s="518"/>
      <c r="B332" s="11" t="s">
        <v>12507</v>
      </c>
      <c r="C332" s="189" t="s">
        <v>579</v>
      </c>
      <c r="D332" s="189"/>
      <c r="E332" s="192">
        <v>8</v>
      </c>
      <c r="F332" s="189" t="s">
        <v>43</v>
      </c>
      <c r="G332" s="189" t="s">
        <v>243</v>
      </c>
    </row>
    <row r="333" spans="1:7" ht="15.5">
      <c r="A333" s="518"/>
      <c r="B333" s="11" t="s">
        <v>12508</v>
      </c>
      <c r="C333" s="189" t="s">
        <v>580</v>
      </c>
      <c r="D333" s="189"/>
      <c r="E333" s="192">
        <v>7</v>
      </c>
      <c r="F333" s="189" t="s">
        <v>43</v>
      </c>
      <c r="G333" s="189" t="s">
        <v>312</v>
      </c>
    </row>
    <row r="334" spans="1:7" ht="15.5">
      <c r="A334" s="518"/>
      <c r="B334" s="11" t="s">
        <v>12509</v>
      </c>
      <c r="C334" s="189" t="s">
        <v>581</v>
      </c>
      <c r="D334" s="189"/>
      <c r="E334" s="192">
        <v>4</v>
      </c>
      <c r="F334" s="189" t="s">
        <v>43</v>
      </c>
      <c r="G334" s="189" t="s">
        <v>240</v>
      </c>
    </row>
    <row r="335" spans="1:7" ht="15.5">
      <c r="A335" s="518"/>
      <c r="B335" s="11" t="s">
        <v>12510</v>
      </c>
      <c r="C335" s="189" t="s">
        <v>582</v>
      </c>
      <c r="D335" s="189"/>
      <c r="E335" s="192">
        <v>2</v>
      </c>
      <c r="F335" s="189" t="s">
        <v>43</v>
      </c>
      <c r="G335" s="189" t="s">
        <v>240</v>
      </c>
    </row>
    <row r="336" spans="1:7" ht="15.5">
      <c r="A336" s="518"/>
      <c r="B336" s="11" t="s">
        <v>12511</v>
      </c>
      <c r="C336" s="189" t="s">
        <v>583</v>
      </c>
      <c r="D336" s="189"/>
      <c r="E336" s="192">
        <v>8</v>
      </c>
      <c r="F336" s="189" t="s">
        <v>43</v>
      </c>
      <c r="G336" s="189" t="s">
        <v>312</v>
      </c>
    </row>
    <row r="337" spans="1:7" ht="15.5">
      <c r="A337" s="518"/>
      <c r="B337" s="11" t="s">
        <v>12512</v>
      </c>
      <c r="C337" s="189" t="s">
        <v>584</v>
      </c>
      <c r="D337" s="189"/>
      <c r="E337" s="192">
        <v>7</v>
      </c>
      <c r="F337" s="189" t="s">
        <v>43</v>
      </c>
      <c r="G337" s="189" t="s">
        <v>314</v>
      </c>
    </row>
    <row r="338" spans="1:7" ht="15.5">
      <c r="A338" s="518"/>
      <c r="B338" s="11" t="s">
        <v>12513</v>
      </c>
      <c r="C338" s="189" t="s">
        <v>585</v>
      </c>
      <c r="D338" s="189"/>
      <c r="E338" s="192">
        <v>8</v>
      </c>
      <c r="F338" s="189" t="s">
        <v>43</v>
      </c>
      <c r="G338" s="189" t="s">
        <v>314</v>
      </c>
    </row>
    <row r="339" spans="1:7" ht="15.5">
      <c r="A339" s="518"/>
      <c r="B339" s="11" t="s">
        <v>12514</v>
      </c>
      <c r="C339" s="189" t="s">
        <v>586</v>
      </c>
      <c r="D339" s="189"/>
      <c r="E339" s="192">
        <v>7</v>
      </c>
      <c r="F339" s="189" t="s">
        <v>43</v>
      </c>
      <c r="G339" s="189" t="s">
        <v>314</v>
      </c>
    </row>
    <row r="340" spans="1:7" ht="15.5">
      <c r="A340" s="518"/>
      <c r="B340" s="11" t="s">
        <v>12515</v>
      </c>
      <c r="C340" s="189" t="s">
        <v>587</v>
      </c>
      <c r="D340" s="189"/>
      <c r="E340" s="192">
        <v>3</v>
      </c>
      <c r="F340" s="189" t="s">
        <v>43</v>
      </c>
      <c r="G340" s="189" t="s">
        <v>314</v>
      </c>
    </row>
    <row r="341" spans="1:7" ht="15.5">
      <c r="A341" s="518"/>
      <c r="B341" s="11" t="s">
        <v>12516</v>
      </c>
      <c r="C341" s="189" t="s">
        <v>588</v>
      </c>
      <c r="D341" s="189"/>
      <c r="E341" s="192">
        <v>4</v>
      </c>
      <c r="F341" s="189" t="s">
        <v>43</v>
      </c>
      <c r="G341" s="189" t="s">
        <v>314</v>
      </c>
    </row>
    <row r="342" spans="1:7" ht="15.5">
      <c r="A342" s="518"/>
      <c r="B342" s="11" t="s">
        <v>12517</v>
      </c>
      <c r="C342" s="189" t="s">
        <v>589</v>
      </c>
      <c r="D342" s="189"/>
      <c r="E342" s="192">
        <v>4</v>
      </c>
      <c r="F342" s="189" t="s">
        <v>43</v>
      </c>
      <c r="G342" s="189" t="s">
        <v>320</v>
      </c>
    </row>
    <row r="343" spans="1:7" ht="15.5">
      <c r="A343" s="518"/>
      <c r="B343" s="11" t="s">
        <v>12518</v>
      </c>
      <c r="C343" s="189" t="s">
        <v>590</v>
      </c>
      <c r="D343" s="189"/>
      <c r="E343" s="192">
        <v>5</v>
      </c>
      <c r="F343" s="189" t="s">
        <v>43</v>
      </c>
      <c r="G343" s="189" t="s">
        <v>320</v>
      </c>
    </row>
    <row r="344" spans="1:7" ht="15.5">
      <c r="A344" s="518"/>
      <c r="B344" s="11" t="s">
        <v>12519</v>
      </c>
      <c r="C344" s="189" t="s">
        <v>591</v>
      </c>
      <c r="D344" s="189"/>
      <c r="E344" s="192">
        <v>6</v>
      </c>
      <c r="F344" s="189" t="s">
        <v>43</v>
      </c>
      <c r="G344" s="189" t="s">
        <v>320</v>
      </c>
    </row>
    <row r="345" spans="1:7" ht="15.5">
      <c r="A345" s="518"/>
      <c r="B345" s="11" t="s">
        <v>12520</v>
      </c>
      <c r="C345" s="189" t="s">
        <v>592</v>
      </c>
      <c r="D345" s="189"/>
      <c r="E345" s="192">
        <v>7</v>
      </c>
      <c r="F345" s="189" t="s">
        <v>43</v>
      </c>
      <c r="G345" s="189" t="s">
        <v>320</v>
      </c>
    </row>
    <row r="346" spans="1:7" ht="15.5">
      <c r="A346" s="518"/>
      <c r="B346" s="11" t="s">
        <v>12521</v>
      </c>
      <c r="C346" s="189" t="s">
        <v>593</v>
      </c>
      <c r="D346" s="189"/>
      <c r="E346" s="192">
        <v>4</v>
      </c>
      <c r="F346" s="189" t="s">
        <v>43</v>
      </c>
      <c r="G346" s="189" t="s">
        <v>320</v>
      </c>
    </row>
    <row r="347" spans="1:7" ht="15.5">
      <c r="A347" s="518"/>
      <c r="B347" s="11" t="s">
        <v>12522</v>
      </c>
      <c r="C347" s="189" t="s">
        <v>594</v>
      </c>
      <c r="D347" s="189"/>
      <c r="E347" s="192">
        <v>7</v>
      </c>
      <c r="F347" s="189" t="s">
        <v>43</v>
      </c>
      <c r="G347" s="189" t="s">
        <v>320</v>
      </c>
    </row>
    <row r="348" spans="1:7" ht="15.5">
      <c r="A348" s="518"/>
      <c r="B348" s="11" t="s">
        <v>12523</v>
      </c>
      <c r="C348" s="189" t="s">
        <v>595</v>
      </c>
      <c r="D348" s="189"/>
      <c r="E348" s="192">
        <v>7</v>
      </c>
      <c r="F348" s="189" t="s">
        <v>43</v>
      </c>
      <c r="G348" s="189" t="s">
        <v>320</v>
      </c>
    </row>
    <row r="349" spans="1:7" ht="16" thickBot="1">
      <c r="A349" s="519"/>
      <c r="B349" s="11" t="s">
        <v>12524</v>
      </c>
      <c r="C349" s="189" t="s">
        <v>596</v>
      </c>
      <c r="D349" s="189"/>
      <c r="E349" s="192">
        <v>5</v>
      </c>
      <c r="F349" s="189" t="s">
        <v>43</v>
      </c>
      <c r="G349" s="189" t="s">
        <v>314</v>
      </c>
    </row>
    <row r="350" spans="1:7" ht="16" thickBot="1">
      <c r="B350" s="188"/>
      <c r="C350" s="193"/>
      <c r="D350" s="188"/>
      <c r="E350" s="194">
        <v>520</v>
      </c>
      <c r="F350" s="188"/>
      <c r="G350" s="188"/>
    </row>
    <row r="351" spans="1:7" ht="15.5">
      <c r="A351" s="520" t="s">
        <v>12138</v>
      </c>
      <c r="B351" s="475" t="s">
        <v>12173</v>
      </c>
      <c r="C351" s="189" t="s">
        <v>597</v>
      </c>
      <c r="D351" s="189"/>
      <c r="E351" s="192">
        <v>9</v>
      </c>
      <c r="F351" s="189" t="s">
        <v>46</v>
      </c>
      <c r="G351" s="189" t="s">
        <v>320</v>
      </c>
    </row>
    <row r="352" spans="1:7" ht="15.5">
      <c r="A352" s="521"/>
      <c r="B352" s="475" t="s">
        <v>12525</v>
      </c>
      <c r="C352" s="189" t="s">
        <v>598</v>
      </c>
      <c r="D352" s="189"/>
      <c r="E352" s="192">
        <v>8</v>
      </c>
      <c r="F352" s="189" t="s">
        <v>46</v>
      </c>
      <c r="G352" s="189" t="s">
        <v>320</v>
      </c>
    </row>
    <row r="353" spans="1:7" ht="15.5">
      <c r="A353" s="521"/>
      <c r="B353" s="475" t="s">
        <v>12526</v>
      </c>
      <c r="C353" s="189" t="s">
        <v>599</v>
      </c>
      <c r="D353" s="189"/>
      <c r="E353" s="192">
        <v>7</v>
      </c>
      <c r="F353" s="189" t="s">
        <v>46</v>
      </c>
      <c r="G353" s="189" t="s">
        <v>320</v>
      </c>
    </row>
    <row r="354" spans="1:7" ht="15.5">
      <c r="A354" s="521"/>
      <c r="B354" s="475" t="s">
        <v>12527</v>
      </c>
      <c r="C354" s="189" t="s">
        <v>600</v>
      </c>
      <c r="D354" s="189"/>
      <c r="E354" s="192">
        <v>5</v>
      </c>
      <c r="F354" s="189" t="s">
        <v>46</v>
      </c>
      <c r="G354" s="189" t="s">
        <v>320</v>
      </c>
    </row>
    <row r="355" spans="1:7" ht="15.5">
      <c r="A355" s="521"/>
      <c r="B355" s="475" t="s">
        <v>12528</v>
      </c>
      <c r="C355" s="189" t="s">
        <v>601</v>
      </c>
      <c r="D355" s="189"/>
      <c r="E355" s="192">
        <v>6</v>
      </c>
      <c r="F355" s="189" t="s">
        <v>46</v>
      </c>
      <c r="G355" s="189" t="s">
        <v>259</v>
      </c>
    </row>
    <row r="356" spans="1:7" ht="15.5">
      <c r="A356" s="521"/>
      <c r="B356" s="475" t="s">
        <v>12169</v>
      </c>
      <c r="C356" s="189" t="s">
        <v>602</v>
      </c>
      <c r="D356" s="189"/>
      <c r="E356" s="192">
        <v>8</v>
      </c>
      <c r="F356" s="189" t="s">
        <v>46</v>
      </c>
      <c r="G356" s="189" t="s">
        <v>312</v>
      </c>
    </row>
    <row r="357" spans="1:7" ht="15.5">
      <c r="A357" s="521"/>
      <c r="B357" s="475" t="s">
        <v>12529</v>
      </c>
      <c r="C357" s="189" t="s">
        <v>603</v>
      </c>
      <c r="D357" s="189"/>
      <c r="E357" s="192">
        <v>4</v>
      </c>
      <c r="F357" s="189" t="s">
        <v>46</v>
      </c>
      <c r="G357" s="189" t="s">
        <v>240</v>
      </c>
    </row>
    <row r="358" spans="1:7" ht="15.5">
      <c r="A358" s="521"/>
      <c r="B358" s="475" t="s">
        <v>12530</v>
      </c>
      <c r="C358" s="189" t="s">
        <v>604</v>
      </c>
      <c r="D358" s="189"/>
      <c r="E358" s="192">
        <v>2</v>
      </c>
      <c r="F358" s="189" t="s">
        <v>46</v>
      </c>
      <c r="G358" s="189" t="s">
        <v>240</v>
      </c>
    </row>
    <row r="359" spans="1:7" ht="15.5">
      <c r="A359" s="521"/>
      <c r="B359" s="475" t="s">
        <v>12531</v>
      </c>
      <c r="C359" s="189" t="s">
        <v>605</v>
      </c>
      <c r="D359" s="189"/>
      <c r="E359" s="192">
        <v>4</v>
      </c>
      <c r="F359" s="189" t="s">
        <v>46</v>
      </c>
      <c r="G359" s="189" t="s">
        <v>314</v>
      </c>
    </row>
    <row r="360" spans="1:7" ht="15.5">
      <c r="A360" s="521"/>
      <c r="B360" s="475" t="s">
        <v>12532</v>
      </c>
      <c r="C360" s="189" t="s">
        <v>606</v>
      </c>
      <c r="D360" s="189"/>
      <c r="E360" s="192">
        <v>5</v>
      </c>
      <c r="F360" s="189" t="s">
        <v>46</v>
      </c>
      <c r="G360" s="189" t="s">
        <v>320</v>
      </c>
    </row>
    <row r="361" spans="1:7" ht="15.5">
      <c r="A361" s="521"/>
      <c r="B361" s="475" t="s">
        <v>12533</v>
      </c>
      <c r="C361" s="189" t="s">
        <v>607</v>
      </c>
      <c r="D361" s="189"/>
      <c r="E361" s="192">
        <v>5</v>
      </c>
      <c r="F361" s="189" t="s">
        <v>46</v>
      </c>
      <c r="G361" s="189" t="s">
        <v>320</v>
      </c>
    </row>
    <row r="362" spans="1:7" ht="15.5">
      <c r="A362" s="521"/>
      <c r="B362" s="475" t="s">
        <v>12534</v>
      </c>
      <c r="C362" s="189" t="s">
        <v>608</v>
      </c>
      <c r="D362" s="189"/>
      <c r="E362" s="192">
        <v>6</v>
      </c>
      <c r="F362" s="189" t="s">
        <v>46</v>
      </c>
      <c r="G362" s="189" t="s">
        <v>243</v>
      </c>
    </row>
    <row r="363" spans="1:7" ht="15.5">
      <c r="A363" s="521"/>
      <c r="B363" s="475" t="s">
        <v>12535</v>
      </c>
      <c r="C363" s="189" t="s">
        <v>609</v>
      </c>
      <c r="D363" s="189"/>
      <c r="E363" s="192">
        <v>8</v>
      </c>
      <c r="F363" s="189" t="s">
        <v>46</v>
      </c>
      <c r="G363" s="189" t="s">
        <v>312</v>
      </c>
    </row>
    <row r="364" spans="1:7" ht="15.5">
      <c r="A364" s="521"/>
      <c r="B364" s="475" t="s">
        <v>12536</v>
      </c>
      <c r="C364" s="189" t="s">
        <v>610</v>
      </c>
      <c r="D364" s="189"/>
      <c r="E364" s="192">
        <v>5</v>
      </c>
      <c r="F364" s="189" t="s">
        <v>46</v>
      </c>
      <c r="G364" s="189" t="s">
        <v>240</v>
      </c>
    </row>
    <row r="365" spans="1:7" ht="15.5">
      <c r="A365" s="521"/>
      <c r="B365" s="475" t="s">
        <v>12537</v>
      </c>
      <c r="C365" s="189" t="s">
        <v>611</v>
      </c>
      <c r="D365" s="189"/>
      <c r="E365" s="192">
        <v>7</v>
      </c>
      <c r="F365" s="189" t="s">
        <v>46</v>
      </c>
      <c r="G365" s="189" t="s">
        <v>312</v>
      </c>
    </row>
    <row r="366" spans="1:7" ht="15.5">
      <c r="A366" s="521"/>
      <c r="B366" s="475" t="s">
        <v>12538</v>
      </c>
      <c r="C366" s="189" t="s">
        <v>612</v>
      </c>
      <c r="D366" s="189"/>
      <c r="E366" s="192">
        <v>8</v>
      </c>
      <c r="F366" s="189" t="s">
        <v>46</v>
      </c>
      <c r="G366" s="189" t="s">
        <v>314</v>
      </c>
    </row>
    <row r="367" spans="1:7" ht="15.5">
      <c r="A367" s="521"/>
      <c r="B367" s="475" t="s">
        <v>12539</v>
      </c>
      <c r="C367" s="189" t="s">
        <v>613</v>
      </c>
      <c r="D367" s="189"/>
      <c r="E367" s="192">
        <v>6</v>
      </c>
      <c r="F367" s="189" t="s">
        <v>46</v>
      </c>
      <c r="G367" s="189" t="s">
        <v>314</v>
      </c>
    </row>
    <row r="368" spans="1:7" ht="15.5">
      <c r="A368" s="521"/>
      <c r="B368" s="475" t="s">
        <v>12540</v>
      </c>
      <c r="C368" s="189" t="s">
        <v>614</v>
      </c>
      <c r="D368" s="189"/>
      <c r="E368" s="192">
        <v>6</v>
      </c>
      <c r="F368" s="189" t="s">
        <v>46</v>
      </c>
      <c r="G368" s="189" t="s">
        <v>314</v>
      </c>
    </row>
    <row r="369" spans="1:7" ht="15.5">
      <c r="A369" s="521"/>
      <c r="B369" s="475" t="s">
        <v>12541</v>
      </c>
      <c r="C369" s="189" t="s">
        <v>615</v>
      </c>
      <c r="D369" s="189"/>
      <c r="E369" s="192">
        <v>8</v>
      </c>
      <c r="F369" s="189" t="s">
        <v>46</v>
      </c>
      <c r="G369" s="189" t="s">
        <v>314</v>
      </c>
    </row>
    <row r="370" spans="1:7" ht="15.5">
      <c r="A370" s="521"/>
      <c r="B370" s="475" t="s">
        <v>12542</v>
      </c>
      <c r="C370" s="189" t="s">
        <v>616</v>
      </c>
      <c r="D370" s="189"/>
      <c r="E370" s="192">
        <v>1</v>
      </c>
      <c r="F370" s="189" t="s">
        <v>46</v>
      </c>
      <c r="G370" s="189" t="s">
        <v>314</v>
      </c>
    </row>
    <row r="371" spans="1:7" ht="15.5">
      <c r="A371" s="521"/>
      <c r="B371" s="475" t="s">
        <v>12543</v>
      </c>
      <c r="C371" s="189" t="s">
        <v>617</v>
      </c>
      <c r="D371" s="189"/>
      <c r="E371" s="192">
        <v>9</v>
      </c>
      <c r="F371" s="189" t="s">
        <v>46</v>
      </c>
      <c r="G371" s="189" t="s">
        <v>320</v>
      </c>
    </row>
    <row r="372" spans="1:7" ht="15.5">
      <c r="A372" s="521"/>
      <c r="B372" s="475" t="s">
        <v>12544</v>
      </c>
      <c r="C372" s="189" t="s">
        <v>618</v>
      </c>
      <c r="D372" s="189"/>
      <c r="E372" s="192">
        <v>8</v>
      </c>
      <c r="F372" s="189" t="s">
        <v>46</v>
      </c>
      <c r="G372" s="189" t="s">
        <v>320</v>
      </c>
    </row>
    <row r="373" spans="1:7" ht="15.5">
      <c r="A373" s="521"/>
      <c r="B373" s="475" t="s">
        <v>12545</v>
      </c>
      <c r="C373" s="189" t="s">
        <v>619</v>
      </c>
      <c r="D373" s="189"/>
      <c r="E373" s="192">
        <v>4</v>
      </c>
      <c r="F373" s="189" t="s">
        <v>46</v>
      </c>
      <c r="G373" s="189" t="s">
        <v>320</v>
      </c>
    </row>
    <row r="374" spans="1:7" ht="15.5">
      <c r="A374" s="521"/>
      <c r="B374" s="475" t="s">
        <v>12546</v>
      </c>
      <c r="C374" s="189" t="s">
        <v>620</v>
      </c>
      <c r="D374" s="189"/>
      <c r="E374" s="192">
        <v>6</v>
      </c>
      <c r="F374" s="189" t="s">
        <v>46</v>
      </c>
      <c r="G374" s="189" t="s">
        <v>320</v>
      </c>
    </row>
    <row r="375" spans="1:7" ht="15.5">
      <c r="A375" s="521"/>
      <c r="B375" s="475" t="s">
        <v>12547</v>
      </c>
      <c r="C375" s="189" t="s">
        <v>621</v>
      </c>
      <c r="D375" s="189"/>
      <c r="E375" s="192">
        <v>5</v>
      </c>
      <c r="F375" s="189" t="s">
        <v>46</v>
      </c>
      <c r="G375" s="189" t="s">
        <v>320</v>
      </c>
    </row>
    <row r="376" spans="1:7" ht="15.5">
      <c r="A376" s="521"/>
      <c r="B376" s="475" t="s">
        <v>12548</v>
      </c>
      <c r="C376" s="189" t="s">
        <v>622</v>
      </c>
      <c r="D376" s="189"/>
      <c r="E376" s="192">
        <v>8</v>
      </c>
      <c r="F376" s="189" t="s">
        <v>46</v>
      </c>
      <c r="G376" s="189" t="s">
        <v>320</v>
      </c>
    </row>
    <row r="377" spans="1:7" ht="15.5">
      <c r="A377" s="521"/>
      <c r="B377" s="475" t="s">
        <v>12549</v>
      </c>
      <c r="C377" s="189" t="s">
        <v>623</v>
      </c>
      <c r="D377" s="189"/>
      <c r="E377" s="192">
        <v>10</v>
      </c>
      <c r="F377" s="189" t="s">
        <v>46</v>
      </c>
      <c r="G377" s="189" t="s">
        <v>320</v>
      </c>
    </row>
    <row r="378" spans="1:7" ht="15.5">
      <c r="A378" s="521"/>
      <c r="B378" s="475" t="s">
        <v>12550</v>
      </c>
      <c r="C378" s="189" t="s">
        <v>624</v>
      </c>
      <c r="D378" s="189"/>
      <c r="E378" s="192">
        <v>6</v>
      </c>
      <c r="F378" s="189" t="s">
        <v>46</v>
      </c>
      <c r="G378" s="189" t="s">
        <v>314</v>
      </c>
    </row>
    <row r="379" spans="1:7" ht="15.5">
      <c r="A379" s="521"/>
      <c r="B379" s="475" t="s">
        <v>12551</v>
      </c>
      <c r="C379" s="189" t="s">
        <v>625</v>
      </c>
      <c r="D379" s="189"/>
      <c r="E379" s="192">
        <v>8</v>
      </c>
      <c r="F379" s="189" t="s">
        <v>46</v>
      </c>
      <c r="G379" s="189" t="s">
        <v>243</v>
      </c>
    </row>
    <row r="380" spans="1:7" ht="15.5">
      <c r="A380" s="521"/>
      <c r="B380" s="475" t="s">
        <v>12552</v>
      </c>
      <c r="C380" s="189" t="s">
        <v>626</v>
      </c>
      <c r="D380" s="189"/>
      <c r="E380" s="192">
        <v>9</v>
      </c>
      <c r="F380" s="189" t="s">
        <v>46</v>
      </c>
      <c r="G380" s="189" t="s">
        <v>243</v>
      </c>
    </row>
    <row r="381" spans="1:7" ht="15.5">
      <c r="A381" s="521"/>
      <c r="B381" s="475" t="s">
        <v>12553</v>
      </c>
      <c r="C381" s="189" t="s">
        <v>627</v>
      </c>
      <c r="D381" s="189"/>
      <c r="E381" s="192">
        <v>5</v>
      </c>
      <c r="F381" s="189" t="s">
        <v>46</v>
      </c>
      <c r="G381" s="189" t="s">
        <v>243</v>
      </c>
    </row>
    <row r="382" spans="1:7" ht="15.5">
      <c r="A382" s="521"/>
      <c r="B382" s="475" t="s">
        <v>12554</v>
      </c>
      <c r="C382" s="189" t="s">
        <v>628</v>
      </c>
      <c r="D382" s="189"/>
      <c r="E382" s="192">
        <v>6</v>
      </c>
      <c r="F382" s="189" t="s">
        <v>46</v>
      </c>
      <c r="G382" s="189" t="s">
        <v>320</v>
      </c>
    </row>
    <row r="383" spans="1:7" ht="15.5">
      <c r="A383" s="521"/>
      <c r="B383" s="475" t="s">
        <v>12555</v>
      </c>
      <c r="C383" s="189" t="s">
        <v>629</v>
      </c>
      <c r="D383" s="189"/>
      <c r="E383" s="192">
        <v>5</v>
      </c>
      <c r="F383" s="189" t="s">
        <v>46</v>
      </c>
      <c r="G383" s="189" t="s">
        <v>320</v>
      </c>
    </row>
    <row r="384" spans="1:7" ht="15.5">
      <c r="A384" s="521"/>
      <c r="B384" s="475" t="s">
        <v>12556</v>
      </c>
      <c r="C384" s="189" t="s">
        <v>630</v>
      </c>
      <c r="D384" s="189"/>
      <c r="E384" s="192">
        <v>3</v>
      </c>
      <c r="F384" s="189" t="s">
        <v>46</v>
      </c>
      <c r="G384" s="189" t="s">
        <v>320</v>
      </c>
    </row>
    <row r="385" spans="1:7" ht="15.5">
      <c r="A385" s="521"/>
      <c r="B385" s="475" t="s">
        <v>12557</v>
      </c>
      <c r="C385" s="189" t="s">
        <v>631</v>
      </c>
      <c r="D385" s="189"/>
      <c r="E385" s="192">
        <v>10</v>
      </c>
      <c r="F385" s="189" t="s">
        <v>46</v>
      </c>
      <c r="G385" s="189" t="s">
        <v>320</v>
      </c>
    </row>
    <row r="386" spans="1:7" ht="15.5">
      <c r="A386" s="521"/>
      <c r="B386" s="475" t="s">
        <v>12558</v>
      </c>
      <c r="C386" s="189" t="s">
        <v>632</v>
      </c>
      <c r="D386" s="189"/>
      <c r="E386" s="192">
        <v>7</v>
      </c>
      <c r="F386" s="189" t="s">
        <v>46</v>
      </c>
      <c r="G386" s="189" t="s">
        <v>320</v>
      </c>
    </row>
    <row r="387" spans="1:7" ht="15.5">
      <c r="A387" s="521"/>
      <c r="B387" s="475" t="s">
        <v>12559</v>
      </c>
      <c r="C387" s="189" t="s">
        <v>633</v>
      </c>
      <c r="D387" s="189"/>
      <c r="E387" s="192">
        <v>8</v>
      </c>
      <c r="F387" s="189" t="s">
        <v>46</v>
      </c>
      <c r="G387" s="189" t="s">
        <v>259</v>
      </c>
    </row>
    <row r="388" spans="1:7" ht="15.5">
      <c r="A388" s="521"/>
      <c r="B388" s="475" t="s">
        <v>12560</v>
      </c>
      <c r="C388" s="189" t="s">
        <v>634</v>
      </c>
      <c r="D388" s="189"/>
      <c r="E388" s="192">
        <v>11</v>
      </c>
      <c r="F388" s="189" t="s">
        <v>46</v>
      </c>
      <c r="G388" s="189" t="s">
        <v>312</v>
      </c>
    </row>
    <row r="389" spans="1:7" ht="15.5">
      <c r="A389" s="521"/>
      <c r="B389" s="475" t="s">
        <v>12561</v>
      </c>
      <c r="C389" s="189" t="s">
        <v>635</v>
      </c>
      <c r="D389" s="189"/>
      <c r="E389" s="192">
        <v>8</v>
      </c>
      <c r="F389" s="189" t="s">
        <v>46</v>
      </c>
      <c r="G389" s="189" t="s">
        <v>240</v>
      </c>
    </row>
    <row r="390" spans="1:7" ht="15.5">
      <c r="A390" s="521"/>
      <c r="B390" s="475" t="s">
        <v>12562</v>
      </c>
      <c r="C390" s="189" t="s">
        <v>636</v>
      </c>
      <c r="D390" s="189"/>
      <c r="E390" s="192">
        <v>9</v>
      </c>
      <c r="F390" s="189" t="s">
        <v>46</v>
      </c>
      <c r="G390" s="189" t="s">
        <v>240</v>
      </c>
    </row>
    <row r="391" spans="1:7" ht="15.5">
      <c r="A391" s="521"/>
      <c r="B391" s="475" t="s">
        <v>12563</v>
      </c>
      <c r="C391" s="189" t="s">
        <v>637</v>
      </c>
      <c r="D391" s="189"/>
      <c r="E391" s="192">
        <v>4</v>
      </c>
      <c r="F391" s="189" t="s">
        <v>46</v>
      </c>
      <c r="G391" s="189" t="s">
        <v>314</v>
      </c>
    </row>
    <row r="392" spans="1:7" ht="15.5">
      <c r="A392" s="521"/>
      <c r="B392" s="475" t="s">
        <v>12564</v>
      </c>
      <c r="C392" s="189" t="s">
        <v>638</v>
      </c>
      <c r="D392" s="189"/>
      <c r="E392" s="192">
        <v>1</v>
      </c>
      <c r="F392" s="189" t="s">
        <v>46</v>
      </c>
      <c r="G392" s="189" t="s">
        <v>320</v>
      </c>
    </row>
    <row r="393" spans="1:7" ht="15.5">
      <c r="A393" s="521"/>
      <c r="B393" s="475" t="s">
        <v>12565</v>
      </c>
      <c r="C393" s="189" t="s">
        <v>639</v>
      </c>
      <c r="D393" s="189"/>
      <c r="E393" s="192">
        <v>5</v>
      </c>
      <c r="F393" s="189" t="s">
        <v>46</v>
      </c>
      <c r="G393" s="189" t="s">
        <v>320</v>
      </c>
    </row>
    <row r="394" spans="1:7" ht="15.5">
      <c r="A394" s="521"/>
      <c r="B394" s="475" t="s">
        <v>12566</v>
      </c>
      <c r="C394" s="189" t="s">
        <v>640</v>
      </c>
      <c r="D394" s="189"/>
      <c r="E394" s="192">
        <v>5</v>
      </c>
      <c r="F394" s="189" t="s">
        <v>46</v>
      </c>
      <c r="G394" s="189" t="s">
        <v>243</v>
      </c>
    </row>
    <row r="395" spans="1:7" ht="15.5">
      <c r="A395" s="521"/>
      <c r="B395" s="475" t="s">
        <v>12567</v>
      </c>
      <c r="C395" s="189" t="s">
        <v>641</v>
      </c>
      <c r="D395" s="189"/>
      <c r="E395" s="192">
        <v>8</v>
      </c>
      <c r="F395" s="189" t="s">
        <v>46</v>
      </c>
      <c r="G395" s="189" t="s">
        <v>312</v>
      </c>
    </row>
    <row r="396" spans="1:7" ht="15.5">
      <c r="A396" s="521"/>
      <c r="B396" s="475" t="s">
        <v>12568</v>
      </c>
      <c r="C396" s="189" t="s">
        <v>561</v>
      </c>
      <c r="D396" s="189"/>
      <c r="E396" s="192">
        <v>8</v>
      </c>
      <c r="F396" s="189" t="s">
        <v>46</v>
      </c>
      <c r="G396" s="189" t="s">
        <v>240</v>
      </c>
    </row>
    <row r="397" spans="1:7" ht="15.5">
      <c r="A397" s="521"/>
      <c r="B397" s="475" t="s">
        <v>12569</v>
      </c>
      <c r="C397" s="189" t="s">
        <v>642</v>
      </c>
      <c r="D397" s="189"/>
      <c r="E397" s="192">
        <v>7</v>
      </c>
      <c r="F397" s="189" t="s">
        <v>46</v>
      </c>
      <c r="G397" s="189" t="s">
        <v>312</v>
      </c>
    </row>
    <row r="398" spans="1:7" ht="15.5">
      <c r="A398" s="521"/>
      <c r="B398" s="475" t="s">
        <v>12570</v>
      </c>
      <c r="C398" s="189" t="s">
        <v>643</v>
      </c>
      <c r="D398" s="189"/>
      <c r="E398" s="192">
        <v>8</v>
      </c>
      <c r="F398" s="189" t="s">
        <v>46</v>
      </c>
      <c r="G398" s="189" t="s">
        <v>314</v>
      </c>
    </row>
    <row r="399" spans="1:7" ht="15.5">
      <c r="A399" s="521"/>
      <c r="B399" s="475" t="s">
        <v>12571</v>
      </c>
      <c r="C399" s="189" t="s">
        <v>644</v>
      </c>
      <c r="D399" s="189"/>
      <c r="E399" s="192">
        <v>6</v>
      </c>
      <c r="F399" s="189" t="s">
        <v>46</v>
      </c>
      <c r="G399" s="189" t="s">
        <v>314</v>
      </c>
    </row>
    <row r="400" spans="1:7" ht="15.5">
      <c r="A400" s="521"/>
      <c r="B400" s="475" t="s">
        <v>12572</v>
      </c>
      <c r="C400" s="189" t="s">
        <v>645</v>
      </c>
      <c r="D400" s="189"/>
      <c r="E400" s="192">
        <v>1</v>
      </c>
      <c r="F400" s="189" t="s">
        <v>46</v>
      </c>
      <c r="G400" s="189" t="s">
        <v>314</v>
      </c>
    </row>
    <row r="401" spans="1:7" ht="15.5">
      <c r="A401" s="521"/>
      <c r="B401" s="475" t="s">
        <v>12573</v>
      </c>
      <c r="C401" s="189" t="s">
        <v>646</v>
      </c>
      <c r="D401" s="189"/>
      <c r="E401" s="192">
        <v>5</v>
      </c>
      <c r="F401" s="189" t="s">
        <v>46</v>
      </c>
      <c r="G401" s="189" t="s">
        <v>314</v>
      </c>
    </row>
    <row r="402" spans="1:7" ht="15.5">
      <c r="A402" s="521"/>
      <c r="B402" s="475" t="s">
        <v>12574</v>
      </c>
      <c r="C402" s="189" t="s">
        <v>647</v>
      </c>
      <c r="D402" s="189"/>
      <c r="E402" s="192">
        <v>4</v>
      </c>
      <c r="F402" s="189" t="s">
        <v>46</v>
      </c>
      <c r="G402" s="189" t="s">
        <v>314</v>
      </c>
    </row>
    <row r="403" spans="1:7" ht="15.5">
      <c r="A403" s="521"/>
      <c r="B403" s="475" t="s">
        <v>12575</v>
      </c>
      <c r="C403" s="189" t="s">
        <v>648</v>
      </c>
      <c r="D403" s="189"/>
      <c r="E403" s="192">
        <v>7</v>
      </c>
      <c r="F403" s="189" t="s">
        <v>46</v>
      </c>
      <c r="G403" s="189" t="s">
        <v>314</v>
      </c>
    </row>
    <row r="404" spans="1:7" ht="15.5">
      <c r="A404" s="521"/>
      <c r="B404" s="475" t="s">
        <v>12576</v>
      </c>
      <c r="C404" s="189" t="s">
        <v>649</v>
      </c>
      <c r="D404" s="189"/>
      <c r="E404" s="192">
        <v>8</v>
      </c>
      <c r="F404" s="189" t="s">
        <v>46</v>
      </c>
      <c r="G404" s="189" t="s">
        <v>320</v>
      </c>
    </row>
    <row r="405" spans="1:7" ht="15.5">
      <c r="A405" s="521"/>
      <c r="B405" s="475" t="s">
        <v>12577</v>
      </c>
      <c r="C405" s="189" t="s">
        <v>650</v>
      </c>
      <c r="D405" s="189"/>
      <c r="E405" s="192">
        <v>5</v>
      </c>
      <c r="F405" s="189" t="s">
        <v>46</v>
      </c>
      <c r="G405" s="189" t="s">
        <v>320</v>
      </c>
    </row>
    <row r="406" spans="1:7" ht="15.5">
      <c r="A406" s="521"/>
      <c r="B406" s="475" t="s">
        <v>12578</v>
      </c>
      <c r="C406" s="189" t="s">
        <v>651</v>
      </c>
      <c r="D406" s="189"/>
      <c r="E406" s="192">
        <v>9</v>
      </c>
      <c r="F406" s="189" t="s">
        <v>46</v>
      </c>
      <c r="G406" s="189" t="s">
        <v>320</v>
      </c>
    </row>
    <row r="407" spans="1:7" ht="15.5">
      <c r="A407" s="521"/>
      <c r="B407" s="475" t="s">
        <v>12579</v>
      </c>
      <c r="C407" s="189" t="s">
        <v>652</v>
      </c>
      <c r="D407" s="189"/>
      <c r="E407" s="192">
        <v>8</v>
      </c>
      <c r="F407" s="189" t="s">
        <v>46</v>
      </c>
      <c r="G407" s="189" t="s">
        <v>320</v>
      </c>
    </row>
    <row r="408" spans="1:7" ht="15.5">
      <c r="A408" s="521"/>
      <c r="B408" s="475" t="s">
        <v>12580</v>
      </c>
      <c r="C408" s="189" t="s">
        <v>653</v>
      </c>
      <c r="D408" s="189"/>
      <c r="E408" s="192">
        <v>7</v>
      </c>
      <c r="F408" s="189" t="s">
        <v>46</v>
      </c>
      <c r="G408" s="189" t="s">
        <v>320</v>
      </c>
    </row>
    <row r="409" spans="1:7" ht="15.5">
      <c r="A409" s="521"/>
      <c r="B409" s="475" t="s">
        <v>12581</v>
      </c>
      <c r="C409" s="189" t="s">
        <v>654</v>
      </c>
      <c r="D409" s="189"/>
      <c r="E409" s="192">
        <v>6</v>
      </c>
      <c r="F409" s="189" t="s">
        <v>46</v>
      </c>
      <c r="G409" s="189" t="s">
        <v>320</v>
      </c>
    </row>
    <row r="410" spans="1:7" ht="15.5">
      <c r="A410" s="521"/>
      <c r="B410" s="475" t="s">
        <v>12582</v>
      </c>
      <c r="C410" s="189" t="s">
        <v>655</v>
      </c>
      <c r="D410" s="189"/>
      <c r="E410" s="192">
        <v>7</v>
      </c>
      <c r="F410" s="189" t="s">
        <v>46</v>
      </c>
      <c r="G410" s="189" t="s">
        <v>320</v>
      </c>
    </row>
    <row r="411" spans="1:7" ht="15.5">
      <c r="A411" s="521"/>
      <c r="B411" s="475" t="s">
        <v>12583</v>
      </c>
      <c r="C411" s="189" t="s">
        <v>656</v>
      </c>
      <c r="D411" s="189"/>
      <c r="E411" s="192">
        <v>2</v>
      </c>
      <c r="F411" s="189" t="s">
        <v>46</v>
      </c>
      <c r="G411" s="189" t="s">
        <v>314</v>
      </c>
    </row>
    <row r="412" spans="1:7" ht="15.5">
      <c r="A412" s="521"/>
      <c r="B412" s="475" t="s">
        <v>12584</v>
      </c>
      <c r="C412" s="189" t="s">
        <v>657</v>
      </c>
      <c r="D412" s="189"/>
      <c r="E412" s="192">
        <v>4</v>
      </c>
      <c r="F412" s="189" t="s">
        <v>46</v>
      </c>
      <c r="G412" s="189" t="s">
        <v>243</v>
      </c>
    </row>
    <row r="413" spans="1:7" ht="15.5">
      <c r="A413" s="521"/>
      <c r="B413" s="475" t="s">
        <v>12585</v>
      </c>
      <c r="C413" s="189" t="s">
        <v>658</v>
      </c>
      <c r="D413" s="189"/>
      <c r="E413" s="192">
        <v>6</v>
      </c>
      <c r="F413" s="189" t="s">
        <v>46</v>
      </c>
      <c r="G413" s="189" t="s">
        <v>243</v>
      </c>
    </row>
    <row r="414" spans="1:7" ht="15.5">
      <c r="A414" s="521"/>
      <c r="B414" s="475" t="s">
        <v>12586</v>
      </c>
      <c r="C414" s="189" t="s">
        <v>659</v>
      </c>
      <c r="D414" s="189"/>
      <c r="E414" s="192">
        <v>8</v>
      </c>
      <c r="F414" s="189" t="s">
        <v>46</v>
      </c>
      <c r="G414" s="189" t="s">
        <v>243</v>
      </c>
    </row>
    <row r="415" spans="1:7" ht="15.5">
      <c r="A415" s="521"/>
      <c r="B415" s="475" t="s">
        <v>12587</v>
      </c>
      <c r="C415" s="189" t="s">
        <v>660</v>
      </c>
      <c r="D415" s="189"/>
      <c r="E415" s="192">
        <v>10</v>
      </c>
      <c r="F415" s="189" t="s">
        <v>46</v>
      </c>
      <c r="G415" s="189" t="s">
        <v>320</v>
      </c>
    </row>
    <row r="416" spans="1:7" ht="15.5">
      <c r="A416" s="521"/>
      <c r="B416" s="475" t="s">
        <v>12588</v>
      </c>
      <c r="C416" s="189" t="s">
        <v>661</v>
      </c>
      <c r="D416" s="189"/>
      <c r="E416" s="192">
        <v>5</v>
      </c>
      <c r="F416" s="189" t="s">
        <v>46</v>
      </c>
      <c r="G416" s="189" t="s">
        <v>320</v>
      </c>
    </row>
    <row r="417" spans="1:7" ht="15.5">
      <c r="A417" s="521"/>
      <c r="B417" s="475" t="s">
        <v>12589</v>
      </c>
      <c r="C417" s="189" t="s">
        <v>662</v>
      </c>
      <c r="D417" s="189"/>
      <c r="E417" s="192">
        <v>6</v>
      </c>
      <c r="F417" s="189" t="s">
        <v>46</v>
      </c>
      <c r="G417" s="189" t="s">
        <v>320</v>
      </c>
    </row>
    <row r="418" spans="1:7" ht="15.5">
      <c r="A418" s="521"/>
      <c r="B418" s="475" t="s">
        <v>12590</v>
      </c>
      <c r="C418" s="189" t="s">
        <v>663</v>
      </c>
      <c r="D418" s="189"/>
      <c r="E418" s="192">
        <v>8</v>
      </c>
      <c r="F418" s="189" t="s">
        <v>46</v>
      </c>
      <c r="G418" s="189" t="s">
        <v>259</v>
      </c>
    </row>
    <row r="419" spans="1:7" ht="15.5">
      <c r="A419" s="521"/>
      <c r="B419" s="475" t="s">
        <v>12591</v>
      </c>
      <c r="C419" s="189" t="s">
        <v>664</v>
      </c>
      <c r="D419" s="189"/>
      <c r="E419" s="192">
        <v>3</v>
      </c>
      <c r="F419" s="189" t="s">
        <v>46</v>
      </c>
      <c r="G419" s="189" t="s">
        <v>314</v>
      </c>
    </row>
    <row r="420" spans="1:7" ht="15.5">
      <c r="A420" s="521"/>
      <c r="B420" s="475" t="s">
        <v>12592</v>
      </c>
      <c r="C420" s="189" t="s">
        <v>665</v>
      </c>
      <c r="D420" s="189"/>
      <c r="E420" s="192">
        <v>5</v>
      </c>
      <c r="F420" s="189" t="s">
        <v>46</v>
      </c>
      <c r="G420" s="189" t="s">
        <v>312</v>
      </c>
    </row>
    <row r="421" spans="1:7" ht="15.5">
      <c r="A421" s="521"/>
      <c r="B421" s="475" t="s">
        <v>12593</v>
      </c>
      <c r="C421" s="189" t="s">
        <v>666</v>
      </c>
      <c r="D421" s="189"/>
      <c r="E421" s="192">
        <v>9</v>
      </c>
      <c r="F421" s="189" t="s">
        <v>46</v>
      </c>
      <c r="G421" s="189" t="s">
        <v>240</v>
      </c>
    </row>
    <row r="422" spans="1:7" ht="15.5">
      <c r="A422" s="521"/>
      <c r="B422" s="475" t="s">
        <v>12594</v>
      </c>
      <c r="C422" s="189" t="s">
        <v>667</v>
      </c>
      <c r="D422" s="189"/>
      <c r="E422" s="192">
        <v>7</v>
      </c>
      <c r="F422" s="189" t="s">
        <v>46</v>
      </c>
      <c r="G422" s="189" t="s">
        <v>240</v>
      </c>
    </row>
    <row r="423" spans="1:7" ht="15.5">
      <c r="A423" s="521"/>
      <c r="B423" s="475" t="s">
        <v>12595</v>
      </c>
      <c r="C423" s="189" t="s">
        <v>668</v>
      </c>
      <c r="D423" s="189"/>
      <c r="E423" s="192">
        <v>8</v>
      </c>
      <c r="F423" s="189" t="s">
        <v>46</v>
      </c>
      <c r="G423" s="189" t="s">
        <v>314</v>
      </c>
    </row>
    <row r="424" spans="1:7" ht="15.5">
      <c r="A424" s="521"/>
      <c r="B424" s="475" t="s">
        <v>12596</v>
      </c>
      <c r="C424" s="189" t="s">
        <v>669</v>
      </c>
      <c r="D424" s="189"/>
      <c r="E424" s="192">
        <v>5</v>
      </c>
      <c r="F424" s="189" t="s">
        <v>46</v>
      </c>
      <c r="G424" s="189" t="s">
        <v>320</v>
      </c>
    </row>
    <row r="425" spans="1:7" ht="15.5">
      <c r="A425" s="521"/>
      <c r="B425" s="475" t="s">
        <v>12597</v>
      </c>
      <c r="C425" s="189" t="s">
        <v>670</v>
      </c>
      <c r="D425" s="189"/>
      <c r="E425" s="192">
        <v>10</v>
      </c>
      <c r="F425" s="189" t="s">
        <v>46</v>
      </c>
      <c r="G425" s="189" t="s">
        <v>320</v>
      </c>
    </row>
    <row r="426" spans="1:7" ht="15.5">
      <c r="A426" s="521"/>
      <c r="B426" s="475" t="s">
        <v>12598</v>
      </c>
      <c r="C426" s="189" t="s">
        <v>671</v>
      </c>
      <c r="D426" s="189"/>
      <c r="E426" s="192">
        <v>6</v>
      </c>
      <c r="F426" s="189" t="s">
        <v>46</v>
      </c>
      <c r="G426" s="189" t="s">
        <v>243</v>
      </c>
    </row>
    <row r="427" spans="1:7" ht="15.5">
      <c r="A427" s="521"/>
      <c r="B427" s="475" t="s">
        <v>12599</v>
      </c>
      <c r="C427" s="189" t="s">
        <v>672</v>
      </c>
      <c r="D427" s="189"/>
      <c r="E427" s="192">
        <v>7</v>
      </c>
      <c r="F427" s="189" t="s">
        <v>46</v>
      </c>
      <c r="G427" s="189" t="s">
        <v>312</v>
      </c>
    </row>
    <row r="428" spans="1:7" ht="15.5">
      <c r="A428" s="521"/>
      <c r="B428" s="475" t="s">
        <v>12600</v>
      </c>
      <c r="C428" s="189" t="s">
        <v>673</v>
      </c>
      <c r="D428" s="189"/>
      <c r="E428" s="192">
        <v>4</v>
      </c>
      <c r="F428" s="189" t="s">
        <v>46</v>
      </c>
      <c r="G428" s="189" t="s">
        <v>240</v>
      </c>
    </row>
    <row r="429" spans="1:7" ht="15.5">
      <c r="A429" s="521"/>
      <c r="B429" s="475" t="s">
        <v>12601</v>
      </c>
      <c r="C429" s="189" t="s">
        <v>674</v>
      </c>
      <c r="D429" s="189"/>
      <c r="E429" s="192">
        <v>5</v>
      </c>
      <c r="F429" s="189" t="s">
        <v>46</v>
      </c>
      <c r="G429" s="189" t="s">
        <v>312</v>
      </c>
    </row>
    <row r="430" spans="1:7" ht="15.5">
      <c r="A430" s="521"/>
      <c r="B430" s="475" t="s">
        <v>12602</v>
      </c>
      <c r="C430" s="189" t="s">
        <v>675</v>
      </c>
      <c r="D430" s="189"/>
      <c r="E430" s="192">
        <v>5</v>
      </c>
      <c r="F430" s="189" t="s">
        <v>46</v>
      </c>
      <c r="G430" s="189" t="s">
        <v>314</v>
      </c>
    </row>
    <row r="431" spans="1:7" ht="15.5">
      <c r="A431" s="521"/>
      <c r="B431" s="475" t="s">
        <v>12603</v>
      </c>
      <c r="C431" s="189" t="s">
        <v>676</v>
      </c>
      <c r="D431" s="189"/>
      <c r="E431" s="192">
        <v>4</v>
      </c>
      <c r="F431" s="189" t="s">
        <v>46</v>
      </c>
      <c r="G431" s="189" t="s">
        <v>314</v>
      </c>
    </row>
    <row r="432" spans="1:7" ht="15.5">
      <c r="A432" s="521"/>
      <c r="B432" s="475" t="s">
        <v>12604</v>
      </c>
      <c r="C432" s="189" t="s">
        <v>677</v>
      </c>
      <c r="D432" s="189"/>
      <c r="E432" s="192">
        <v>6</v>
      </c>
      <c r="F432" s="189" t="s">
        <v>46</v>
      </c>
      <c r="G432" s="189" t="s">
        <v>314</v>
      </c>
    </row>
    <row r="433" spans="1:7" ht="15.5">
      <c r="A433" s="521"/>
      <c r="B433" s="475" t="s">
        <v>12605</v>
      </c>
      <c r="C433" s="189" t="s">
        <v>678</v>
      </c>
      <c r="D433" s="189"/>
      <c r="E433" s="192">
        <v>8</v>
      </c>
      <c r="F433" s="189" t="s">
        <v>46</v>
      </c>
      <c r="G433" s="189" t="s">
        <v>314</v>
      </c>
    </row>
    <row r="434" spans="1:7" ht="15.5">
      <c r="A434" s="521"/>
      <c r="B434" s="475" t="s">
        <v>12606</v>
      </c>
      <c r="C434" s="189" t="s">
        <v>679</v>
      </c>
      <c r="D434" s="189"/>
      <c r="E434" s="192">
        <v>9</v>
      </c>
      <c r="F434" s="189" t="s">
        <v>46</v>
      </c>
      <c r="G434" s="189" t="s">
        <v>314</v>
      </c>
    </row>
    <row r="435" spans="1:7" ht="15.5">
      <c r="A435" s="521"/>
      <c r="B435" s="475" t="s">
        <v>12607</v>
      </c>
      <c r="C435" s="189" t="s">
        <v>680</v>
      </c>
      <c r="D435" s="189"/>
      <c r="E435" s="192">
        <v>10</v>
      </c>
      <c r="F435" s="189" t="s">
        <v>46</v>
      </c>
      <c r="G435" s="189" t="s">
        <v>320</v>
      </c>
    </row>
    <row r="436" spans="1:7" ht="15.5">
      <c r="A436" s="521"/>
      <c r="B436" s="475" t="s">
        <v>12608</v>
      </c>
      <c r="C436" s="189" t="s">
        <v>681</v>
      </c>
      <c r="D436" s="189"/>
      <c r="E436" s="192">
        <v>7</v>
      </c>
      <c r="F436" s="189" t="s">
        <v>46</v>
      </c>
      <c r="G436" s="189" t="s">
        <v>320</v>
      </c>
    </row>
    <row r="437" spans="1:7" ht="15.5">
      <c r="A437" s="521"/>
      <c r="B437" s="475" t="s">
        <v>12609</v>
      </c>
      <c r="C437" s="189" t="s">
        <v>682</v>
      </c>
      <c r="D437" s="189"/>
      <c r="E437" s="192">
        <v>8</v>
      </c>
      <c r="F437" s="189" t="s">
        <v>46</v>
      </c>
      <c r="G437" s="189" t="s">
        <v>320</v>
      </c>
    </row>
    <row r="438" spans="1:7" ht="16" thickBot="1">
      <c r="A438" s="522"/>
      <c r="B438" s="475" t="s">
        <v>12610</v>
      </c>
      <c r="C438" s="189" t="s">
        <v>683</v>
      </c>
      <c r="D438" s="189"/>
      <c r="E438" s="192">
        <v>5</v>
      </c>
      <c r="F438" s="189" t="s">
        <v>46</v>
      </c>
      <c r="G438" s="189" t="s">
        <v>320</v>
      </c>
    </row>
    <row r="439" spans="1:7" ht="16" thickBot="1">
      <c r="A439" s="471"/>
      <c r="B439" s="188"/>
      <c r="C439" s="193" t="s">
        <v>15</v>
      </c>
      <c r="D439" s="188"/>
      <c r="E439" s="194">
        <v>562</v>
      </c>
      <c r="F439" s="188"/>
      <c r="G439" s="188"/>
    </row>
    <row r="440" spans="1:7" ht="15.5">
      <c r="A440" s="520" t="s">
        <v>12139</v>
      </c>
      <c r="B440" s="473" t="s">
        <v>12164</v>
      </c>
      <c r="C440" s="189" t="s">
        <v>684</v>
      </c>
      <c r="D440" s="189"/>
      <c r="E440" s="192">
        <v>7</v>
      </c>
      <c r="F440" s="189" t="s">
        <v>148</v>
      </c>
      <c r="G440" s="189" t="s">
        <v>240</v>
      </c>
    </row>
    <row r="441" spans="1:7" ht="15.5">
      <c r="A441" s="521"/>
      <c r="B441" s="473" t="s">
        <v>12611</v>
      </c>
      <c r="C441" s="189" t="s">
        <v>685</v>
      </c>
      <c r="D441" s="189"/>
      <c r="E441" s="192">
        <v>9</v>
      </c>
      <c r="F441" s="189" t="s">
        <v>148</v>
      </c>
      <c r="G441" s="189" t="s">
        <v>240</v>
      </c>
    </row>
    <row r="442" spans="1:7" ht="15.5">
      <c r="A442" s="521"/>
      <c r="B442" s="473" t="s">
        <v>12612</v>
      </c>
      <c r="C442" s="189" t="s">
        <v>686</v>
      </c>
      <c r="D442" s="189"/>
      <c r="E442" s="192">
        <v>8</v>
      </c>
      <c r="F442" s="189" t="s">
        <v>148</v>
      </c>
      <c r="G442" s="189" t="s">
        <v>249</v>
      </c>
    </row>
    <row r="443" spans="1:7" ht="15.5">
      <c r="A443" s="521"/>
      <c r="B443" s="473" t="s">
        <v>12613</v>
      </c>
      <c r="C443" s="189" t="s">
        <v>687</v>
      </c>
      <c r="D443" s="189"/>
      <c r="E443" s="192">
        <v>7</v>
      </c>
      <c r="F443" s="189" t="s">
        <v>148</v>
      </c>
      <c r="G443" s="189" t="s">
        <v>246</v>
      </c>
    </row>
    <row r="444" spans="1:7" ht="15.5">
      <c r="A444" s="521"/>
      <c r="B444" s="473" t="s">
        <v>12614</v>
      </c>
      <c r="C444" s="189" t="s">
        <v>688</v>
      </c>
      <c r="D444" s="189"/>
      <c r="E444" s="192">
        <v>9</v>
      </c>
      <c r="F444" s="189" t="s">
        <v>148</v>
      </c>
      <c r="G444" s="189" t="s">
        <v>246</v>
      </c>
    </row>
    <row r="445" spans="1:7" ht="15.5">
      <c r="A445" s="521"/>
      <c r="B445" s="473" t="s">
        <v>12163</v>
      </c>
      <c r="C445" s="189" t="s">
        <v>689</v>
      </c>
      <c r="D445" s="189"/>
      <c r="E445" s="192">
        <v>11</v>
      </c>
      <c r="F445" s="189" t="s">
        <v>148</v>
      </c>
      <c r="G445" s="189" t="s">
        <v>240</v>
      </c>
    </row>
    <row r="446" spans="1:7" ht="15.5">
      <c r="A446" s="521"/>
      <c r="B446" s="473" t="s">
        <v>12615</v>
      </c>
      <c r="C446" s="189" t="s">
        <v>690</v>
      </c>
      <c r="D446" s="189"/>
      <c r="E446" s="192">
        <v>10</v>
      </c>
      <c r="F446" s="189" t="s">
        <v>148</v>
      </c>
      <c r="G446" s="189" t="s">
        <v>246</v>
      </c>
    </row>
    <row r="447" spans="1:7" ht="15.5">
      <c r="A447" s="521"/>
      <c r="B447" s="473" t="s">
        <v>12616</v>
      </c>
      <c r="C447" s="189" t="s">
        <v>691</v>
      </c>
      <c r="D447" s="189"/>
      <c r="E447" s="192">
        <v>6</v>
      </c>
      <c r="F447" s="189" t="s">
        <v>148</v>
      </c>
      <c r="G447" s="189" t="s">
        <v>240</v>
      </c>
    </row>
    <row r="448" spans="1:7" ht="15.5">
      <c r="A448" s="521"/>
      <c r="B448" s="473" t="s">
        <v>12617</v>
      </c>
      <c r="C448" s="189" t="s">
        <v>692</v>
      </c>
      <c r="D448" s="189"/>
      <c r="E448" s="192">
        <v>3</v>
      </c>
      <c r="F448" s="189" t="s">
        <v>148</v>
      </c>
      <c r="G448" s="189" t="s">
        <v>240</v>
      </c>
    </row>
    <row r="449" spans="1:7" ht="15.5">
      <c r="A449" s="521"/>
      <c r="B449" s="473" t="s">
        <v>12618</v>
      </c>
      <c r="C449" s="189" t="s">
        <v>693</v>
      </c>
      <c r="D449" s="189"/>
      <c r="E449" s="192">
        <v>6</v>
      </c>
      <c r="F449" s="189" t="s">
        <v>148</v>
      </c>
      <c r="G449" s="189" t="s">
        <v>240</v>
      </c>
    </row>
    <row r="450" spans="1:7" ht="15.5">
      <c r="A450" s="521"/>
      <c r="B450" s="473" t="s">
        <v>12619</v>
      </c>
      <c r="C450" s="189" t="s">
        <v>694</v>
      </c>
      <c r="D450" s="189"/>
      <c r="E450" s="192">
        <v>11</v>
      </c>
      <c r="F450" s="189" t="s">
        <v>148</v>
      </c>
      <c r="G450" s="189" t="s">
        <v>246</v>
      </c>
    </row>
    <row r="451" spans="1:7" ht="15.5">
      <c r="A451" s="521"/>
      <c r="B451" s="473" t="s">
        <v>12620</v>
      </c>
      <c r="C451" s="189" t="s">
        <v>695</v>
      </c>
      <c r="D451" s="189"/>
      <c r="E451" s="192">
        <v>9</v>
      </c>
      <c r="F451" s="189" t="s">
        <v>148</v>
      </c>
      <c r="G451" s="189" t="s">
        <v>240</v>
      </c>
    </row>
    <row r="452" spans="1:7" ht="15.5">
      <c r="A452" s="521"/>
      <c r="B452" s="473" t="s">
        <v>12621</v>
      </c>
      <c r="C452" s="189" t="s">
        <v>696</v>
      </c>
      <c r="D452" s="189"/>
      <c r="E452" s="192">
        <v>8</v>
      </c>
      <c r="F452" s="189" t="s">
        <v>148</v>
      </c>
      <c r="G452" s="189" t="s">
        <v>249</v>
      </c>
    </row>
    <row r="453" spans="1:7" ht="15.5">
      <c r="A453" s="521"/>
      <c r="B453" s="473" t="s">
        <v>12622</v>
      </c>
      <c r="C453" s="189" t="s">
        <v>697</v>
      </c>
      <c r="D453" s="189"/>
      <c r="E453" s="192">
        <v>8</v>
      </c>
      <c r="F453" s="189" t="s">
        <v>148</v>
      </c>
      <c r="G453" s="189" t="s">
        <v>249</v>
      </c>
    </row>
    <row r="454" spans="1:7" ht="15.5">
      <c r="A454" s="521"/>
      <c r="B454" s="473" t="s">
        <v>12623</v>
      </c>
      <c r="C454" s="189" t="s">
        <v>698</v>
      </c>
      <c r="D454" s="189"/>
      <c r="E454" s="192">
        <v>6</v>
      </c>
      <c r="F454" s="189" t="s">
        <v>148</v>
      </c>
      <c r="G454" s="189" t="s">
        <v>275</v>
      </c>
    </row>
    <row r="455" spans="1:7" ht="15.5">
      <c r="A455" s="521"/>
      <c r="B455" s="473" t="s">
        <v>12624</v>
      </c>
      <c r="C455" s="189" t="s">
        <v>699</v>
      </c>
      <c r="D455" s="189"/>
      <c r="E455" s="192">
        <v>9</v>
      </c>
      <c r="F455" s="189" t="s">
        <v>148</v>
      </c>
      <c r="G455" s="189" t="s">
        <v>240</v>
      </c>
    </row>
    <row r="456" spans="1:7" ht="15.5">
      <c r="A456" s="521"/>
      <c r="B456" s="473" t="s">
        <v>12625</v>
      </c>
      <c r="C456" s="189" t="s">
        <v>700</v>
      </c>
      <c r="D456" s="189"/>
      <c r="E456" s="192">
        <v>4</v>
      </c>
      <c r="F456" s="189" t="s">
        <v>148</v>
      </c>
      <c r="G456" s="189" t="s">
        <v>240</v>
      </c>
    </row>
    <row r="457" spans="1:7" ht="15.5">
      <c r="A457" s="521"/>
      <c r="B457" s="473" t="s">
        <v>12626</v>
      </c>
      <c r="C457" s="189" t="s">
        <v>701</v>
      </c>
      <c r="D457" s="189"/>
      <c r="E457" s="192">
        <v>6</v>
      </c>
      <c r="F457" s="189" t="s">
        <v>148</v>
      </c>
      <c r="G457" s="189" t="s">
        <v>240</v>
      </c>
    </row>
    <row r="458" spans="1:7" ht="15.5">
      <c r="A458" s="521"/>
      <c r="B458" s="473" t="s">
        <v>12627</v>
      </c>
      <c r="C458" s="189" t="s">
        <v>702</v>
      </c>
      <c r="D458" s="189"/>
      <c r="E458" s="192">
        <v>7</v>
      </c>
      <c r="F458" s="189" t="s">
        <v>148</v>
      </c>
      <c r="G458" s="189" t="s">
        <v>240</v>
      </c>
    </row>
    <row r="459" spans="1:7" ht="15.5">
      <c r="A459" s="521"/>
      <c r="B459" s="473" t="s">
        <v>12628</v>
      </c>
      <c r="C459" s="189" t="s">
        <v>703</v>
      </c>
      <c r="D459" s="189"/>
      <c r="E459" s="192">
        <v>7</v>
      </c>
      <c r="F459" s="189" t="s">
        <v>148</v>
      </c>
      <c r="G459" s="189" t="s">
        <v>240</v>
      </c>
    </row>
    <row r="460" spans="1:7" ht="15.5">
      <c r="A460" s="521"/>
      <c r="B460" s="473" t="s">
        <v>12629</v>
      </c>
      <c r="C460" s="189" t="s">
        <v>704</v>
      </c>
      <c r="D460" s="189"/>
      <c r="E460" s="192">
        <v>8</v>
      </c>
      <c r="F460" s="189" t="s">
        <v>148</v>
      </c>
      <c r="G460" s="189" t="s">
        <v>249</v>
      </c>
    </row>
    <row r="461" spans="1:7" ht="15.5">
      <c r="A461" s="521"/>
      <c r="B461" s="473" t="s">
        <v>12630</v>
      </c>
      <c r="C461" s="189" t="s">
        <v>705</v>
      </c>
      <c r="D461" s="189"/>
      <c r="E461" s="192">
        <v>5</v>
      </c>
      <c r="F461" s="189" t="s">
        <v>148</v>
      </c>
      <c r="G461" s="189" t="s">
        <v>240</v>
      </c>
    </row>
    <row r="462" spans="1:7" ht="15.5">
      <c r="A462" s="521"/>
      <c r="B462" s="473" t="s">
        <v>12631</v>
      </c>
      <c r="C462" s="189" t="s">
        <v>706</v>
      </c>
      <c r="D462" s="189"/>
      <c r="E462" s="192">
        <v>10</v>
      </c>
      <c r="F462" s="189" t="s">
        <v>148</v>
      </c>
      <c r="G462" s="189" t="s">
        <v>249</v>
      </c>
    </row>
    <row r="463" spans="1:7" ht="15.5">
      <c r="A463" s="521"/>
      <c r="B463" s="473" t="s">
        <v>12632</v>
      </c>
      <c r="C463" s="189" t="s">
        <v>707</v>
      </c>
      <c r="D463" s="189"/>
      <c r="E463" s="192">
        <v>9</v>
      </c>
      <c r="F463" s="189" t="s">
        <v>148</v>
      </c>
      <c r="G463" s="189" t="s">
        <v>249</v>
      </c>
    </row>
    <row r="464" spans="1:7" ht="15.5">
      <c r="A464" s="521"/>
      <c r="B464" s="473" t="s">
        <v>12633</v>
      </c>
      <c r="C464" s="189" t="s">
        <v>708</v>
      </c>
      <c r="D464" s="189"/>
      <c r="E464" s="192">
        <v>6</v>
      </c>
      <c r="F464" s="189" t="s">
        <v>148</v>
      </c>
      <c r="G464" s="189" t="s">
        <v>275</v>
      </c>
    </row>
    <row r="465" spans="1:7" ht="15.5">
      <c r="A465" s="521"/>
      <c r="B465" s="473" t="s">
        <v>12634</v>
      </c>
      <c r="C465" s="189" t="s">
        <v>709</v>
      </c>
      <c r="D465" s="189"/>
      <c r="E465" s="192">
        <v>2</v>
      </c>
      <c r="F465" s="189" t="s">
        <v>148</v>
      </c>
      <c r="G465" s="189" t="s">
        <v>240</v>
      </c>
    </row>
    <row r="466" spans="1:7" ht="15.5">
      <c r="A466" s="521"/>
      <c r="B466" s="473" t="s">
        <v>12635</v>
      </c>
      <c r="C466" s="189" t="s">
        <v>710</v>
      </c>
      <c r="D466" s="189"/>
      <c r="E466" s="192">
        <v>6</v>
      </c>
      <c r="F466" s="189" t="s">
        <v>148</v>
      </c>
      <c r="G466" s="189" t="s">
        <v>240</v>
      </c>
    </row>
    <row r="467" spans="1:7" ht="15.5">
      <c r="A467" s="521"/>
      <c r="B467" s="473" t="s">
        <v>12636</v>
      </c>
      <c r="C467" s="189" t="s">
        <v>711</v>
      </c>
      <c r="D467" s="189"/>
      <c r="E467" s="192">
        <v>5</v>
      </c>
      <c r="F467" s="189" t="s">
        <v>148</v>
      </c>
      <c r="G467" s="189" t="s">
        <v>240</v>
      </c>
    </row>
    <row r="468" spans="1:7" ht="15.5">
      <c r="A468" s="521"/>
      <c r="B468" s="473" t="s">
        <v>12637</v>
      </c>
      <c r="C468" s="189" t="s">
        <v>712</v>
      </c>
      <c r="D468" s="189"/>
      <c r="E468" s="192">
        <v>9</v>
      </c>
      <c r="F468" s="189" t="s">
        <v>148</v>
      </c>
      <c r="G468" s="189" t="s">
        <v>240</v>
      </c>
    </row>
    <row r="469" spans="1:7" ht="15.5">
      <c r="A469" s="521"/>
      <c r="B469" s="473" t="s">
        <v>12638</v>
      </c>
      <c r="C469" s="189" t="s">
        <v>713</v>
      </c>
      <c r="D469" s="189"/>
      <c r="E469" s="192">
        <v>4</v>
      </c>
      <c r="F469" s="189" t="s">
        <v>148</v>
      </c>
      <c r="G469" s="189" t="s">
        <v>240</v>
      </c>
    </row>
    <row r="470" spans="1:7" ht="15.5">
      <c r="A470" s="521"/>
      <c r="B470" s="473" t="s">
        <v>12639</v>
      </c>
      <c r="C470" s="189" t="s">
        <v>714</v>
      </c>
      <c r="D470" s="189"/>
      <c r="E470" s="192">
        <v>8</v>
      </c>
      <c r="F470" s="189" t="s">
        <v>148</v>
      </c>
      <c r="G470" s="189" t="s">
        <v>249</v>
      </c>
    </row>
    <row r="471" spans="1:7" ht="15.5">
      <c r="A471" s="521"/>
      <c r="B471" s="473" t="s">
        <v>12640</v>
      </c>
      <c r="C471" s="189" t="s">
        <v>715</v>
      </c>
      <c r="D471" s="189"/>
      <c r="E471" s="192">
        <v>7</v>
      </c>
      <c r="F471" s="189" t="s">
        <v>148</v>
      </c>
      <c r="G471" s="189" t="s">
        <v>249</v>
      </c>
    </row>
    <row r="472" spans="1:7" ht="15.5">
      <c r="A472" s="521"/>
      <c r="B472" s="473" t="s">
        <v>12641</v>
      </c>
      <c r="C472" s="189" t="s">
        <v>716</v>
      </c>
      <c r="D472" s="189"/>
      <c r="E472" s="192">
        <v>10</v>
      </c>
      <c r="F472" s="189" t="s">
        <v>148</v>
      </c>
      <c r="G472" s="189" t="s">
        <v>243</v>
      </c>
    </row>
    <row r="473" spans="1:7" ht="15.5">
      <c r="A473" s="521"/>
      <c r="B473" s="473" t="s">
        <v>12642</v>
      </c>
      <c r="C473" s="189" t="s">
        <v>717</v>
      </c>
      <c r="D473" s="189"/>
      <c r="E473" s="192">
        <v>12</v>
      </c>
      <c r="F473" s="189" t="s">
        <v>148</v>
      </c>
      <c r="G473" s="189" t="s">
        <v>259</v>
      </c>
    </row>
    <row r="474" spans="1:7" ht="15.5">
      <c r="A474" s="521"/>
      <c r="B474" s="473" t="s">
        <v>12643</v>
      </c>
      <c r="C474" s="189" t="s">
        <v>718</v>
      </c>
      <c r="D474" s="189"/>
      <c r="E474" s="192">
        <v>8</v>
      </c>
      <c r="F474" s="189" t="s">
        <v>148</v>
      </c>
      <c r="G474" s="189" t="s">
        <v>240</v>
      </c>
    </row>
    <row r="475" spans="1:7" ht="15.5">
      <c r="A475" s="521"/>
      <c r="B475" s="473" t="s">
        <v>12644</v>
      </c>
      <c r="C475" s="189" t="s">
        <v>719</v>
      </c>
      <c r="D475" s="189"/>
      <c r="E475" s="192">
        <v>6</v>
      </c>
      <c r="F475" s="189" t="s">
        <v>148</v>
      </c>
      <c r="G475" s="189" t="s">
        <v>240</v>
      </c>
    </row>
    <row r="476" spans="1:7" ht="15.5">
      <c r="A476" s="521"/>
      <c r="B476" s="473" t="s">
        <v>12645</v>
      </c>
      <c r="C476" s="189" t="s">
        <v>720</v>
      </c>
      <c r="D476" s="189"/>
      <c r="E476" s="192">
        <v>8</v>
      </c>
      <c r="F476" s="189" t="s">
        <v>148</v>
      </c>
      <c r="G476" s="189" t="s">
        <v>246</v>
      </c>
    </row>
    <row r="477" spans="1:7" ht="15.5">
      <c r="A477" s="521"/>
      <c r="B477" s="473" t="s">
        <v>12646</v>
      </c>
      <c r="C477" s="189" t="s">
        <v>721</v>
      </c>
      <c r="D477" s="189"/>
      <c r="E477" s="192">
        <v>11</v>
      </c>
      <c r="F477" s="189" t="s">
        <v>148</v>
      </c>
      <c r="G477" s="189" t="s">
        <v>320</v>
      </c>
    </row>
    <row r="478" spans="1:7" ht="15.5">
      <c r="A478" s="521"/>
      <c r="B478" s="473" t="s">
        <v>12647</v>
      </c>
      <c r="C478" s="189" t="s">
        <v>722</v>
      </c>
      <c r="D478" s="189"/>
      <c r="E478" s="192">
        <v>5</v>
      </c>
      <c r="F478" s="189" t="s">
        <v>148</v>
      </c>
      <c r="G478" s="189" t="s">
        <v>243</v>
      </c>
    </row>
    <row r="479" spans="1:7" ht="15.5">
      <c r="A479" s="521"/>
      <c r="B479" s="473" t="s">
        <v>12648</v>
      </c>
      <c r="C479" s="189" t="s">
        <v>723</v>
      </c>
      <c r="D479" s="189"/>
      <c r="E479" s="192">
        <v>9</v>
      </c>
      <c r="F479" s="189" t="s">
        <v>148</v>
      </c>
      <c r="G479" s="189" t="s">
        <v>243</v>
      </c>
    </row>
    <row r="480" spans="1:7" ht="15.5">
      <c r="A480" s="521"/>
      <c r="B480" s="473" t="s">
        <v>12649</v>
      </c>
      <c r="C480" s="189" t="s">
        <v>724</v>
      </c>
      <c r="D480" s="189"/>
      <c r="E480" s="192">
        <v>8</v>
      </c>
      <c r="F480" s="189" t="s">
        <v>148</v>
      </c>
      <c r="G480" s="189" t="s">
        <v>243</v>
      </c>
    </row>
    <row r="481" spans="1:7" ht="15.5">
      <c r="A481" s="521"/>
      <c r="B481" s="473" t="s">
        <v>12650</v>
      </c>
      <c r="C481" s="189" t="s">
        <v>725</v>
      </c>
      <c r="D481" s="189"/>
      <c r="E481" s="192">
        <v>8</v>
      </c>
      <c r="F481" s="189" t="s">
        <v>148</v>
      </c>
      <c r="G481" s="189" t="s">
        <v>243</v>
      </c>
    </row>
    <row r="482" spans="1:7" ht="15.5">
      <c r="A482" s="521"/>
      <c r="B482" s="473" t="s">
        <v>12651</v>
      </c>
      <c r="C482" s="189" t="s">
        <v>726</v>
      </c>
      <c r="D482" s="189"/>
      <c r="E482" s="192">
        <v>10</v>
      </c>
      <c r="F482" s="189" t="s">
        <v>148</v>
      </c>
      <c r="G482" s="189" t="s">
        <v>320</v>
      </c>
    </row>
    <row r="483" spans="1:7" ht="15.5">
      <c r="A483" s="521"/>
      <c r="B483" s="473" t="s">
        <v>12652</v>
      </c>
      <c r="C483" s="189" t="s">
        <v>727</v>
      </c>
      <c r="D483" s="189"/>
      <c r="E483" s="192">
        <v>9</v>
      </c>
      <c r="F483" s="189" t="s">
        <v>148</v>
      </c>
      <c r="G483" s="189" t="s">
        <v>240</v>
      </c>
    </row>
    <row r="484" spans="1:7" ht="15.5">
      <c r="A484" s="521"/>
      <c r="B484" s="473" t="s">
        <v>12653</v>
      </c>
      <c r="C484" s="189" t="s">
        <v>728</v>
      </c>
      <c r="D484" s="189"/>
      <c r="E484" s="192">
        <v>8</v>
      </c>
      <c r="F484" s="189" t="s">
        <v>148</v>
      </c>
      <c r="G484" s="189" t="s">
        <v>243</v>
      </c>
    </row>
    <row r="485" spans="1:7" ht="15.5">
      <c r="A485" s="521"/>
      <c r="B485" s="473" t="s">
        <v>12654</v>
      </c>
      <c r="C485" s="189" t="s">
        <v>729</v>
      </c>
      <c r="D485" s="189"/>
      <c r="E485" s="192">
        <v>7</v>
      </c>
      <c r="F485" s="189" t="s">
        <v>148</v>
      </c>
      <c r="G485" s="189" t="s">
        <v>314</v>
      </c>
    </row>
    <row r="486" spans="1:7" ht="15.5">
      <c r="A486" s="521"/>
      <c r="B486" s="473" t="s">
        <v>12655</v>
      </c>
      <c r="C486" s="189" t="s">
        <v>730</v>
      </c>
      <c r="D486" s="189"/>
      <c r="E486" s="192">
        <v>8</v>
      </c>
      <c r="F486" s="189" t="s">
        <v>148</v>
      </c>
      <c r="G486" s="189" t="s">
        <v>243</v>
      </c>
    </row>
    <row r="487" spans="1:7" ht="15.5">
      <c r="A487" s="521"/>
      <c r="B487" s="473" t="s">
        <v>12656</v>
      </c>
      <c r="C487" s="189" t="s">
        <v>731</v>
      </c>
      <c r="D487" s="189"/>
      <c r="E487" s="192">
        <v>9</v>
      </c>
      <c r="F487" s="189" t="s">
        <v>148</v>
      </c>
      <c r="G487" s="189" t="s">
        <v>240</v>
      </c>
    </row>
    <row r="488" spans="1:7" ht="15.5">
      <c r="A488" s="521"/>
      <c r="B488" s="473" t="s">
        <v>12657</v>
      </c>
      <c r="C488" s="189" t="s">
        <v>732</v>
      </c>
      <c r="D488" s="189"/>
      <c r="E488" s="192">
        <v>6</v>
      </c>
      <c r="F488" s="189" t="s">
        <v>148</v>
      </c>
      <c r="G488" s="189" t="s">
        <v>320</v>
      </c>
    </row>
    <row r="489" spans="1:7" ht="15.5">
      <c r="A489" s="521"/>
      <c r="B489" s="473" t="s">
        <v>12658</v>
      </c>
      <c r="C489" s="189" t="s">
        <v>733</v>
      </c>
      <c r="D489" s="189"/>
      <c r="E489" s="192">
        <v>10</v>
      </c>
      <c r="F489" s="189" t="s">
        <v>148</v>
      </c>
      <c r="G489" s="189" t="s">
        <v>320</v>
      </c>
    </row>
    <row r="490" spans="1:7" ht="15.5">
      <c r="A490" s="521"/>
      <c r="B490" s="473" t="s">
        <v>12659</v>
      </c>
      <c r="C490" s="189" t="s">
        <v>734</v>
      </c>
      <c r="D490" s="189"/>
      <c r="E490" s="192">
        <v>10</v>
      </c>
      <c r="F490" s="189" t="s">
        <v>148</v>
      </c>
      <c r="G490" s="189" t="s">
        <v>314</v>
      </c>
    </row>
    <row r="491" spans="1:7" ht="15.5">
      <c r="A491" s="521"/>
      <c r="B491" s="473" t="s">
        <v>12660</v>
      </c>
      <c r="C491" s="189" t="s">
        <v>735</v>
      </c>
      <c r="D491" s="189"/>
      <c r="E491" s="192">
        <v>1</v>
      </c>
      <c r="F491" s="189" t="s">
        <v>148</v>
      </c>
      <c r="G491" s="189" t="s">
        <v>314</v>
      </c>
    </row>
    <row r="492" spans="1:7" ht="15.5">
      <c r="A492" s="521"/>
      <c r="B492" s="473" t="s">
        <v>12661</v>
      </c>
      <c r="C492" s="189" t="s">
        <v>736</v>
      </c>
      <c r="D492" s="189"/>
      <c r="E492" s="192">
        <v>5</v>
      </c>
      <c r="F492" s="189" t="s">
        <v>148</v>
      </c>
      <c r="G492" s="189" t="s">
        <v>312</v>
      </c>
    </row>
    <row r="493" spans="1:7" ht="15.5">
      <c r="A493" s="521"/>
      <c r="B493" s="473" t="s">
        <v>12662</v>
      </c>
      <c r="C493" s="189" t="s">
        <v>737</v>
      </c>
      <c r="D493" s="189"/>
      <c r="E493" s="192">
        <v>10</v>
      </c>
      <c r="F493" s="189" t="s">
        <v>148</v>
      </c>
      <c r="G493" s="189" t="s">
        <v>320</v>
      </c>
    </row>
    <row r="494" spans="1:7" ht="15.5">
      <c r="A494" s="521"/>
      <c r="B494" s="473" t="s">
        <v>12663</v>
      </c>
      <c r="C494" s="189" t="s">
        <v>295</v>
      </c>
      <c r="D494" s="189"/>
      <c r="E494" s="192">
        <v>6</v>
      </c>
      <c r="F494" s="189" t="s">
        <v>148</v>
      </c>
      <c r="G494" s="189" t="s">
        <v>249</v>
      </c>
    </row>
    <row r="495" spans="1:7" ht="15.5">
      <c r="A495" s="521"/>
      <c r="B495" s="473" t="s">
        <v>12664</v>
      </c>
      <c r="C495" s="189" t="s">
        <v>738</v>
      </c>
      <c r="D495" s="189"/>
      <c r="E495" s="192">
        <v>9</v>
      </c>
      <c r="F495" s="189" t="s">
        <v>148</v>
      </c>
      <c r="G495" s="189" t="s">
        <v>240</v>
      </c>
    </row>
    <row r="496" spans="1:7" ht="15.5">
      <c r="A496" s="521"/>
      <c r="B496" s="473" t="s">
        <v>12665</v>
      </c>
      <c r="C496" s="189" t="s">
        <v>739</v>
      </c>
      <c r="D496" s="189"/>
      <c r="E496" s="192">
        <v>8</v>
      </c>
      <c r="F496" s="189" t="s">
        <v>148</v>
      </c>
      <c r="G496" s="189" t="s">
        <v>246</v>
      </c>
    </row>
    <row r="497" spans="1:7" ht="15.5">
      <c r="A497" s="521"/>
      <c r="B497" s="473" t="s">
        <v>12666</v>
      </c>
      <c r="C497" s="189" t="s">
        <v>740</v>
      </c>
      <c r="D497" s="189"/>
      <c r="E497" s="192">
        <v>5</v>
      </c>
      <c r="F497" s="189" t="s">
        <v>148</v>
      </c>
      <c r="G497" s="189" t="s">
        <v>320</v>
      </c>
    </row>
    <row r="498" spans="1:7" ht="15.5">
      <c r="A498" s="521"/>
      <c r="B498" s="473" t="s">
        <v>12667</v>
      </c>
      <c r="C498" s="189" t="s">
        <v>741</v>
      </c>
      <c r="D498" s="189"/>
      <c r="E498" s="192">
        <v>9</v>
      </c>
      <c r="F498" s="189" t="s">
        <v>148</v>
      </c>
      <c r="G498" s="189" t="s">
        <v>243</v>
      </c>
    </row>
    <row r="499" spans="1:7" ht="15.5">
      <c r="A499" s="521"/>
      <c r="B499" s="473" t="s">
        <v>12668</v>
      </c>
      <c r="C499" s="189" t="s">
        <v>742</v>
      </c>
      <c r="D499" s="189"/>
      <c r="E499" s="192">
        <v>6</v>
      </c>
      <c r="F499" s="189" t="s">
        <v>148</v>
      </c>
      <c r="G499" s="189" t="s">
        <v>243</v>
      </c>
    </row>
    <row r="500" spans="1:7" ht="15.5">
      <c r="A500" s="521"/>
      <c r="B500" s="473" t="s">
        <v>12669</v>
      </c>
      <c r="C500" s="189" t="s">
        <v>743</v>
      </c>
      <c r="D500" s="189"/>
      <c r="E500" s="192">
        <v>5</v>
      </c>
      <c r="F500" s="189" t="s">
        <v>148</v>
      </c>
      <c r="G500" s="189" t="s">
        <v>243</v>
      </c>
    </row>
    <row r="501" spans="1:7" ht="15.5">
      <c r="A501" s="521"/>
      <c r="B501" s="473" t="s">
        <v>12670</v>
      </c>
      <c r="C501" s="189" t="s">
        <v>744</v>
      </c>
      <c r="D501" s="189"/>
      <c r="E501" s="192">
        <v>9</v>
      </c>
      <c r="F501" s="189" t="s">
        <v>148</v>
      </c>
      <c r="G501" s="189" t="s">
        <v>320</v>
      </c>
    </row>
    <row r="502" spans="1:7" ht="15.5">
      <c r="A502" s="521"/>
      <c r="B502" s="473" t="s">
        <v>12671</v>
      </c>
      <c r="C502" s="189" t="s">
        <v>745</v>
      </c>
      <c r="D502" s="189"/>
      <c r="E502" s="192">
        <v>10</v>
      </c>
      <c r="F502" s="189" t="s">
        <v>148</v>
      </c>
      <c r="G502" s="189" t="s">
        <v>240</v>
      </c>
    </row>
    <row r="503" spans="1:7" ht="15.5">
      <c r="A503" s="521"/>
      <c r="B503" s="473" t="s">
        <v>12672</v>
      </c>
      <c r="C503" s="189" t="s">
        <v>746</v>
      </c>
      <c r="D503" s="189"/>
      <c r="E503" s="192">
        <v>11</v>
      </c>
      <c r="F503" s="189" t="s">
        <v>148</v>
      </c>
      <c r="G503" s="189" t="s">
        <v>243</v>
      </c>
    </row>
    <row r="504" spans="1:7" ht="15.5">
      <c r="A504" s="521"/>
      <c r="B504" s="473" t="s">
        <v>12673</v>
      </c>
      <c r="C504" s="189" t="s">
        <v>747</v>
      </c>
      <c r="D504" s="189"/>
      <c r="E504" s="192">
        <v>10</v>
      </c>
      <c r="F504" s="189" t="s">
        <v>148</v>
      </c>
      <c r="G504" s="189" t="s">
        <v>314</v>
      </c>
    </row>
    <row r="505" spans="1:7" ht="15.5">
      <c r="A505" s="521"/>
      <c r="B505" s="473" t="s">
        <v>12674</v>
      </c>
      <c r="C505" s="189" t="s">
        <v>748</v>
      </c>
      <c r="D505" s="189"/>
      <c r="E505" s="192">
        <v>11</v>
      </c>
      <c r="F505" s="189" t="s">
        <v>148</v>
      </c>
      <c r="G505" s="189" t="s">
        <v>243</v>
      </c>
    </row>
    <row r="506" spans="1:7" ht="15.5">
      <c r="A506" s="521"/>
      <c r="B506" s="473" t="s">
        <v>12675</v>
      </c>
      <c r="C506" s="189" t="s">
        <v>749</v>
      </c>
      <c r="D506" s="189"/>
      <c r="E506" s="192">
        <v>9</v>
      </c>
      <c r="F506" s="189" t="s">
        <v>148</v>
      </c>
      <c r="G506" s="189" t="s">
        <v>240</v>
      </c>
    </row>
    <row r="507" spans="1:7" ht="16" thickBot="1">
      <c r="A507" s="522"/>
      <c r="B507" s="473" t="s">
        <v>12676</v>
      </c>
      <c r="C507" s="189" t="s">
        <v>750</v>
      </c>
      <c r="D507" s="189"/>
      <c r="E507" s="192">
        <v>12</v>
      </c>
      <c r="F507" s="189" t="s">
        <v>148</v>
      </c>
      <c r="G507" s="189" t="s">
        <v>320</v>
      </c>
    </row>
    <row r="508" spans="1:7" ht="16" thickBot="1">
      <c r="B508" s="188"/>
      <c r="C508" s="193"/>
      <c r="D508" s="188"/>
      <c r="E508" s="194">
        <v>528</v>
      </c>
      <c r="F508" s="188"/>
      <c r="G508" s="188"/>
    </row>
    <row r="509" spans="1:7" ht="15.5">
      <c r="A509" s="520" t="s">
        <v>12140</v>
      </c>
      <c r="B509" s="475" t="s">
        <v>12174</v>
      </c>
      <c r="C509" s="189" t="s">
        <v>751</v>
      </c>
      <c r="D509" s="189"/>
      <c r="E509" s="192">
        <v>10</v>
      </c>
      <c r="F509" s="189" t="s">
        <v>48</v>
      </c>
      <c r="G509" s="189" t="s">
        <v>312</v>
      </c>
    </row>
    <row r="510" spans="1:7" ht="15.5">
      <c r="A510" s="521"/>
      <c r="B510" s="475" t="s">
        <v>12677</v>
      </c>
      <c r="C510" s="189" t="s">
        <v>752</v>
      </c>
      <c r="D510" s="189"/>
      <c r="E510" s="192">
        <v>8</v>
      </c>
      <c r="F510" s="189" t="s">
        <v>48</v>
      </c>
      <c r="G510" s="189" t="s">
        <v>240</v>
      </c>
    </row>
    <row r="511" spans="1:7" ht="15.5">
      <c r="A511" s="521"/>
      <c r="B511" s="475" t="s">
        <v>12170</v>
      </c>
      <c r="C511" s="189" t="s">
        <v>753</v>
      </c>
      <c r="D511" s="189"/>
      <c r="E511" s="192">
        <v>9</v>
      </c>
      <c r="F511" s="189" t="s">
        <v>48</v>
      </c>
      <c r="G511" s="189" t="s">
        <v>312</v>
      </c>
    </row>
    <row r="512" spans="1:7" ht="15.5">
      <c r="A512" s="521"/>
      <c r="B512" s="475" t="s">
        <v>12678</v>
      </c>
      <c r="C512" s="189" t="s">
        <v>754</v>
      </c>
      <c r="D512" s="189"/>
      <c r="E512" s="192">
        <v>8</v>
      </c>
      <c r="F512" s="189" t="s">
        <v>48</v>
      </c>
      <c r="G512" s="189" t="s">
        <v>314</v>
      </c>
    </row>
    <row r="513" spans="1:7" ht="15.5">
      <c r="A513" s="521"/>
      <c r="B513" s="475" t="s">
        <v>12679</v>
      </c>
      <c r="C513" s="189" t="s">
        <v>755</v>
      </c>
      <c r="D513" s="189"/>
      <c r="E513" s="192">
        <v>5</v>
      </c>
      <c r="F513" s="189" t="s">
        <v>48</v>
      </c>
      <c r="G513" s="189" t="s">
        <v>314</v>
      </c>
    </row>
    <row r="514" spans="1:7" ht="15.5">
      <c r="A514" s="521"/>
      <c r="B514" s="475" t="s">
        <v>12680</v>
      </c>
      <c r="C514" s="189" t="s">
        <v>756</v>
      </c>
      <c r="D514" s="189"/>
      <c r="E514" s="192">
        <v>5</v>
      </c>
      <c r="F514" s="189" t="s">
        <v>48</v>
      </c>
      <c r="G514" s="189" t="s">
        <v>314</v>
      </c>
    </row>
    <row r="515" spans="1:7" ht="15.5">
      <c r="A515" s="521"/>
      <c r="B515" s="475" t="s">
        <v>12681</v>
      </c>
      <c r="C515" s="189" t="s">
        <v>757</v>
      </c>
      <c r="D515" s="189"/>
      <c r="E515" s="192">
        <v>3</v>
      </c>
      <c r="F515" s="189" t="s">
        <v>48</v>
      </c>
      <c r="G515" s="189" t="s">
        <v>314</v>
      </c>
    </row>
    <row r="516" spans="1:7" ht="15.5">
      <c r="A516" s="521"/>
      <c r="B516" s="475" t="s">
        <v>12682</v>
      </c>
      <c r="C516" s="189" t="s">
        <v>758</v>
      </c>
      <c r="D516" s="189"/>
      <c r="E516" s="192">
        <v>5</v>
      </c>
      <c r="F516" s="189" t="s">
        <v>48</v>
      </c>
      <c r="G516" s="189" t="s">
        <v>314</v>
      </c>
    </row>
    <row r="517" spans="1:7" ht="15.5">
      <c r="A517" s="521"/>
      <c r="B517" s="475" t="s">
        <v>12683</v>
      </c>
      <c r="C517" s="189" t="s">
        <v>759</v>
      </c>
      <c r="D517" s="189"/>
      <c r="E517" s="192">
        <v>6</v>
      </c>
      <c r="F517" s="189" t="s">
        <v>48</v>
      </c>
      <c r="G517" s="189" t="s">
        <v>314</v>
      </c>
    </row>
    <row r="518" spans="1:7" ht="15.5">
      <c r="A518" s="521"/>
      <c r="B518" s="475" t="s">
        <v>12684</v>
      </c>
      <c r="C518" s="189" t="s">
        <v>760</v>
      </c>
      <c r="D518" s="189"/>
      <c r="E518" s="192">
        <v>8</v>
      </c>
      <c r="F518" s="189" t="s">
        <v>48</v>
      </c>
      <c r="G518" s="189" t="s">
        <v>320</v>
      </c>
    </row>
    <row r="519" spans="1:7" ht="15.5">
      <c r="A519" s="521"/>
      <c r="B519" s="475" t="s">
        <v>12685</v>
      </c>
      <c r="C519" s="189" t="s">
        <v>761</v>
      </c>
      <c r="D519" s="189"/>
      <c r="E519" s="192">
        <v>10</v>
      </c>
      <c r="F519" s="189" t="s">
        <v>48</v>
      </c>
      <c r="G519" s="189" t="s">
        <v>320</v>
      </c>
    </row>
    <row r="520" spans="1:7" ht="15.5">
      <c r="A520" s="521"/>
      <c r="B520" s="475" t="s">
        <v>12686</v>
      </c>
      <c r="C520" s="189" t="s">
        <v>762</v>
      </c>
      <c r="D520" s="189"/>
      <c r="E520" s="192">
        <v>9</v>
      </c>
      <c r="F520" s="189" t="s">
        <v>48</v>
      </c>
      <c r="G520" s="189" t="s">
        <v>320</v>
      </c>
    </row>
    <row r="521" spans="1:7" ht="15.5">
      <c r="A521" s="521"/>
      <c r="B521" s="475" t="s">
        <v>12687</v>
      </c>
      <c r="C521" s="189" t="s">
        <v>763</v>
      </c>
      <c r="D521" s="189"/>
      <c r="E521" s="192">
        <v>8</v>
      </c>
      <c r="F521" s="189" t="s">
        <v>48</v>
      </c>
      <c r="G521" s="189" t="s">
        <v>320</v>
      </c>
    </row>
    <row r="522" spans="1:7" ht="15.5">
      <c r="A522" s="521"/>
      <c r="B522" s="475" t="s">
        <v>12688</v>
      </c>
      <c r="C522" s="189" t="s">
        <v>764</v>
      </c>
      <c r="D522" s="189"/>
      <c r="E522" s="192">
        <v>9</v>
      </c>
      <c r="F522" s="189" t="s">
        <v>48</v>
      </c>
      <c r="G522" s="189" t="s">
        <v>320</v>
      </c>
    </row>
    <row r="523" spans="1:7" ht="15.5">
      <c r="A523" s="521"/>
      <c r="B523" s="475" t="s">
        <v>12689</v>
      </c>
      <c r="C523" s="189" t="s">
        <v>765</v>
      </c>
      <c r="D523" s="189"/>
      <c r="E523" s="192">
        <v>8</v>
      </c>
      <c r="F523" s="189" t="s">
        <v>48</v>
      </c>
      <c r="G523" s="189" t="s">
        <v>320</v>
      </c>
    </row>
    <row r="524" spans="1:7" ht="15.5">
      <c r="A524" s="521"/>
      <c r="B524" s="475" t="s">
        <v>12690</v>
      </c>
      <c r="C524" s="189" t="s">
        <v>766</v>
      </c>
      <c r="D524" s="189"/>
      <c r="E524" s="192">
        <v>2</v>
      </c>
      <c r="F524" s="189" t="s">
        <v>48</v>
      </c>
      <c r="G524" s="189" t="s">
        <v>320</v>
      </c>
    </row>
    <row r="525" spans="1:7" ht="15.5">
      <c r="A525" s="521"/>
      <c r="B525" s="475" t="s">
        <v>12691</v>
      </c>
      <c r="C525" s="189" t="s">
        <v>767</v>
      </c>
      <c r="D525" s="189"/>
      <c r="E525" s="192">
        <v>5</v>
      </c>
      <c r="F525" s="189" t="s">
        <v>48</v>
      </c>
      <c r="G525" s="189" t="s">
        <v>314</v>
      </c>
    </row>
    <row r="526" spans="1:7" ht="15.5">
      <c r="A526" s="521"/>
      <c r="B526" s="475" t="s">
        <v>12692</v>
      </c>
      <c r="C526" s="189" t="s">
        <v>768</v>
      </c>
      <c r="D526" s="189"/>
      <c r="E526" s="192">
        <v>6</v>
      </c>
      <c r="F526" s="189" t="s">
        <v>48</v>
      </c>
      <c r="G526" s="189" t="s">
        <v>243</v>
      </c>
    </row>
    <row r="527" spans="1:7" ht="15.5">
      <c r="A527" s="521"/>
      <c r="B527" s="475" t="s">
        <v>12693</v>
      </c>
      <c r="C527" s="189" t="s">
        <v>769</v>
      </c>
      <c r="D527" s="189"/>
      <c r="E527" s="192">
        <v>8</v>
      </c>
      <c r="F527" s="189" t="s">
        <v>48</v>
      </c>
      <c r="G527" s="189" t="s">
        <v>243</v>
      </c>
    </row>
    <row r="528" spans="1:7" ht="15.5">
      <c r="A528" s="521"/>
      <c r="B528" s="475" t="s">
        <v>12694</v>
      </c>
      <c r="C528" s="189" t="s">
        <v>770</v>
      </c>
      <c r="D528" s="189"/>
      <c r="E528" s="192">
        <v>10</v>
      </c>
      <c r="F528" s="189" t="s">
        <v>48</v>
      </c>
      <c r="G528" s="189" t="s">
        <v>243</v>
      </c>
    </row>
    <row r="529" spans="1:7" ht="15.5">
      <c r="A529" s="521"/>
      <c r="B529" s="475" t="s">
        <v>12695</v>
      </c>
      <c r="C529" s="189" t="s">
        <v>771</v>
      </c>
      <c r="D529" s="189"/>
      <c r="E529" s="192">
        <v>7</v>
      </c>
      <c r="F529" s="189" t="s">
        <v>48</v>
      </c>
      <c r="G529" s="189" t="s">
        <v>320</v>
      </c>
    </row>
    <row r="530" spans="1:7" ht="15.5">
      <c r="A530" s="521"/>
      <c r="B530" s="475" t="s">
        <v>12696</v>
      </c>
      <c r="C530" s="189" t="s">
        <v>772</v>
      </c>
      <c r="D530" s="189"/>
      <c r="E530" s="192">
        <v>9</v>
      </c>
      <c r="F530" s="189" t="s">
        <v>48</v>
      </c>
      <c r="G530" s="189" t="s">
        <v>320</v>
      </c>
    </row>
    <row r="531" spans="1:7" ht="15.5">
      <c r="A531" s="521"/>
      <c r="B531" s="475" t="s">
        <v>12697</v>
      </c>
      <c r="C531" s="189" t="s">
        <v>773</v>
      </c>
      <c r="D531" s="189"/>
      <c r="E531" s="192">
        <v>4</v>
      </c>
      <c r="F531" s="189" t="s">
        <v>48</v>
      </c>
      <c r="G531" s="189" t="s">
        <v>320</v>
      </c>
    </row>
    <row r="532" spans="1:7" ht="15.5">
      <c r="A532" s="521"/>
      <c r="B532" s="475" t="s">
        <v>12698</v>
      </c>
      <c r="C532" s="189" t="s">
        <v>774</v>
      </c>
      <c r="D532" s="189"/>
      <c r="E532" s="192">
        <v>6</v>
      </c>
      <c r="F532" s="189" t="s">
        <v>48</v>
      </c>
      <c r="G532" s="189" t="s">
        <v>320</v>
      </c>
    </row>
    <row r="533" spans="1:7" ht="15.5">
      <c r="A533" s="521"/>
      <c r="B533" s="475" t="s">
        <v>12699</v>
      </c>
      <c r="C533" s="189" t="s">
        <v>775</v>
      </c>
      <c r="D533" s="189"/>
      <c r="E533" s="192">
        <v>5</v>
      </c>
      <c r="F533" s="189" t="s">
        <v>48</v>
      </c>
      <c r="G533" s="189" t="s">
        <v>320</v>
      </c>
    </row>
    <row r="534" spans="1:7" ht="15.5">
      <c r="A534" s="521"/>
      <c r="B534" s="475" t="s">
        <v>12700</v>
      </c>
      <c r="C534" s="189" t="s">
        <v>776</v>
      </c>
      <c r="D534" s="189"/>
      <c r="E534" s="192">
        <v>9</v>
      </c>
      <c r="F534" s="189" t="s">
        <v>48</v>
      </c>
      <c r="G534" s="189" t="s">
        <v>320</v>
      </c>
    </row>
    <row r="535" spans="1:7" ht="15.5">
      <c r="A535" s="521"/>
      <c r="B535" s="475" t="s">
        <v>12701</v>
      </c>
      <c r="C535" s="189" t="s">
        <v>777</v>
      </c>
      <c r="D535" s="189"/>
      <c r="E535" s="192">
        <v>8</v>
      </c>
      <c r="F535" s="189" t="s">
        <v>48</v>
      </c>
      <c r="G535" s="189" t="s">
        <v>259</v>
      </c>
    </row>
    <row r="536" spans="1:7" ht="15.5">
      <c r="A536" s="521"/>
      <c r="B536" s="475" t="s">
        <v>12702</v>
      </c>
      <c r="C536" s="189" t="s">
        <v>778</v>
      </c>
      <c r="D536" s="189"/>
      <c r="E536" s="192">
        <v>8</v>
      </c>
      <c r="F536" s="189" t="s">
        <v>48</v>
      </c>
      <c r="G536" s="189" t="s">
        <v>312</v>
      </c>
    </row>
    <row r="537" spans="1:7" ht="15.5">
      <c r="A537" s="521"/>
      <c r="B537" s="475" t="s">
        <v>12703</v>
      </c>
      <c r="C537" s="189" t="s">
        <v>779</v>
      </c>
      <c r="D537" s="189"/>
      <c r="E537" s="192">
        <v>9</v>
      </c>
      <c r="F537" s="189" t="s">
        <v>48</v>
      </c>
      <c r="G537" s="189" t="s">
        <v>240</v>
      </c>
    </row>
    <row r="538" spans="1:7" ht="15.5">
      <c r="A538" s="521"/>
      <c r="B538" s="475" t="s">
        <v>12704</v>
      </c>
      <c r="C538" s="189" t="s">
        <v>780</v>
      </c>
      <c r="D538" s="189"/>
      <c r="E538" s="192">
        <v>8</v>
      </c>
      <c r="F538" s="189" t="s">
        <v>48</v>
      </c>
      <c r="G538" s="189" t="s">
        <v>240</v>
      </c>
    </row>
    <row r="539" spans="1:7" ht="15.5">
      <c r="A539" s="521"/>
      <c r="B539" s="475" t="s">
        <v>12705</v>
      </c>
      <c r="C539" s="189" t="s">
        <v>781</v>
      </c>
      <c r="D539" s="189"/>
      <c r="E539" s="192">
        <v>7</v>
      </c>
      <c r="F539" s="189" t="s">
        <v>48</v>
      </c>
      <c r="G539" s="189" t="s">
        <v>314</v>
      </c>
    </row>
    <row r="540" spans="1:7" ht="15.5">
      <c r="A540" s="521"/>
      <c r="B540" s="475" t="s">
        <v>12706</v>
      </c>
      <c r="C540" s="189" t="s">
        <v>782</v>
      </c>
      <c r="D540" s="189"/>
      <c r="E540" s="192">
        <v>5</v>
      </c>
      <c r="F540" s="189" t="s">
        <v>48</v>
      </c>
      <c r="G540" s="189" t="s">
        <v>320</v>
      </c>
    </row>
    <row r="541" spans="1:7" ht="15.5">
      <c r="A541" s="521"/>
      <c r="B541" s="475" t="s">
        <v>12707</v>
      </c>
      <c r="C541" s="189" t="s">
        <v>783</v>
      </c>
      <c r="D541" s="189"/>
      <c r="E541" s="192">
        <v>5</v>
      </c>
      <c r="F541" s="189" t="s">
        <v>48</v>
      </c>
      <c r="G541" s="189" t="s">
        <v>320</v>
      </c>
    </row>
    <row r="542" spans="1:7" ht="15.5">
      <c r="A542" s="521"/>
      <c r="B542" s="475" t="s">
        <v>12708</v>
      </c>
      <c r="C542" s="189" t="s">
        <v>784</v>
      </c>
      <c r="D542" s="189"/>
      <c r="E542" s="192">
        <v>3</v>
      </c>
      <c r="F542" s="189" t="s">
        <v>48</v>
      </c>
      <c r="G542" s="189" t="s">
        <v>243</v>
      </c>
    </row>
    <row r="543" spans="1:7" ht="15.5">
      <c r="A543" s="521"/>
      <c r="B543" s="475" t="s">
        <v>12709</v>
      </c>
      <c r="C543" s="189" t="s">
        <v>785</v>
      </c>
      <c r="D543" s="189"/>
      <c r="E543" s="192">
        <v>5</v>
      </c>
      <c r="F543" s="189" t="s">
        <v>48</v>
      </c>
      <c r="G543" s="189" t="s">
        <v>312</v>
      </c>
    </row>
    <row r="544" spans="1:7" ht="15.5">
      <c r="A544" s="521"/>
      <c r="B544" s="475" t="s">
        <v>12710</v>
      </c>
      <c r="C544" s="189" t="s">
        <v>786</v>
      </c>
      <c r="D544" s="189"/>
      <c r="E544" s="192">
        <v>4</v>
      </c>
      <c r="F544" s="189" t="s">
        <v>48</v>
      </c>
      <c r="G544" s="189" t="s">
        <v>240</v>
      </c>
    </row>
    <row r="545" spans="1:7" ht="15.5">
      <c r="A545" s="521"/>
      <c r="B545" s="475" t="s">
        <v>12711</v>
      </c>
      <c r="C545" s="189" t="s">
        <v>787</v>
      </c>
      <c r="D545" s="189"/>
      <c r="E545" s="192">
        <v>6</v>
      </c>
      <c r="F545" s="189" t="s">
        <v>48</v>
      </c>
      <c r="G545" s="189" t="s">
        <v>312</v>
      </c>
    </row>
    <row r="546" spans="1:7" ht="15.5">
      <c r="A546" s="521"/>
      <c r="B546" s="475" t="s">
        <v>12712</v>
      </c>
      <c r="C546" s="189" t="s">
        <v>788</v>
      </c>
      <c r="D546" s="189"/>
      <c r="E546" s="192">
        <v>8</v>
      </c>
      <c r="F546" s="189" t="s">
        <v>48</v>
      </c>
      <c r="G546" s="189" t="s">
        <v>314</v>
      </c>
    </row>
    <row r="547" spans="1:7" ht="15.5">
      <c r="A547" s="521"/>
      <c r="B547" s="475" t="s">
        <v>12713</v>
      </c>
      <c r="C547" s="189" t="s">
        <v>789</v>
      </c>
      <c r="D547" s="189"/>
      <c r="E547" s="192">
        <v>6</v>
      </c>
      <c r="F547" s="189" t="s">
        <v>48</v>
      </c>
      <c r="G547" s="189" t="s">
        <v>314</v>
      </c>
    </row>
    <row r="548" spans="1:7" ht="15.5">
      <c r="A548" s="521"/>
      <c r="B548" s="475" t="s">
        <v>12714</v>
      </c>
      <c r="C548" s="189" t="s">
        <v>790</v>
      </c>
      <c r="D548" s="189"/>
      <c r="E548" s="192">
        <v>9</v>
      </c>
      <c r="F548" s="189" t="s">
        <v>48</v>
      </c>
      <c r="G548" s="189" t="s">
        <v>314</v>
      </c>
    </row>
    <row r="549" spans="1:7" ht="15.5">
      <c r="A549" s="521"/>
      <c r="B549" s="475" t="s">
        <v>12715</v>
      </c>
      <c r="C549" s="189" t="s">
        <v>791</v>
      </c>
      <c r="D549" s="189"/>
      <c r="E549" s="192">
        <v>8</v>
      </c>
      <c r="F549" s="189" t="s">
        <v>48</v>
      </c>
      <c r="G549" s="189" t="s">
        <v>314</v>
      </c>
    </row>
    <row r="550" spans="1:7" ht="15.5">
      <c r="A550" s="521"/>
      <c r="B550" s="475" t="s">
        <v>12716</v>
      </c>
      <c r="C550" s="189" t="s">
        <v>792</v>
      </c>
      <c r="D550" s="189"/>
      <c r="E550" s="192">
        <v>6</v>
      </c>
      <c r="F550" s="189" t="s">
        <v>48</v>
      </c>
      <c r="G550" s="189" t="s">
        <v>314</v>
      </c>
    </row>
    <row r="551" spans="1:7" ht="15.5">
      <c r="A551" s="521"/>
      <c r="B551" s="475" t="s">
        <v>12717</v>
      </c>
      <c r="C551" s="189" t="s">
        <v>793</v>
      </c>
      <c r="D551" s="189"/>
      <c r="E551" s="192">
        <v>8</v>
      </c>
      <c r="F551" s="189" t="s">
        <v>48</v>
      </c>
      <c r="G551" s="189" t="s">
        <v>320</v>
      </c>
    </row>
    <row r="552" spans="1:7" ht="15.5">
      <c r="A552" s="521"/>
      <c r="B552" s="475" t="s">
        <v>12718</v>
      </c>
      <c r="C552" s="189" t="s">
        <v>794</v>
      </c>
      <c r="D552" s="189"/>
      <c r="E552" s="192">
        <v>2</v>
      </c>
      <c r="F552" s="189" t="s">
        <v>48</v>
      </c>
      <c r="G552" s="189" t="s">
        <v>320</v>
      </c>
    </row>
    <row r="553" spans="1:7" ht="15.5">
      <c r="A553" s="521"/>
      <c r="B553" s="475" t="s">
        <v>12719</v>
      </c>
      <c r="C553" s="189" t="s">
        <v>795</v>
      </c>
      <c r="D553" s="189"/>
      <c r="E553" s="192">
        <v>6</v>
      </c>
      <c r="F553" s="189" t="s">
        <v>48</v>
      </c>
      <c r="G553" s="189" t="s">
        <v>320</v>
      </c>
    </row>
    <row r="554" spans="1:7" ht="15.5">
      <c r="A554" s="521"/>
      <c r="B554" s="475" t="s">
        <v>12720</v>
      </c>
      <c r="C554" s="189" t="s">
        <v>796</v>
      </c>
      <c r="D554" s="189"/>
      <c r="E554" s="192">
        <v>9</v>
      </c>
      <c r="F554" s="189" t="s">
        <v>48</v>
      </c>
      <c r="G554" s="189" t="s">
        <v>320</v>
      </c>
    </row>
    <row r="555" spans="1:7" ht="15.5">
      <c r="A555" s="521"/>
      <c r="B555" s="475" t="s">
        <v>12721</v>
      </c>
      <c r="C555" s="189" t="s">
        <v>797</v>
      </c>
      <c r="D555" s="189"/>
      <c r="E555" s="192">
        <v>6</v>
      </c>
      <c r="F555" s="189" t="s">
        <v>48</v>
      </c>
      <c r="G555" s="189" t="s">
        <v>320</v>
      </c>
    </row>
    <row r="556" spans="1:7" ht="15.5">
      <c r="A556" s="521"/>
      <c r="B556" s="475" t="s">
        <v>12722</v>
      </c>
      <c r="C556" s="189" t="s">
        <v>798</v>
      </c>
      <c r="D556" s="189"/>
      <c r="E556" s="192">
        <v>5</v>
      </c>
      <c r="F556" s="189" t="s">
        <v>48</v>
      </c>
      <c r="G556" s="189" t="s">
        <v>320</v>
      </c>
    </row>
    <row r="557" spans="1:7" ht="15.5">
      <c r="A557" s="521"/>
      <c r="B557" s="475" t="s">
        <v>12723</v>
      </c>
      <c r="C557" s="189" t="s">
        <v>799</v>
      </c>
      <c r="D557" s="189"/>
      <c r="E557" s="192">
        <v>1</v>
      </c>
      <c r="F557" s="189" t="s">
        <v>48</v>
      </c>
      <c r="G557" s="189" t="s">
        <v>320</v>
      </c>
    </row>
    <row r="558" spans="1:7" ht="15.5">
      <c r="A558" s="521"/>
      <c r="B558" s="475" t="s">
        <v>12724</v>
      </c>
      <c r="C558" s="189" t="s">
        <v>800</v>
      </c>
      <c r="D558" s="189"/>
      <c r="E558" s="192">
        <v>6</v>
      </c>
      <c r="F558" s="189" t="s">
        <v>48</v>
      </c>
      <c r="G558" s="189" t="s">
        <v>320</v>
      </c>
    </row>
    <row r="559" spans="1:7" ht="15.5">
      <c r="A559" s="521"/>
      <c r="B559" s="475" t="s">
        <v>12725</v>
      </c>
      <c r="C559" s="189" t="s">
        <v>801</v>
      </c>
      <c r="D559" s="189"/>
      <c r="E559" s="192">
        <v>9</v>
      </c>
      <c r="F559" s="189" t="s">
        <v>48</v>
      </c>
      <c r="G559" s="189" t="s">
        <v>314</v>
      </c>
    </row>
    <row r="560" spans="1:7" ht="15.5">
      <c r="A560" s="521"/>
      <c r="B560" s="475" t="s">
        <v>12726</v>
      </c>
      <c r="C560" s="189" t="s">
        <v>802</v>
      </c>
      <c r="D560" s="189"/>
      <c r="E560" s="192">
        <v>8</v>
      </c>
      <c r="F560" s="189" t="s">
        <v>48</v>
      </c>
      <c r="G560" s="189" t="s">
        <v>243</v>
      </c>
    </row>
    <row r="561" spans="1:7" ht="15.5">
      <c r="A561" s="521"/>
      <c r="B561" s="475" t="s">
        <v>12727</v>
      </c>
      <c r="C561" s="189" t="s">
        <v>803</v>
      </c>
      <c r="D561" s="189"/>
      <c r="E561" s="192">
        <v>10</v>
      </c>
      <c r="F561" s="189" t="s">
        <v>48</v>
      </c>
      <c r="G561" s="189" t="s">
        <v>243</v>
      </c>
    </row>
    <row r="562" spans="1:7" ht="15.5">
      <c r="A562" s="521"/>
      <c r="B562" s="475" t="s">
        <v>12728</v>
      </c>
      <c r="C562" s="189" t="s">
        <v>804</v>
      </c>
      <c r="D562" s="189"/>
      <c r="E562" s="192">
        <v>9</v>
      </c>
      <c r="F562" s="189" t="s">
        <v>48</v>
      </c>
      <c r="G562" s="189" t="s">
        <v>243</v>
      </c>
    </row>
    <row r="563" spans="1:7" ht="15.5">
      <c r="A563" s="521"/>
      <c r="B563" s="475" t="s">
        <v>12729</v>
      </c>
      <c r="C563" s="189" t="s">
        <v>805</v>
      </c>
      <c r="D563" s="189"/>
      <c r="E563" s="192">
        <v>7</v>
      </c>
      <c r="F563" s="189" t="s">
        <v>48</v>
      </c>
      <c r="G563" s="189" t="s">
        <v>320</v>
      </c>
    </row>
    <row r="564" spans="1:7" ht="15.5">
      <c r="A564" s="521"/>
      <c r="B564" s="475" t="s">
        <v>12730</v>
      </c>
      <c r="C564" s="189" t="s">
        <v>806</v>
      </c>
      <c r="D564" s="189"/>
      <c r="E564" s="192">
        <v>4</v>
      </c>
      <c r="F564" s="189" t="s">
        <v>48</v>
      </c>
      <c r="G564" s="189" t="s">
        <v>320</v>
      </c>
    </row>
    <row r="565" spans="1:7" ht="15.5">
      <c r="A565" s="521"/>
      <c r="B565" s="475" t="s">
        <v>12731</v>
      </c>
      <c r="C565" s="189" t="s">
        <v>807</v>
      </c>
      <c r="D565" s="189"/>
      <c r="E565" s="192">
        <v>7</v>
      </c>
      <c r="F565" s="189" t="s">
        <v>48</v>
      </c>
      <c r="G565" s="189" t="s">
        <v>320</v>
      </c>
    </row>
    <row r="566" spans="1:7" ht="15.5">
      <c r="A566" s="521"/>
      <c r="B566" s="475" t="s">
        <v>12732</v>
      </c>
      <c r="C566" s="189" t="s">
        <v>808</v>
      </c>
      <c r="D566" s="189"/>
      <c r="E566" s="192">
        <v>6</v>
      </c>
      <c r="F566" s="189" t="s">
        <v>48</v>
      </c>
      <c r="G566" s="189" t="s">
        <v>320</v>
      </c>
    </row>
    <row r="567" spans="1:7" ht="15.5">
      <c r="A567" s="521"/>
      <c r="B567" s="475" t="s">
        <v>12733</v>
      </c>
      <c r="C567" s="189" t="s">
        <v>809</v>
      </c>
      <c r="D567" s="189"/>
      <c r="E567" s="192">
        <v>4</v>
      </c>
      <c r="F567" s="189" t="s">
        <v>48</v>
      </c>
      <c r="G567" s="189" t="s">
        <v>320</v>
      </c>
    </row>
    <row r="568" spans="1:7" ht="15.5">
      <c r="A568" s="521"/>
      <c r="B568" s="475" t="s">
        <v>12734</v>
      </c>
      <c r="C568" s="189" t="s">
        <v>810</v>
      </c>
      <c r="D568" s="189"/>
      <c r="E568" s="192">
        <v>5</v>
      </c>
      <c r="F568" s="189" t="s">
        <v>48</v>
      </c>
      <c r="G568" s="189" t="s">
        <v>320</v>
      </c>
    </row>
    <row r="569" spans="1:7" ht="15.5">
      <c r="A569" s="521"/>
      <c r="B569" s="475" t="s">
        <v>12735</v>
      </c>
      <c r="C569" s="189" t="s">
        <v>811</v>
      </c>
      <c r="D569" s="189"/>
      <c r="E569" s="192">
        <v>6</v>
      </c>
      <c r="F569" s="189" t="s">
        <v>48</v>
      </c>
      <c r="G569" s="189" t="s">
        <v>259</v>
      </c>
    </row>
    <row r="570" spans="1:7" ht="15.5">
      <c r="A570" s="521"/>
      <c r="B570" s="475" t="s">
        <v>12736</v>
      </c>
      <c r="C570" s="189" t="s">
        <v>812</v>
      </c>
      <c r="D570" s="189"/>
      <c r="E570" s="192">
        <v>8</v>
      </c>
      <c r="F570" s="189" t="s">
        <v>48</v>
      </c>
      <c r="G570" s="189" t="s">
        <v>312</v>
      </c>
    </row>
    <row r="571" spans="1:7" ht="15.5">
      <c r="A571" s="521"/>
      <c r="B571" s="475" t="s">
        <v>12737</v>
      </c>
      <c r="C571" s="189" t="s">
        <v>813</v>
      </c>
      <c r="D571" s="189"/>
      <c r="E571" s="192">
        <v>9</v>
      </c>
      <c r="F571" s="189" t="s">
        <v>48</v>
      </c>
      <c r="G571" s="189" t="s">
        <v>240</v>
      </c>
    </row>
    <row r="572" spans="1:7" ht="15.5">
      <c r="A572" s="521"/>
      <c r="B572" s="475" t="s">
        <v>12738</v>
      </c>
      <c r="C572" s="189" t="s">
        <v>814</v>
      </c>
      <c r="D572" s="189"/>
      <c r="E572" s="192">
        <v>10</v>
      </c>
      <c r="F572" s="189" t="s">
        <v>48</v>
      </c>
      <c r="G572" s="189" t="s">
        <v>240</v>
      </c>
    </row>
    <row r="573" spans="1:7" ht="15.5">
      <c r="A573" s="521"/>
      <c r="B573" s="475" t="s">
        <v>12739</v>
      </c>
      <c r="C573" s="189" t="s">
        <v>815</v>
      </c>
      <c r="D573" s="189"/>
      <c r="E573" s="192">
        <v>9</v>
      </c>
      <c r="F573" s="189" t="s">
        <v>48</v>
      </c>
      <c r="G573" s="189" t="s">
        <v>314</v>
      </c>
    </row>
    <row r="574" spans="1:7" ht="15.5">
      <c r="A574" s="521"/>
      <c r="B574" s="475" t="s">
        <v>12740</v>
      </c>
      <c r="C574" s="189" t="s">
        <v>816</v>
      </c>
      <c r="D574" s="189"/>
      <c r="E574" s="192">
        <v>8</v>
      </c>
      <c r="F574" s="189" t="s">
        <v>48</v>
      </c>
      <c r="G574" s="189" t="s">
        <v>320</v>
      </c>
    </row>
    <row r="575" spans="1:7" ht="15.5">
      <c r="A575" s="521"/>
      <c r="B575" s="475" t="s">
        <v>12741</v>
      </c>
      <c r="C575" s="189" t="s">
        <v>817</v>
      </c>
      <c r="D575" s="189"/>
      <c r="E575" s="192">
        <v>7</v>
      </c>
      <c r="F575" s="189" t="s">
        <v>48</v>
      </c>
      <c r="G575" s="189" t="s">
        <v>320</v>
      </c>
    </row>
    <row r="576" spans="1:7" ht="15.5">
      <c r="A576" s="521"/>
      <c r="B576" s="475" t="s">
        <v>12742</v>
      </c>
      <c r="C576" s="189" t="s">
        <v>818</v>
      </c>
      <c r="D576" s="189"/>
      <c r="E576" s="192">
        <v>9</v>
      </c>
      <c r="F576" s="189" t="s">
        <v>48</v>
      </c>
      <c r="G576" s="189" t="s">
        <v>243</v>
      </c>
    </row>
    <row r="577" spans="1:7" ht="15.5">
      <c r="A577" s="521"/>
      <c r="B577" s="475" t="s">
        <v>12743</v>
      </c>
      <c r="C577" s="189" t="s">
        <v>819</v>
      </c>
      <c r="D577" s="189"/>
      <c r="E577" s="192">
        <v>4</v>
      </c>
      <c r="F577" s="189" t="s">
        <v>48</v>
      </c>
      <c r="G577" s="189" t="s">
        <v>312</v>
      </c>
    </row>
    <row r="578" spans="1:7" ht="15.5">
      <c r="A578" s="521"/>
      <c r="B578" s="475" t="s">
        <v>12744</v>
      </c>
      <c r="C578" s="189" t="s">
        <v>820</v>
      </c>
      <c r="D578" s="189"/>
      <c r="E578" s="192">
        <v>5</v>
      </c>
      <c r="F578" s="189" t="s">
        <v>48</v>
      </c>
      <c r="G578" s="189" t="s">
        <v>240</v>
      </c>
    </row>
    <row r="579" spans="1:7" ht="15.5">
      <c r="A579" s="521"/>
      <c r="B579" s="475" t="s">
        <v>12745</v>
      </c>
      <c r="C579" s="189" t="s">
        <v>821</v>
      </c>
      <c r="D579" s="189"/>
      <c r="E579" s="192">
        <v>5</v>
      </c>
      <c r="F579" s="189" t="s">
        <v>48</v>
      </c>
      <c r="G579" s="189" t="s">
        <v>312</v>
      </c>
    </row>
    <row r="580" spans="1:7" ht="15.5">
      <c r="A580" s="521"/>
      <c r="B580" s="475" t="s">
        <v>12746</v>
      </c>
      <c r="C580" s="189" t="s">
        <v>822</v>
      </c>
      <c r="D580" s="189"/>
      <c r="E580" s="192">
        <v>8</v>
      </c>
      <c r="F580" s="189" t="s">
        <v>48</v>
      </c>
      <c r="G580" s="189" t="s">
        <v>314</v>
      </c>
    </row>
    <row r="581" spans="1:7" ht="15.5">
      <c r="A581" s="521"/>
      <c r="B581" s="475" t="s">
        <v>12747</v>
      </c>
      <c r="C581" s="189" t="s">
        <v>823</v>
      </c>
      <c r="D581" s="189"/>
      <c r="E581" s="192">
        <v>9</v>
      </c>
      <c r="F581" s="189" t="s">
        <v>48</v>
      </c>
      <c r="G581" s="189" t="s">
        <v>314</v>
      </c>
    </row>
    <row r="582" spans="1:7" ht="15.5">
      <c r="A582" s="521"/>
      <c r="B582" s="475" t="s">
        <v>12748</v>
      </c>
      <c r="C582" s="189" t="s">
        <v>824</v>
      </c>
      <c r="D582" s="189"/>
      <c r="E582" s="192">
        <v>7</v>
      </c>
      <c r="F582" s="189" t="s">
        <v>48</v>
      </c>
      <c r="G582" s="189" t="s">
        <v>314</v>
      </c>
    </row>
    <row r="583" spans="1:7" ht="15.5">
      <c r="A583" s="521"/>
      <c r="B583" s="475" t="s">
        <v>12749</v>
      </c>
      <c r="C583" s="189" t="s">
        <v>825</v>
      </c>
      <c r="D583" s="189"/>
      <c r="E583" s="192">
        <v>8</v>
      </c>
      <c r="F583" s="189" t="s">
        <v>48</v>
      </c>
      <c r="G583" s="189" t="s">
        <v>314</v>
      </c>
    </row>
    <row r="584" spans="1:7" ht="15.5">
      <c r="A584" s="521"/>
      <c r="B584" s="475" t="s">
        <v>12750</v>
      </c>
      <c r="C584" s="189" t="s">
        <v>826</v>
      </c>
      <c r="D584" s="189"/>
      <c r="E584" s="192">
        <v>8</v>
      </c>
      <c r="F584" s="189" t="s">
        <v>48</v>
      </c>
      <c r="G584" s="189" t="s">
        <v>314</v>
      </c>
    </row>
    <row r="585" spans="1:7" ht="15.5">
      <c r="A585" s="521"/>
      <c r="B585" s="475" t="s">
        <v>12751</v>
      </c>
      <c r="C585" s="189" t="s">
        <v>827</v>
      </c>
      <c r="D585" s="189"/>
      <c r="E585" s="192">
        <v>4</v>
      </c>
      <c r="F585" s="189" t="s">
        <v>48</v>
      </c>
      <c r="G585" s="189" t="s">
        <v>320</v>
      </c>
    </row>
    <row r="586" spans="1:7" ht="16" thickBot="1">
      <c r="A586" s="522"/>
      <c r="B586" s="475" t="s">
        <v>12752</v>
      </c>
      <c r="C586" s="189" t="s">
        <v>828</v>
      </c>
      <c r="D586" s="189"/>
      <c r="E586" s="192">
        <v>9</v>
      </c>
      <c r="F586" s="189" t="s">
        <v>48</v>
      </c>
      <c r="G586" s="189" t="s">
        <v>320</v>
      </c>
    </row>
    <row r="587" spans="1:7" ht="16" thickBot="1">
      <c r="B587" s="188"/>
      <c r="C587" s="193"/>
      <c r="D587" s="188"/>
      <c r="E587" s="194">
        <v>532</v>
      </c>
      <c r="F587" s="188"/>
      <c r="G587" s="188"/>
    </row>
    <row r="588" spans="1:7" ht="15.5">
      <c r="A588" s="520" t="s">
        <v>12141</v>
      </c>
      <c r="B588" s="473" t="s">
        <v>3578</v>
      </c>
      <c r="C588" s="189" t="s">
        <v>829</v>
      </c>
      <c r="D588" s="189"/>
      <c r="E588" s="192">
        <v>7</v>
      </c>
      <c r="F588" s="189" t="s">
        <v>74</v>
      </c>
      <c r="G588" s="189" t="s">
        <v>243</v>
      </c>
    </row>
    <row r="589" spans="1:7" ht="15.5">
      <c r="A589" s="521"/>
      <c r="B589" s="473" t="s">
        <v>3581</v>
      </c>
      <c r="C589" s="189" t="s">
        <v>830</v>
      </c>
      <c r="D589" s="189"/>
      <c r="E589" s="192">
        <v>10</v>
      </c>
      <c r="F589" s="189" t="s">
        <v>74</v>
      </c>
      <c r="G589" s="189" t="s">
        <v>243</v>
      </c>
    </row>
    <row r="590" spans="1:7" ht="15.5">
      <c r="A590" s="521"/>
      <c r="B590" s="473" t="s">
        <v>3582</v>
      </c>
      <c r="C590" s="189" t="s">
        <v>831</v>
      </c>
      <c r="D590" s="189"/>
      <c r="E590" s="192">
        <v>8</v>
      </c>
      <c r="F590" s="189" t="s">
        <v>74</v>
      </c>
      <c r="G590" s="189" t="s">
        <v>259</v>
      </c>
    </row>
    <row r="591" spans="1:7" ht="15.5">
      <c r="A591" s="521"/>
      <c r="B591" s="473" t="s">
        <v>3584</v>
      </c>
      <c r="C591" s="189" t="s">
        <v>832</v>
      </c>
      <c r="D591" s="189"/>
      <c r="E591" s="192">
        <v>10</v>
      </c>
      <c r="F591" s="189" t="s">
        <v>74</v>
      </c>
      <c r="G591" s="189" t="s">
        <v>249</v>
      </c>
    </row>
    <row r="592" spans="1:7" ht="15.5">
      <c r="A592" s="521"/>
      <c r="B592" s="473" t="s">
        <v>3586</v>
      </c>
      <c r="C592" s="189" t="s">
        <v>833</v>
      </c>
      <c r="D592" s="189"/>
      <c r="E592" s="192">
        <v>11</v>
      </c>
      <c r="F592" s="189" t="s">
        <v>74</v>
      </c>
      <c r="G592" s="189" t="s">
        <v>249</v>
      </c>
    </row>
    <row r="593" spans="1:7" ht="15.5">
      <c r="A593" s="521"/>
      <c r="B593" s="473" t="s">
        <v>3588</v>
      </c>
      <c r="C593" s="189" t="s">
        <v>834</v>
      </c>
      <c r="D593" s="189"/>
      <c r="E593" s="192">
        <v>9</v>
      </c>
      <c r="F593" s="189" t="s">
        <v>74</v>
      </c>
      <c r="G593" s="189" t="s">
        <v>249</v>
      </c>
    </row>
    <row r="594" spans="1:7" ht="15.5">
      <c r="A594" s="521"/>
      <c r="B594" s="473" t="s">
        <v>3590</v>
      </c>
      <c r="C594" s="189" t="s">
        <v>835</v>
      </c>
      <c r="D594" s="189"/>
      <c r="E594" s="192">
        <v>8</v>
      </c>
      <c r="F594" s="189" t="s">
        <v>74</v>
      </c>
      <c r="G594" s="189" t="s">
        <v>240</v>
      </c>
    </row>
    <row r="595" spans="1:7" ht="15.5">
      <c r="A595" s="521"/>
      <c r="B595" s="473" t="s">
        <v>3592</v>
      </c>
      <c r="C595" s="189" t="s">
        <v>836</v>
      </c>
      <c r="D595" s="189"/>
      <c r="E595" s="192">
        <v>7</v>
      </c>
      <c r="F595" s="189" t="s">
        <v>74</v>
      </c>
      <c r="G595" s="189" t="s">
        <v>240</v>
      </c>
    </row>
    <row r="596" spans="1:7" ht="15.5">
      <c r="A596" s="521"/>
      <c r="B596" s="473" t="s">
        <v>3594</v>
      </c>
      <c r="C596" s="189" t="s">
        <v>837</v>
      </c>
      <c r="D596" s="189"/>
      <c r="E596" s="192">
        <v>3</v>
      </c>
      <c r="F596" s="189" t="s">
        <v>74</v>
      </c>
      <c r="G596" s="189" t="s">
        <v>240</v>
      </c>
    </row>
    <row r="597" spans="1:7" ht="15.5">
      <c r="A597" s="521"/>
      <c r="B597" s="473" t="s">
        <v>3596</v>
      </c>
      <c r="C597" s="189" t="s">
        <v>838</v>
      </c>
      <c r="D597" s="189"/>
      <c r="E597" s="192">
        <v>8</v>
      </c>
      <c r="F597" s="189" t="s">
        <v>74</v>
      </c>
      <c r="G597" s="189" t="s">
        <v>243</v>
      </c>
    </row>
    <row r="598" spans="1:7" ht="15.5">
      <c r="A598" s="521"/>
      <c r="B598" s="473" t="s">
        <v>3598</v>
      </c>
      <c r="C598" s="189" t="s">
        <v>839</v>
      </c>
      <c r="D598" s="189"/>
      <c r="E598" s="192">
        <v>7</v>
      </c>
      <c r="F598" s="189" t="s">
        <v>74</v>
      </c>
      <c r="G598" s="189" t="s">
        <v>249</v>
      </c>
    </row>
    <row r="599" spans="1:7" ht="15.5">
      <c r="A599" s="521"/>
      <c r="B599" s="473" t="s">
        <v>3600</v>
      </c>
      <c r="C599" s="189" t="s">
        <v>840</v>
      </c>
      <c r="D599" s="189"/>
      <c r="E599" s="192">
        <v>11</v>
      </c>
      <c r="F599" s="189" t="s">
        <v>74</v>
      </c>
      <c r="G599" s="189" t="s">
        <v>249</v>
      </c>
    </row>
    <row r="600" spans="1:7" ht="15.5">
      <c r="A600" s="521"/>
      <c r="B600" s="473" t="s">
        <v>3602</v>
      </c>
      <c r="C600" s="189" t="s">
        <v>841</v>
      </c>
      <c r="D600" s="189"/>
      <c r="E600" s="192">
        <v>5</v>
      </c>
      <c r="F600" s="189" t="s">
        <v>74</v>
      </c>
      <c r="G600" s="189" t="s">
        <v>249</v>
      </c>
    </row>
    <row r="601" spans="1:7" ht="15.5">
      <c r="A601" s="521"/>
      <c r="B601" s="473" t="s">
        <v>3604</v>
      </c>
      <c r="C601" s="189" t="s">
        <v>842</v>
      </c>
      <c r="D601" s="189"/>
      <c r="E601" s="192">
        <v>4</v>
      </c>
      <c r="F601" s="189" t="s">
        <v>74</v>
      </c>
      <c r="G601" s="189" t="s">
        <v>320</v>
      </c>
    </row>
    <row r="602" spans="1:7" ht="15.5">
      <c r="A602" s="521"/>
      <c r="B602" s="473" t="s">
        <v>3606</v>
      </c>
      <c r="C602" s="189" t="s">
        <v>843</v>
      </c>
      <c r="D602" s="189"/>
      <c r="E602" s="192">
        <v>8</v>
      </c>
      <c r="F602" s="189" t="s">
        <v>74</v>
      </c>
      <c r="G602" s="189" t="s">
        <v>320</v>
      </c>
    </row>
    <row r="603" spans="1:7" ht="15.5">
      <c r="A603" s="521"/>
      <c r="B603" s="473" t="s">
        <v>3608</v>
      </c>
      <c r="C603" s="189" t="s">
        <v>844</v>
      </c>
      <c r="D603" s="189"/>
      <c r="E603" s="192">
        <v>8</v>
      </c>
      <c r="F603" s="189" t="s">
        <v>74</v>
      </c>
      <c r="G603" s="189" t="s">
        <v>320</v>
      </c>
    </row>
    <row r="604" spans="1:7" ht="15.5">
      <c r="A604" s="521"/>
      <c r="B604" s="473" t="s">
        <v>3610</v>
      </c>
      <c r="C604" s="189" t="s">
        <v>845</v>
      </c>
      <c r="D604" s="189"/>
      <c r="E604" s="192">
        <v>9</v>
      </c>
      <c r="F604" s="189" t="s">
        <v>74</v>
      </c>
      <c r="G604" s="189" t="s">
        <v>249</v>
      </c>
    </row>
    <row r="605" spans="1:7" ht="15.5">
      <c r="A605" s="521"/>
      <c r="B605" s="473" t="s">
        <v>3612</v>
      </c>
      <c r="C605" s="189" t="s">
        <v>846</v>
      </c>
      <c r="D605" s="189"/>
      <c r="E605" s="192">
        <v>7</v>
      </c>
      <c r="F605" s="189" t="s">
        <v>74</v>
      </c>
      <c r="G605" s="189" t="s">
        <v>249</v>
      </c>
    </row>
    <row r="606" spans="1:7" ht="15.5">
      <c r="A606" s="521"/>
      <c r="B606" s="473" t="s">
        <v>3614</v>
      </c>
      <c r="C606" s="189" t="s">
        <v>847</v>
      </c>
      <c r="D606" s="189"/>
      <c r="E606" s="192">
        <v>4</v>
      </c>
      <c r="F606" s="189" t="s">
        <v>74</v>
      </c>
      <c r="G606" s="189" t="s">
        <v>249</v>
      </c>
    </row>
    <row r="607" spans="1:7" ht="15.5">
      <c r="A607" s="521"/>
      <c r="B607" s="473" t="s">
        <v>3616</v>
      </c>
      <c r="C607" s="189" t="s">
        <v>848</v>
      </c>
      <c r="D607" s="189"/>
      <c r="E607" s="192">
        <v>7</v>
      </c>
      <c r="F607" s="189" t="s">
        <v>74</v>
      </c>
      <c r="G607" s="189" t="s">
        <v>246</v>
      </c>
    </row>
    <row r="608" spans="1:7" ht="15.5">
      <c r="A608" s="521"/>
      <c r="B608" s="473" t="s">
        <v>3618</v>
      </c>
      <c r="C608" s="189" t="s">
        <v>849</v>
      </c>
      <c r="D608" s="189"/>
      <c r="E608" s="192">
        <v>8</v>
      </c>
      <c r="F608" s="189" t="s">
        <v>74</v>
      </c>
      <c r="G608" s="189" t="s">
        <v>246</v>
      </c>
    </row>
    <row r="609" spans="1:7" ht="15.5">
      <c r="A609" s="521"/>
      <c r="B609" s="473" t="s">
        <v>3620</v>
      </c>
      <c r="C609" s="189" t="s">
        <v>850</v>
      </c>
      <c r="D609" s="189"/>
      <c r="E609" s="192">
        <v>10</v>
      </c>
      <c r="F609" s="189" t="s">
        <v>74</v>
      </c>
      <c r="G609" s="189" t="s">
        <v>347</v>
      </c>
    </row>
    <row r="610" spans="1:7" ht="15.5">
      <c r="A610" s="521"/>
      <c r="B610" s="473" t="s">
        <v>3622</v>
      </c>
      <c r="C610" s="189" t="s">
        <v>851</v>
      </c>
      <c r="D610" s="189"/>
      <c r="E610" s="192">
        <v>8</v>
      </c>
      <c r="F610" s="189" t="s">
        <v>74</v>
      </c>
      <c r="G610" s="189" t="s">
        <v>347</v>
      </c>
    </row>
    <row r="611" spans="1:7" ht="15.5">
      <c r="A611" s="521"/>
      <c r="B611" s="473" t="s">
        <v>3624</v>
      </c>
      <c r="C611" s="189" t="s">
        <v>852</v>
      </c>
      <c r="D611" s="189"/>
      <c r="E611" s="192">
        <v>9</v>
      </c>
      <c r="F611" s="189" t="s">
        <v>74</v>
      </c>
      <c r="G611" s="189" t="s">
        <v>347</v>
      </c>
    </row>
    <row r="612" spans="1:7" ht="15.5">
      <c r="A612" s="521"/>
      <c r="B612" s="473" t="s">
        <v>3626</v>
      </c>
      <c r="C612" s="189" t="s">
        <v>853</v>
      </c>
      <c r="D612" s="189"/>
      <c r="E612" s="192">
        <v>7</v>
      </c>
      <c r="F612" s="189" t="s">
        <v>74</v>
      </c>
      <c r="G612" s="189" t="s">
        <v>240</v>
      </c>
    </row>
    <row r="613" spans="1:7" ht="15.5">
      <c r="A613" s="521"/>
      <c r="B613" s="473" t="s">
        <v>3628</v>
      </c>
      <c r="C613" s="189" t="s">
        <v>854</v>
      </c>
      <c r="D613" s="189"/>
      <c r="E613" s="192">
        <v>5</v>
      </c>
      <c r="F613" s="189" t="s">
        <v>74</v>
      </c>
      <c r="G613" s="189" t="s">
        <v>240</v>
      </c>
    </row>
    <row r="614" spans="1:7" ht="15.5">
      <c r="A614" s="521"/>
      <c r="B614" s="473" t="s">
        <v>3630</v>
      </c>
      <c r="C614" s="189" t="s">
        <v>855</v>
      </c>
      <c r="D614" s="189"/>
      <c r="E614" s="192">
        <v>8</v>
      </c>
      <c r="F614" s="189" t="s">
        <v>74</v>
      </c>
      <c r="G614" s="189" t="s">
        <v>259</v>
      </c>
    </row>
    <row r="615" spans="1:7" ht="15.5">
      <c r="A615" s="521"/>
      <c r="B615" s="473" t="s">
        <v>3632</v>
      </c>
      <c r="C615" s="189" t="s">
        <v>856</v>
      </c>
      <c r="D615" s="189"/>
      <c r="E615" s="192">
        <v>2</v>
      </c>
      <c r="F615" s="189" t="s">
        <v>74</v>
      </c>
      <c r="G615" s="189" t="s">
        <v>259</v>
      </c>
    </row>
    <row r="616" spans="1:7" ht="15.5">
      <c r="A616" s="521"/>
      <c r="B616" s="473" t="s">
        <v>3634</v>
      </c>
      <c r="C616" s="189" t="s">
        <v>857</v>
      </c>
      <c r="D616" s="189"/>
      <c r="E616" s="192">
        <v>8</v>
      </c>
      <c r="F616" s="189" t="s">
        <v>74</v>
      </c>
      <c r="G616" s="189" t="s">
        <v>259</v>
      </c>
    </row>
    <row r="617" spans="1:7" ht="15.5">
      <c r="A617" s="521"/>
      <c r="B617" s="473" t="s">
        <v>3636</v>
      </c>
      <c r="C617" s="189" t="s">
        <v>858</v>
      </c>
      <c r="D617" s="189"/>
      <c r="E617" s="192">
        <v>9</v>
      </c>
      <c r="F617" s="189" t="s">
        <v>74</v>
      </c>
      <c r="G617" s="189" t="s">
        <v>320</v>
      </c>
    </row>
    <row r="618" spans="1:7" ht="15.5">
      <c r="A618" s="521"/>
      <c r="B618" s="473" t="s">
        <v>3638</v>
      </c>
      <c r="C618" s="189" t="s">
        <v>859</v>
      </c>
      <c r="D618" s="189"/>
      <c r="E618" s="192">
        <v>7</v>
      </c>
      <c r="F618" s="189" t="s">
        <v>74</v>
      </c>
      <c r="G618" s="189" t="s">
        <v>259</v>
      </c>
    </row>
    <row r="619" spans="1:7" ht="15.5">
      <c r="A619" s="521"/>
      <c r="B619" s="473" t="s">
        <v>3640</v>
      </c>
      <c r="C619" s="189" t="s">
        <v>860</v>
      </c>
      <c r="D619" s="189"/>
      <c r="E619" s="192">
        <v>5</v>
      </c>
      <c r="F619" s="189" t="s">
        <v>74</v>
      </c>
      <c r="G619" s="189" t="s">
        <v>243</v>
      </c>
    </row>
    <row r="620" spans="1:7" ht="15.5">
      <c r="A620" s="521"/>
      <c r="B620" s="473" t="s">
        <v>3642</v>
      </c>
      <c r="C620" s="189" t="s">
        <v>861</v>
      </c>
      <c r="D620" s="189"/>
      <c r="E620" s="192">
        <v>7</v>
      </c>
      <c r="F620" s="189" t="s">
        <v>74</v>
      </c>
      <c r="G620" s="189" t="s">
        <v>240</v>
      </c>
    </row>
    <row r="621" spans="1:7" ht="15.5">
      <c r="A621" s="521"/>
      <c r="B621" s="473" t="s">
        <v>3644</v>
      </c>
      <c r="C621" s="189" t="s">
        <v>862</v>
      </c>
      <c r="D621" s="189"/>
      <c r="E621" s="192">
        <v>3</v>
      </c>
      <c r="F621" s="189" t="s">
        <v>74</v>
      </c>
      <c r="G621" s="189" t="s">
        <v>240</v>
      </c>
    </row>
    <row r="622" spans="1:7" ht="15.5">
      <c r="A622" s="521"/>
      <c r="B622" s="473" t="s">
        <v>3646</v>
      </c>
      <c r="C622" s="189" t="s">
        <v>863</v>
      </c>
      <c r="D622" s="189"/>
      <c r="E622" s="192">
        <v>5</v>
      </c>
      <c r="F622" s="189" t="s">
        <v>74</v>
      </c>
      <c r="G622" s="189" t="s">
        <v>243</v>
      </c>
    </row>
    <row r="623" spans="1:7" ht="15.5">
      <c r="A623" s="521"/>
      <c r="B623" s="473" t="s">
        <v>3648</v>
      </c>
      <c r="C623" s="189" t="s">
        <v>864</v>
      </c>
      <c r="D623" s="189"/>
      <c r="E623" s="192">
        <v>7</v>
      </c>
      <c r="F623" s="189" t="s">
        <v>74</v>
      </c>
      <c r="G623" s="189" t="s">
        <v>314</v>
      </c>
    </row>
    <row r="624" spans="1:7" ht="15.5">
      <c r="A624" s="521"/>
      <c r="B624" s="473" t="s">
        <v>3650</v>
      </c>
      <c r="C624" s="189" t="s">
        <v>865</v>
      </c>
      <c r="D624" s="189"/>
      <c r="E624" s="192">
        <v>8</v>
      </c>
      <c r="F624" s="189" t="s">
        <v>74</v>
      </c>
      <c r="G624" s="189" t="s">
        <v>243</v>
      </c>
    </row>
    <row r="625" spans="1:7" ht="15.5">
      <c r="A625" s="521"/>
      <c r="B625" s="473" t="s">
        <v>3652</v>
      </c>
      <c r="C625" s="189" t="s">
        <v>866</v>
      </c>
      <c r="D625" s="189"/>
      <c r="E625" s="192">
        <v>8</v>
      </c>
      <c r="F625" s="189" t="s">
        <v>74</v>
      </c>
      <c r="G625" s="189" t="s">
        <v>240</v>
      </c>
    </row>
    <row r="626" spans="1:7" ht="15.5">
      <c r="A626" s="521"/>
      <c r="B626" s="473" t="s">
        <v>3654</v>
      </c>
      <c r="C626" s="189" t="s">
        <v>867</v>
      </c>
      <c r="D626" s="189"/>
      <c r="E626" s="192">
        <v>6</v>
      </c>
      <c r="F626" s="189" t="s">
        <v>74</v>
      </c>
      <c r="G626" s="189" t="s">
        <v>320</v>
      </c>
    </row>
    <row r="627" spans="1:7" ht="15.5">
      <c r="A627" s="521"/>
      <c r="B627" s="473" t="s">
        <v>3656</v>
      </c>
      <c r="C627" s="189" t="s">
        <v>868</v>
      </c>
      <c r="D627" s="189"/>
      <c r="E627" s="192">
        <v>5</v>
      </c>
      <c r="F627" s="189" t="s">
        <v>74</v>
      </c>
      <c r="G627" s="189" t="s">
        <v>320</v>
      </c>
    </row>
    <row r="628" spans="1:7" ht="15.5">
      <c r="A628" s="521"/>
      <c r="B628" s="473" t="s">
        <v>3658</v>
      </c>
      <c r="C628" s="189" t="s">
        <v>869</v>
      </c>
      <c r="D628" s="189"/>
      <c r="E628" s="192">
        <v>4</v>
      </c>
      <c r="F628" s="189" t="s">
        <v>74</v>
      </c>
      <c r="G628" s="189" t="s">
        <v>314</v>
      </c>
    </row>
    <row r="629" spans="1:7" ht="15.5">
      <c r="A629" s="521"/>
      <c r="B629" s="473" t="s">
        <v>3660</v>
      </c>
      <c r="C629" s="189" t="s">
        <v>870</v>
      </c>
      <c r="D629" s="189"/>
      <c r="E629" s="192">
        <v>1</v>
      </c>
      <c r="F629" s="189" t="s">
        <v>74</v>
      </c>
      <c r="G629" s="189" t="s">
        <v>314</v>
      </c>
    </row>
    <row r="630" spans="1:7" ht="15.5">
      <c r="A630" s="521"/>
      <c r="B630" s="473" t="s">
        <v>3662</v>
      </c>
      <c r="C630" s="189" t="s">
        <v>871</v>
      </c>
      <c r="D630" s="189"/>
      <c r="E630" s="192">
        <v>3</v>
      </c>
      <c r="F630" s="189" t="s">
        <v>74</v>
      </c>
      <c r="G630" s="189" t="s">
        <v>312</v>
      </c>
    </row>
    <row r="631" spans="1:7" ht="15.5">
      <c r="A631" s="521"/>
      <c r="B631" s="473" t="s">
        <v>3664</v>
      </c>
      <c r="C631" s="189" t="s">
        <v>872</v>
      </c>
      <c r="D631" s="189"/>
      <c r="E631" s="192">
        <v>8</v>
      </c>
      <c r="F631" s="189" t="s">
        <v>74</v>
      </c>
      <c r="G631" s="189" t="s">
        <v>320</v>
      </c>
    </row>
    <row r="632" spans="1:7" ht="15.5">
      <c r="A632" s="521"/>
      <c r="B632" s="473" t="s">
        <v>3666</v>
      </c>
      <c r="C632" s="189" t="s">
        <v>873</v>
      </c>
      <c r="D632" s="189"/>
      <c r="E632" s="192">
        <v>7</v>
      </c>
      <c r="F632" s="189" t="s">
        <v>74</v>
      </c>
      <c r="G632" s="189" t="s">
        <v>249</v>
      </c>
    </row>
    <row r="633" spans="1:7" ht="15.5">
      <c r="A633" s="521"/>
      <c r="B633" s="473" t="s">
        <v>3668</v>
      </c>
      <c r="C633" s="189" t="s">
        <v>874</v>
      </c>
      <c r="D633" s="189"/>
      <c r="E633" s="192">
        <v>10</v>
      </c>
      <c r="F633" s="189" t="s">
        <v>74</v>
      </c>
      <c r="G633" s="189" t="s">
        <v>243</v>
      </c>
    </row>
    <row r="634" spans="1:7" ht="15.5">
      <c r="A634" s="521"/>
      <c r="B634" s="473" t="s">
        <v>3670</v>
      </c>
      <c r="C634" s="189" t="s">
        <v>875</v>
      </c>
      <c r="D634" s="189"/>
      <c r="E634" s="192">
        <v>9</v>
      </c>
      <c r="F634" s="189" t="s">
        <v>74</v>
      </c>
      <c r="G634" s="189" t="s">
        <v>320</v>
      </c>
    </row>
    <row r="635" spans="1:7" ht="15.5">
      <c r="A635" s="521"/>
      <c r="B635" s="473" t="s">
        <v>3672</v>
      </c>
      <c r="C635" s="189" t="s">
        <v>402</v>
      </c>
      <c r="D635" s="189"/>
      <c r="E635" s="192">
        <v>7</v>
      </c>
      <c r="F635" s="189" t="s">
        <v>74</v>
      </c>
      <c r="G635" s="189" t="s">
        <v>240</v>
      </c>
    </row>
    <row r="636" spans="1:7" ht="15.5">
      <c r="A636" s="521"/>
      <c r="B636" s="473" t="s">
        <v>3674</v>
      </c>
      <c r="C636" s="189" t="s">
        <v>876</v>
      </c>
      <c r="D636" s="189"/>
      <c r="E636" s="192">
        <v>8</v>
      </c>
      <c r="F636" s="189" t="s">
        <v>74</v>
      </c>
      <c r="G636" s="189" t="s">
        <v>347</v>
      </c>
    </row>
    <row r="637" spans="1:7" ht="15.5">
      <c r="A637" s="521"/>
      <c r="B637" s="473" t="s">
        <v>3676</v>
      </c>
      <c r="C637" s="189" t="s">
        <v>877</v>
      </c>
      <c r="D637" s="189"/>
      <c r="E637" s="192">
        <v>11</v>
      </c>
      <c r="F637" s="189" t="s">
        <v>74</v>
      </c>
      <c r="G637" s="189" t="s">
        <v>350</v>
      </c>
    </row>
    <row r="638" spans="1:7" ht="15.5">
      <c r="A638" s="521"/>
      <c r="B638" s="473" t="s">
        <v>3678</v>
      </c>
      <c r="C638" s="189" t="s">
        <v>878</v>
      </c>
      <c r="D638" s="189"/>
      <c r="E638" s="192">
        <v>10</v>
      </c>
      <c r="F638" s="189" t="s">
        <v>74</v>
      </c>
      <c r="G638" s="189" t="s">
        <v>240</v>
      </c>
    </row>
    <row r="639" spans="1:7" ht="15.5">
      <c r="A639" s="521"/>
      <c r="B639" s="473" t="s">
        <v>3680</v>
      </c>
      <c r="C639" s="189" t="s">
        <v>879</v>
      </c>
      <c r="D639" s="189"/>
      <c r="E639" s="192">
        <v>5</v>
      </c>
      <c r="F639" s="189" t="s">
        <v>74</v>
      </c>
      <c r="G639" s="189" t="s">
        <v>240</v>
      </c>
    </row>
    <row r="640" spans="1:7" ht="15.5">
      <c r="A640" s="521"/>
      <c r="B640" s="473" t="s">
        <v>3682</v>
      </c>
      <c r="C640" s="189" t="s">
        <v>880</v>
      </c>
      <c r="D640" s="189"/>
      <c r="E640" s="192">
        <v>6</v>
      </c>
      <c r="F640" s="189" t="s">
        <v>74</v>
      </c>
      <c r="G640" s="189" t="s">
        <v>240</v>
      </c>
    </row>
    <row r="641" spans="1:7" ht="15.5">
      <c r="A641" s="521"/>
      <c r="B641" s="473" t="s">
        <v>3684</v>
      </c>
      <c r="C641" s="189" t="s">
        <v>881</v>
      </c>
      <c r="D641" s="189"/>
      <c r="E641" s="192">
        <v>12</v>
      </c>
      <c r="F641" s="189" t="s">
        <v>74</v>
      </c>
      <c r="G641" s="189" t="s">
        <v>246</v>
      </c>
    </row>
    <row r="642" spans="1:7" ht="15.5">
      <c r="A642" s="521"/>
      <c r="B642" s="473" t="s">
        <v>3686</v>
      </c>
      <c r="C642" s="189" t="s">
        <v>882</v>
      </c>
      <c r="D642" s="189"/>
      <c r="E642" s="192">
        <v>9</v>
      </c>
      <c r="F642" s="189" t="s">
        <v>74</v>
      </c>
      <c r="G642" s="189" t="s">
        <v>320</v>
      </c>
    </row>
    <row r="643" spans="1:7" ht="15.5">
      <c r="A643" s="521"/>
      <c r="B643" s="473" t="s">
        <v>3688</v>
      </c>
      <c r="C643" s="189" t="s">
        <v>883</v>
      </c>
      <c r="D643" s="189"/>
      <c r="E643" s="192">
        <v>8</v>
      </c>
      <c r="F643" s="189" t="s">
        <v>74</v>
      </c>
      <c r="G643" s="189" t="s">
        <v>243</v>
      </c>
    </row>
    <row r="644" spans="1:7" ht="15.5">
      <c r="A644" s="521"/>
      <c r="B644" s="473" t="s">
        <v>3690</v>
      </c>
      <c r="C644" s="189" t="s">
        <v>884</v>
      </c>
      <c r="D644" s="189"/>
      <c r="E644" s="192">
        <v>7</v>
      </c>
      <c r="F644" s="189" t="s">
        <v>74</v>
      </c>
      <c r="G644" s="189" t="s">
        <v>243</v>
      </c>
    </row>
    <row r="645" spans="1:7" ht="15.5">
      <c r="A645" s="521"/>
      <c r="B645" s="473" t="s">
        <v>3692</v>
      </c>
      <c r="C645" s="189" t="s">
        <v>885</v>
      </c>
      <c r="D645" s="189"/>
      <c r="E645" s="192">
        <v>2</v>
      </c>
      <c r="F645" s="189" t="s">
        <v>74</v>
      </c>
      <c r="G645" s="189" t="s">
        <v>243</v>
      </c>
    </row>
    <row r="646" spans="1:7" ht="15.5">
      <c r="A646" s="521"/>
      <c r="B646" s="473" t="s">
        <v>3694</v>
      </c>
      <c r="C646" s="189" t="s">
        <v>886</v>
      </c>
      <c r="D646" s="189"/>
      <c r="E646" s="192">
        <v>6</v>
      </c>
      <c r="F646" s="189" t="s">
        <v>74</v>
      </c>
      <c r="G646" s="189" t="s">
        <v>243</v>
      </c>
    </row>
    <row r="647" spans="1:7" ht="15.5">
      <c r="A647" s="521"/>
      <c r="B647" s="473" t="s">
        <v>3696</v>
      </c>
      <c r="C647" s="189" t="s">
        <v>689</v>
      </c>
      <c r="D647" s="189"/>
      <c r="E647" s="192">
        <v>9</v>
      </c>
      <c r="F647" s="189" t="s">
        <v>74</v>
      </c>
      <c r="G647" s="189" t="s">
        <v>320</v>
      </c>
    </row>
    <row r="648" spans="1:7" ht="15.5">
      <c r="A648" s="521"/>
      <c r="B648" s="473" t="s">
        <v>3698</v>
      </c>
      <c r="C648" s="189" t="s">
        <v>887</v>
      </c>
      <c r="D648" s="189"/>
      <c r="E648" s="192">
        <v>8</v>
      </c>
      <c r="F648" s="189" t="s">
        <v>74</v>
      </c>
      <c r="G648" s="189" t="s">
        <v>240</v>
      </c>
    </row>
    <row r="649" spans="1:7" ht="15.5">
      <c r="A649" s="521"/>
      <c r="B649" s="473" t="s">
        <v>3700</v>
      </c>
      <c r="C649" s="189" t="s">
        <v>888</v>
      </c>
      <c r="D649" s="189"/>
      <c r="E649" s="192">
        <v>7</v>
      </c>
      <c r="F649" s="189" t="s">
        <v>74</v>
      </c>
      <c r="G649" s="189" t="s">
        <v>243</v>
      </c>
    </row>
    <row r="650" spans="1:7" ht="15.5">
      <c r="A650" s="521"/>
      <c r="B650" s="473" t="s">
        <v>3702</v>
      </c>
      <c r="C650" s="189" t="s">
        <v>889</v>
      </c>
      <c r="D650" s="189"/>
      <c r="E650" s="192">
        <v>6</v>
      </c>
      <c r="F650" s="189" t="s">
        <v>74</v>
      </c>
      <c r="G650" s="189" t="s">
        <v>314</v>
      </c>
    </row>
    <row r="651" spans="1:7" ht="15.5">
      <c r="A651" s="521"/>
      <c r="B651" s="473" t="s">
        <v>3704</v>
      </c>
      <c r="C651" s="189" t="s">
        <v>890</v>
      </c>
      <c r="D651" s="189"/>
      <c r="E651" s="192">
        <v>7</v>
      </c>
      <c r="F651" s="189" t="s">
        <v>74</v>
      </c>
      <c r="G651" s="189" t="s">
        <v>243</v>
      </c>
    </row>
    <row r="652" spans="1:7" ht="15.5">
      <c r="A652" s="521"/>
      <c r="B652" s="473" t="s">
        <v>3706</v>
      </c>
      <c r="C652" s="189" t="s">
        <v>891</v>
      </c>
      <c r="D652" s="189"/>
      <c r="E652" s="192">
        <v>6</v>
      </c>
      <c r="F652" s="189" t="s">
        <v>74</v>
      </c>
      <c r="G652" s="189" t="s">
        <v>240</v>
      </c>
    </row>
    <row r="653" spans="1:7" ht="15.5">
      <c r="A653" s="521"/>
      <c r="B653" s="473" t="s">
        <v>3708</v>
      </c>
      <c r="C653" s="189" t="s">
        <v>892</v>
      </c>
      <c r="D653" s="189"/>
      <c r="E653" s="192">
        <v>11</v>
      </c>
      <c r="F653" s="189" t="s">
        <v>74</v>
      </c>
      <c r="G653" s="189" t="s">
        <v>320</v>
      </c>
    </row>
    <row r="654" spans="1:7" ht="15.5">
      <c r="A654" s="521"/>
      <c r="B654" s="473" t="s">
        <v>3710</v>
      </c>
      <c r="C654" s="189" t="s">
        <v>893</v>
      </c>
      <c r="D654" s="189"/>
      <c r="E654" s="192">
        <v>9</v>
      </c>
      <c r="F654" s="189" t="s">
        <v>74</v>
      </c>
      <c r="G654" s="189" t="s">
        <v>320</v>
      </c>
    </row>
    <row r="655" spans="1:7" ht="15.5">
      <c r="A655" s="521"/>
      <c r="B655" s="473" t="s">
        <v>3712</v>
      </c>
      <c r="C655" s="189" t="s">
        <v>894</v>
      </c>
      <c r="D655" s="189"/>
      <c r="E655" s="192">
        <v>5</v>
      </c>
      <c r="F655" s="189" t="s">
        <v>74</v>
      </c>
      <c r="G655" s="189" t="s">
        <v>314</v>
      </c>
    </row>
    <row r="656" spans="1:7" ht="15.5">
      <c r="A656" s="521"/>
      <c r="B656" s="473" t="s">
        <v>3714</v>
      </c>
      <c r="C656" s="189" t="s">
        <v>895</v>
      </c>
      <c r="D656" s="189"/>
      <c r="E656" s="192">
        <v>4</v>
      </c>
      <c r="F656" s="189" t="s">
        <v>74</v>
      </c>
      <c r="G656" s="189" t="s">
        <v>312</v>
      </c>
    </row>
    <row r="657" spans="1:7" ht="15.5">
      <c r="A657" s="521"/>
      <c r="B657" s="473" t="s">
        <v>3716</v>
      </c>
      <c r="C657" s="189" t="s">
        <v>896</v>
      </c>
      <c r="D657" s="189"/>
      <c r="E657" s="192">
        <v>5</v>
      </c>
      <c r="F657" s="189" t="s">
        <v>74</v>
      </c>
      <c r="G657" s="189" t="s">
        <v>320</v>
      </c>
    </row>
    <row r="658" spans="1:7" ht="15.5">
      <c r="A658" s="521"/>
      <c r="B658" s="473" t="s">
        <v>3718</v>
      </c>
      <c r="C658" s="189" t="s">
        <v>897</v>
      </c>
      <c r="D658" s="189"/>
      <c r="E658" s="192">
        <v>7</v>
      </c>
      <c r="F658" s="189" t="s">
        <v>74</v>
      </c>
      <c r="G658" s="189" t="s">
        <v>249</v>
      </c>
    </row>
    <row r="659" spans="1:7" ht="15.5">
      <c r="A659" s="521"/>
      <c r="B659" s="473" t="s">
        <v>3720</v>
      </c>
      <c r="C659" s="189" t="s">
        <v>898</v>
      </c>
      <c r="D659" s="189"/>
      <c r="E659" s="192">
        <v>8</v>
      </c>
      <c r="F659" s="189" t="s">
        <v>74</v>
      </c>
      <c r="G659" s="189" t="s">
        <v>243</v>
      </c>
    </row>
    <row r="660" spans="1:7" ht="15.5">
      <c r="A660" s="521"/>
      <c r="B660" s="473" t="s">
        <v>3722</v>
      </c>
      <c r="C660" s="189" t="s">
        <v>899</v>
      </c>
      <c r="D660" s="189"/>
      <c r="E660" s="192">
        <v>9</v>
      </c>
      <c r="F660" s="189" t="s">
        <v>74</v>
      </c>
      <c r="G660" s="189" t="s">
        <v>320</v>
      </c>
    </row>
    <row r="661" spans="1:7" ht="16" thickBot="1">
      <c r="A661" s="522"/>
      <c r="B661" s="473" t="s">
        <v>3724</v>
      </c>
      <c r="C661" s="189" t="s">
        <v>900</v>
      </c>
      <c r="D661" s="189"/>
      <c r="E661" s="192">
        <v>8</v>
      </c>
      <c r="F661" s="189" t="s">
        <v>74</v>
      </c>
      <c r="G661" s="189" t="s">
        <v>240</v>
      </c>
    </row>
    <row r="662" spans="1:7" ht="16" thickBot="1">
      <c r="B662" s="188"/>
      <c r="C662" s="193"/>
      <c r="D662" s="188"/>
      <c r="E662" s="194">
        <v>528</v>
      </c>
      <c r="F662" s="188"/>
      <c r="G662" s="188"/>
    </row>
    <row r="663" spans="1:7" ht="15.5">
      <c r="A663" s="520" t="s">
        <v>12142</v>
      </c>
      <c r="B663" s="473" t="s">
        <v>12166</v>
      </c>
      <c r="C663" s="189" t="s">
        <v>901</v>
      </c>
      <c r="D663" s="189"/>
      <c r="E663" s="192">
        <v>9</v>
      </c>
      <c r="F663" s="189" t="s">
        <v>70</v>
      </c>
      <c r="G663" s="189" t="s">
        <v>312</v>
      </c>
    </row>
    <row r="664" spans="1:7" ht="15.5">
      <c r="A664" s="521"/>
      <c r="B664" s="473" t="s">
        <v>12753</v>
      </c>
      <c r="C664" s="189" t="s">
        <v>902</v>
      </c>
      <c r="D664" s="189"/>
      <c r="E664" s="192">
        <v>6</v>
      </c>
      <c r="F664" s="189" t="s">
        <v>70</v>
      </c>
      <c r="G664" s="189" t="s">
        <v>240</v>
      </c>
    </row>
    <row r="665" spans="1:7" ht="15.5">
      <c r="A665" s="521"/>
      <c r="B665" s="473" t="s">
        <v>12754</v>
      </c>
      <c r="C665" s="189" t="s">
        <v>903</v>
      </c>
      <c r="D665" s="189"/>
      <c r="E665" s="192">
        <v>7</v>
      </c>
      <c r="F665" s="189" t="s">
        <v>70</v>
      </c>
      <c r="G665" s="189" t="s">
        <v>240</v>
      </c>
    </row>
    <row r="666" spans="1:7" ht="15.5">
      <c r="A666" s="521"/>
      <c r="B666" s="473" t="s">
        <v>12755</v>
      </c>
      <c r="C666" s="189" t="s">
        <v>904</v>
      </c>
      <c r="D666" s="189"/>
      <c r="E666" s="192">
        <v>8</v>
      </c>
      <c r="F666" s="189" t="s">
        <v>70</v>
      </c>
      <c r="G666" s="189" t="s">
        <v>314</v>
      </c>
    </row>
    <row r="667" spans="1:7" ht="15.5">
      <c r="A667" s="521"/>
      <c r="B667" s="473" t="s">
        <v>12756</v>
      </c>
      <c r="C667" s="189" t="s">
        <v>905</v>
      </c>
      <c r="D667" s="189"/>
      <c r="E667" s="192">
        <v>9</v>
      </c>
      <c r="F667" s="189" t="s">
        <v>70</v>
      </c>
      <c r="G667" s="189" t="s">
        <v>320</v>
      </c>
    </row>
    <row r="668" spans="1:7" ht="15.5">
      <c r="A668" s="521"/>
      <c r="B668" s="473" t="s">
        <v>12757</v>
      </c>
      <c r="C668" s="189" t="s">
        <v>906</v>
      </c>
      <c r="D668" s="189"/>
      <c r="E668" s="192">
        <v>5</v>
      </c>
      <c r="F668" s="189" t="s">
        <v>70</v>
      </c>
      <c r="G668" s="189" t="s">
        <v>320</v>
      </c>
    </row>
    <row r="669" spans="1:7" ht="15.5">
      <c r="A669" s="521"/>
      <c r="B669" s="473" t="s">
        <v>12758</v>
      </c>
      <c r="C669" s="189" t="s">
        <v>907</v>
      </c>
      <c r="D669" s="189"/>
      <c r="E669" s="192">
        <v>3</v>
      </c>
      <c r="F669" s="189" t="s">
        <v>70</v>
      </c>
      <c r="G669" s="189" t="s">
        <v>243</v>
      </c>
    </row>
    <row r="670" spans="1:7" ht="15.5">
      <c r="A670" s="521"/>
      <c r="B670" s="473" t="s">
        <v>12759</v>
      </c>
      <c r="C670" s="189" t="s">
        <v>516</v>
      </c>
      <c r="D670" s="189"/>
      <c r="E670" s="192">
        <v>5</v>
      </c>
      <c r="F670" s="189" t="s">
        <v>70</v>
      </c>
      <c r="G670" s="189" t="s">
        <v>312</v>
      </c>
    </row>
    <row r="671" spans="1:7" ht="15.5">
      <c r="A671" s="521"/>
      <c r="B671" s="473" t="s">
        <v>12760</v>
      </c>
      <c r="C671" s="189" t="s">
        <v>908</v>
      </c>
      <c r="D671" s="189"/>
      <c r="E671" s="192">
        <v>4</v>
      </c>
      <c r="F671" s="189" t="s">
        <v>70</v>
      </c>
      <c r="G671" s="189" t="s">
        <v>240</v>
      </c>
    </row>
    <row r="672" spans="1:7" ht="15.5">
      <c r="A672" s="521"/>
      <c r="B672" s="473" t="s">
        <v>12761</v>
      </c>
      <c r="C672" s="189" t="s">
        <v>909</v>
      </c>
      <c r="D672" s="189"/>
      <c r="E672" s="192">
        <v>3</v>
      </c>
      <c r="F672" s="189" t="s">
        <v>70</v>
      </c>
      <c r="G672" s="189" t="s">
        <v>312</v>
      </c>
    </row>
    <row r="673" spans="1:7" ht="15.5">
      <c r="A673" s="521"/>
      <c r="B673" s="473" t="s">
        <v>12762</v>
      </c>
      <c r="C673" s="189" t="s">
        <v>910</v>
      </c>
      <c r="D673" s="189"/>
      <c r="E673" s="192">
        <v>7</v>
      </c>
      <c r="F673" s="189" t="s">
        <v>70</v>
      </c>
      <c r="G673" s="189" t="s">
        <v>314</v>
      </c>
    </row>
    <row r="674" spans="1:7" ht="15.5">
      <c r="A674" s="521"/>
      <c r="B674" s="473" t="s">
        <v>12763</v>
      </c>
      <c r="C674" s="189" t="s">
        <v>911</v>
      </c>
      <c r="D674" s="189"/>
      <c r="E674" s="192">
        <v>8</v>
      </c>
      <c r="F674" s="189" t="s">
        <v>70</v>
      </c>
      <c r="G674" s="189" t="s">
        <v>314</v>
      </c>
    </row>
    <row r="675" spans="1:7" ht="15.5">
      <c r="A675" s="521"/>
      <c r="B675" s="473" t="s">
        <v>12764</v>
      </c>
      <c r="C675" s="189" t="s">
        <v>912</v>
      </c>
      <c r="D675" s="189"/>
      <c r="E675" s="192">
        <v>10</v>
      </c>
      <c r="F675" s="189" t="s">
        <v>70</v>
      </c>
      <c r="G675" s="189" t="s">
        <v>314</v>
      </c>
    </row>
    <row r="676" spans="1:7" ht="15.5">
      <c r="A676" s="521"/>
      <c r="B676" s="473" t="s">
        <v>12765</v>
      </c>
      <c r="C676" s="189" t="s">
        <v>913</v>
      </c>
      <c r="D676" s="189"/>
      <c r="E676" s="192">
        <v>9</v>
      </c>
      <c r="F676" s="189" t="s">
        <v>70</v>
      </c>
      <c r="G676" s="189" t="s">
        <v>314</v>
      </c>
    </row>
    <row r="677" spans="1:7" ht="15.5">
      <c r="A677" s="521"/>
      <c r="B677" s="473" t="s">
        <v>12766</v>
      </c>
      <c r="C677" s="189" t="s">
        <v>914</v>
      </c>
      <c r="D677" s="189"/>
      <c r="E677" s="192">
        <v>8</v>
      </c>
      <c r="F677" s="189" t="s">
        <v>70</v>
      </c>
      <c r="G677" s="189" t="s">
        <v>314</v>
      </c>
    </row>
    <row r="678" spans="1:7" ht="15.5">
      <c r="A678" s="521"/>
      <c r="B678" s="473" t="s">
        <v>12767</v>
      </c>
      <c r="C678" s="189" t="s">
        <v>915</v>
      </c>
      <c r="D678" s="189"/>
      <c r="E678" s="192">
        <v>6</v>
      </c>
      <c r="F678" s="189" t="s">
        <v>70</v>
      </c>
      <c r="G678" s="189" t="s">
        <v>320</v>
      </c>
    </row>
    <row r="679" spans="1:7" ht="15.5">
      <c r="A679" s="521"/>
      <c r="B679" s="473" t="s">
        <v>12768</v>
      </c>
      <c r="C679" s="189" t="s">
        <v>916</v>
      </c>
      <c r="D679" s="189"/>
      <c r="E679" s="192">
        <v>2</v>
      </c>
      <c r="F679" s="189" t="s">
        <v>70</v>
      </c>
      <c r="G679" s="189" t="s">
        <v>320</v>
      </c>
    </row>
    <row r="680" spans="1:7" ht="15.5">
      <c r="A680" s="521"/>
      <c r="B680" s="473" t="s">
        <v>12769</v>
      </c>
      <c r="C680" s="189" t="s">
        <v>917</v>
      </c>
      <c r="D680" s="189"/>
      <c r="E680" s="192">
        <v>7</v>
      </c>
      <c r="F680" s="189" t="s">
        <v>70</v>
      </c>
      <c r="G680" s="189" t="s">
        <v>320</v>
      </c>
    </row>
    <row r="681" spans="1:7" ht="15.5">
      <c r="A681" s="521"/>
      <c r="B681" s="473" t="s">
        <v>12770</v>
      </c>
      <c r="C681" s="189" t="s">
        <v>918</v>
      </c>
      <c r="D681" s="189"/>
      <c r="E681" s="192">
        <v>9</v>
      </c>
      <c r="F681" s="189" t="s">
        <v>70</v>
      </c>
      <c r="G681" s="189" t="s">
        <v>320</v>
      </c>
    </row>
    <row r="682" spans="1:7" ht="15.5">
      <c r="A682" s="521"/>
      <c r="B682" s="473" t="s">
        <v>12771</v>
      </c>
      <c r="C682" s="189" t="s">
        <v>919</v>
      </c>
      <c r="D682" s="189"/>
      <c r="E682" s="192">
        <v>8</v>
      </c>
      <c r="F682" s="189" t="s">
        <v>70</v>
      </c>
      <c r="G682" s="189" t="s">
        <v>320</v>
      </c>
    </row>
    <row r="683" spans="1:7" ht="15.5">
      <c r="A683" s="521"/>
      <c r="B683" s="473" t="s">
        <v>12772</v>
      </c>
      <c r="C683" s="189" t="s">
        <v>920</v>
      </c>
      <c r="D683" s="189"/>
      <c r="E683" s="192">
        <v>5</v>
      </c>
      <c r="F683" s="189" t="s">
        <v>70</v>
      </c>
      <c r="G683" s="189" t="s">
        <v>320</v>
      </c>
    </row>
    <row r="684" spans="1:7" ht="15.5">
      <c r="A684" s="521"/>
      <c r="B684" s="473" t="s">
        <v>12773</v>
      </c>
      <c r="C684" s="189" t="s">
        <v>921</v>
      </c>
      <c r="D684" s="189"/>
      <c r="E684" s="192">
        <v>4</v>
      </c>
      <c r="F684" s="189" t="s">
        <v>70</v>
      </c>
      <c r="G684" s="189" t="s">
        <v>320</v>
      </c>
    </row>
    <row r="685" spans="1:7" ht="15.5">
      <c r="A685" s="521"/>
      <c r="B685" s="473" t="s">
        <v>12774</v>
      </c>
      <c r="C685" s="189" t="s">
        <v>922</v>
      </c>
      <c r="D685" s="189"/>
      <c r="E685" s="192">
        <v>8</v>
      </c>
      <c r="F685" s="189" t="s">
        <v>70</v>
      </c>
      <c r="G685" s="189" t="s">
        <v>314</v>
      </c>
    </row>
    <row r="686" spans="1:7" ht="15.5">
      <c r="A686" s="521"/>
      <c r="B686" s="473" t="s">
        <v>12775</v>
      </c>
      <c r="C686" s="189" t="s">
        <v>923</v>
      </c>
      <c r="D686" s="189"/>
      <c r="E686" s="192">
        <v>9</v>
      </c>
      <c r="F686" s="189" t="s">
        <v>70</v>
      </c>
      <c r="G686" s="189" t="s">
        <v>243</v>
      </c>
    </row>
    <row r="687" spans="1:7" ht="15.5">
      <c r="A687" s="521"/>
      <c r="B687" s="473" t="s">
        <v>12776</v>
      </c>
      <c r="C687" s="189" t="s">
        <v>924</v>
      </c>
      <c r="D687" s="189"/>
      <c r="E687" s="192">
        <v>1</v>
      </c>
      <c r="F687" s="189" t="s">
        <v>70</v>
      </c>
      <c r="G687" s="189" t="s">
        <v>243</v>
      </c>
    </row>
    <row r="688" spans="1:7" ht="15.5">
      <c r="A688" s="521"/>
      <c r="B688" s="473" t="s">
        <v>12777</v>
      </c>
      <c r="C688" s="189" t="s">
        <v>925</v>
      </c>
      <c r="D688" s="189"/>
      <c r="E688" s="192">
        <v>6</v>
      </c>
      <c r="F688" s="189" t="s">
        <v>70</v>
      </c>
      <c r="G688" s="189" t="s">
        <v>243</v>
      </c>
    </row>
    <row r="689" spans="1:7" ht="15.5">
      <c r="A689" s="521"/>
      <c r="B689" s="473" t="s">
        <v>12778</v>
      </c>
      <c r="C689" s="189" t="s">
        <v>926</v>
      </c>
      <c r="D689" s="189"/>
      <c r="E689" s="192">
        <v>5</v>
      </c>
      <c r="F689" s="189" t="s">
        <v>70</v>
      </c>
      <c r="G689" s="189" t="s">
        <v>320</v>
      </c>
    </row>
    <row r="690" spans="1:7" ht="15.5">
      <c r="A690" s="521"/>
      <c r="B690" s="473" t="s">
        <v>12779</v>
      </c>
      <c r="C690" s="189" t="s">
        <v>927</v>
      </c>
      <c r="D690" s="189"/>
      <c r="E690" s="192">
        <v>4</v>
      </c>
      <c r="F690" s="189" t="s">
        <v>70</v>
      </c>
      <c r="G690" s="189" t="s">
        <v>320</v>
      </c>
    </row>
    <row r="691" spans="1:7" ht="15.5">
      <c r="A691" s="521"/>
      <c r="B691" s="473" t="s">
        <v>12780</v>
      </c>
      <c r="C691" s="189" t="s">
        <v>928</v>
      </c>
      <c r="D691" s="189"/>
      <c r="E691" s="192">
        <v>7</v>
      </c>
      <c r="F691" s="189" t="s">
        <v>70</v>
      </c>
      <c r="G691" s="189" t="s">
        <v>320</v>
      </c>
    </row>
    <row r="692" spans="1:7" ht="15.5">
      <c r="A692" s="521"/>
      <c r="B692" s="473" t="s">
        <v>12781</v>
      </c>
      <c r="C692" s="189" t="s">
        <v>929</v>
      </c>
      <c r="D692" s="189"/>
      <c r="E692" s="192">
        <v>7</v>
      </c>
      <c r="F692" s="189" t="s">
        <v>70</v>
      </c>
      <c r="G692" s="189" t="s">
        <v>320</v>
      </c>
    </row>
    <row r="693" spans="1:7" ht="15.5">
      <c r="A693" s="521"/>
      <c r="B693" s="473" t="s">
        <v>12782</v>
      </c>
      <c r="C693" s="189" t="s">
        <v>930</v>
      </c>
      <c r="D693" s="189"/>
      <c r="E693" s="192">
        <v>10</v>
      </c>
      <c r="F693" s="189" t="s">
        <v>70</v>
      </c>
      <c r="G693" s="189" t="s">
        <v>320</v>
      </c>
    </row>
    <row r="694" spans="1:7" ht="15.5">
      <c r="A694" s="521"/>
      <c r="B694" s="473" t="s">
        <v>12783</v>
      </c>
      <c r="C694" s="189" t="s">
        <v>931</v>
      </c>
      <c r="D694" s="189"/>
      <c r="E694" s="192">
        <v>8</v>
      </c>
      <c r="F694" s="189" t="s">
        <v>70</v>
      </c>
      <c r="G694" s="189" t="s">
        <v>259</v>
      </c>
    </row>
    <row r="695" spans="1:7" ht="15.5">
      <c r="A695" s="521"/>
      <c r="B695" s="473" t="s">
        <v>12784</v>
      </c>
      <c r="C695" s="189" t="s">
        <v>932</v>
      </c>
      <c r="D695" s="189"/>
      <c r="E695" s="192">
        <v>7</v>
      </c>
      <c r="F695" s="189" t="s">
        <v>70</v>
      </c>
      <c r="G695" s="189" t="s">
        <v>312</v>
      </c>
    </row>
    <row r="696" spans="1:7" ht="15.5">
      <c r="A696" s="521"/>
      <c r="B696" s="473" t="s">
        <v>12785</v>
      </c>
      <c r="C696" s="189" t="s">
        <v>933</v>
      </c>
      <c r="D696" s="189"/>
      <c r="E696" s="192">
        <v>5</v>
      </c>
      <c r="F696" s="189" t="s">
        <v>70</v>
      </c>
      <c r="G696" s="189" t="s">
        <v>240</v>
      </c>
    </row>
    <row r="697" spans="1:7" ht="15.5">
      <c r="A697" s="521"/>
      <c r="B697" s="473" t="s">
        <v>12786</v>
      </c>
      <c r="C697" s="189" t="s">
        <v>934</v>
      </c>
      <c r="D697" s="189"/>
      <c r="E697" s="192">
        <v>8</v>
      </c>
      <c r="F697" s="189" t="s">
        <v>70</v>
      </c>
      <c r="G697" s="189" t="s">
        <v>240</v>
      </c>
    </row>
    <row r="698" spans="1:7" ht="15.5">
      <c r="A698" s="521"/>
      <c r="B698" s="473" t="s">
        <v>12787</v>
      </c>
      <c r="C698" s="189" t="s">
        <v>935</v>
      </c>
      <c r="D698" s="189"/>
      <c r="E698" s="192">
        <v>7</v>
      </c>
      <c r="F698" s="189" t="s">
        <v>70</v>
      </c>
      <c r="G698" s="189" t="s">
        <v>314</v>
      </c>
    </row>
    <row r="699" spans="1:7" ht="15.5">
      <c r="A699" s="521"/>
      <c r="B699" s="473" t="s">
        <v>12788</v>
      </c>
      <c r="C699" s="189" t="s">
        <v>936</v>
      </c>
      <c r="D699" s="189"/>
      <c r="E699" s="192">
        <v>9</v>
      </c>
      <c r="F699" s="189" t="s">
        <v>70</v>
      </c>
      <c r="G699" s="189" t="s">
        <v>314</v>
      </c>
    </row>
    <row r="700" spans="1:7" ht="15.5">
      <c r="A700" s="521"/>
      <c r="B700" s="473" t="s">
        <v>12789</v>
      </c>
      <c r="C700" s="189" t="s">
        <v>937</v>
      </c>
      <c r="D700" s="189"/>
      <c r="E700" s="192">
        <v>6</v>
      </c>
      <c r="F700" s="189" t="s">
        <v>70</v>
      </c>
      <c r="G700" s="189" t="s">
        <v>314</v>
      </c>
    </row>
    <row r="701" spans="1:7" ht="15.5">
      <c r="A701" s="521"/>
      <c r="B701" s="473" t="s">
        <v>12790</v>
      </c>
      <c r="C701" s="189" t="s">
        <v>938</v>
      </c>
      <c r="D701" s="189"/>
      <c r="E701" s="192">
        <v>8</v>
      </c>
      <c r="F701" s="189" t="s">
        <v>70</v>
      </c>
      <c r="G701" s="189" t="s">
        <v>314</v>
      </c>
    </row>
    <row r="702" spans="1:7" ht="15.5">
      <c r="A702" s="521"/>
      <c r="B702" s="473" t="s">
        <v>12791</v>
      </c>
      <c r="C702" s="189" t="s">
        <v>939</v>
      </c>
      <c r="D702" s="189"/>
      <c r="E702" s="192">
        <v>3</v>
      </c>
      <c r="F702" s="189" t="s">
        <v>70</v>
      </c>
      <c r="G702" s="189" t="s">
        <v>320</v>
      </c>
    </row>
    <row r="703" spans="1:7" ht="15.5">
      <c r="A703" s="521"/>
      <c r="B703" s="473" t="s">
        <v>12792</v>
      </c>
      <c r="C703" s="189" t="s">
        <v>940</v>
      </c>
      <c r="D703" s="189"/>
      <c r="E703" s="192">
        <v>8</v>
      </c>
      <c r="F703" s="189" t="s">
        <v>70</v>
      </c>
      <c r="G703" s="189" t="s">
        <v>320</v>
      </c>
    </row>
    <row r="704" spans="1:7" ht="15.5">
      <c r="A704" s="521"/>
      <c r="B704" s="473" t="s">
        <v>12793</v>
      </c>
      <c r="C704" s="189" t="s">
        <v>941</v>
      </c>
      <c r="D704" s="189"/>
      <c r="E704" s="192">
        <v>9</v>
      </c>
      <c r="F704" s="189" t="s">
        <v>70</v>
      </c>
      <c r="G704" s="189" t="s">
        <v>246</v>
      </c>
    </row>
    <row r="705" spans="1:7" ht="15.5">
      <c r="A705" s="521"/>
      <c r="B705" s="473" t="s">
        <v>12794</v>
      </c>
      <c r="C705" s="189" t="s">
        <v>942</v>
      </c>
      <c r="D705" s="189"/>
      <c r="E705" s="192">
        <v>6</v>
      </c>
      <c r="F705" s="189" t="s">
        <v>70</v>
      </c>
      <c r="G705" s="189" t="s">
        <v>240</v>
      </c>
    </row>
    <row r="706" spans="1:7" ht="15.5">
      <c r="A706" s="521"/>
      <c r="B706" s="473" t="s">
        <v>12795</v>
      </c>
      <c r="C706" s="189" t="s">
        <v>943</v>
      </c>
      <c r="D706" s="189"/>
      <c r="E706" s="192">
        <v>8</v>
      </c>
      <c r="F706" s="189" t="s">
        <v>70</v>
      </c>
      <c r="G706" s="189" t="s">
        <v>249</v>
      </c>
    </row>
    <row r="707" spans="1:7" ht="15.5">
      <c r="A707" s="521"/>
      <c r="B707" s="473" t="s">
        <v>12796</v>
      </c>
      <c r="C707" s="189" t="s">
        <v>944</v>
      </c>
      <c r="D707" s="189"/>
      <c r="E707" s="192">
        <v>5</v>
      </c>
      <c r="F707" s="189" t="s">
        <v>70</v>
      </c>
      <c r="G707" s="189" t="s">
        <v>249</v>
      </c>
    </row>
    <row r="708" spans="1:7" ht="15.5">
      <c r="A708" s="521"/>
      <c r="B708" s="473" t="s">
        <v>12797</v>
      </c>
      <c r="C708" s="189" t="s">
        <v>945</v>
      </c>
      <c r="D708" s="189"/>
      <c r="E708" s="192">
        <v>7</v>
      </c>
      <c r="F708" s="189" t="s">
        <v>70</v>
      </c>
      <c r="G708" s="189" t="s">
        <v>249</v>
      </c>
    </row>
    <row r="709" spans="1:7" ht="15.5">
      <c r="A709" s="521"/>
      <c r="B709" s="473" t="s">
        <v>12798</v>
      </c>
      <c r="C709" s="189" t="s">
        <v>946</v>
      </c>
      <c r="D709" s="189"/>
      <c r="E709" s="192">
        <v>7</v>
      </c>
      <c r="F709" s="189" t="s">
        <v>70</v>
      </c>
      <c r="G709" s="189" t="s">
        <v>240</v>
      </c>
    </row>
    <row r="710" spans="1:7" ht="15.5">
      <c r="A710" s="521"/>
      <c r="B710" s="473" t="s">
        <v>12799</v>
      </c>
      <c r="C710" s="189" t="s">
        <v>440</v>
      </c>
      <c r="D710" s="189"/>
      <c r="E710" s="192">
        <v>8</v>
      </c>
      <c r="F710" s="189" t="s">
        <v>70</v>
      </c>
      <c r="G710" s="189" t="s">
        <v>240</v>
      </c>
    </row>
    <row r="711" spans="1:7" ht="15.5">
      <c r="A711" s="521"/>
      <c r="B711" s="473" t="s">
        <v>12800</v>
      </c>
      <c r="C711" s="189" t="s">
        <v>947</v>
      </c>
      <c r="D711" s="189"/>
      <c r="E711" s="192">
        <v>6</v>
      </c>
      <c r="F711" s="189" t="s">
        <v>70</v>
      </c>
      <c r="G711" s="189" t="s">
        <v>240</v>
      </c>
    </row>
    <row r="712" spans="1:7" ht="15.5">
      <c r="A712" s="521"/>
      <c r="B712" s="473" t="s">
        <v>12801</v>
      </c>
      <c r="C712" s="189" t="s">
        <v>948</v>
      </c>
      <c r="D712" s="189"/>
      <c r="E712" s="192">
        <v>8</v>
      </c>
      <c r="F712" s="189" t="s">
        <v>70</v>
      </c>
      <c r="G712" s="189" t="s">
        <v>240</v>
      </c>
    </row>
    <row r="713" spans="1:7" ht="15.5">
      <c r="A713" s="521"/>
      <c r="B713" s="473" t="s">
        <v>12802</v>
      </c>
      <c r="C713" s="189" t="s">
        <v>949</v>
      </c>
      <c r="D713" s="189"/>
      <c r="E713" s="192">
        <v>9</v>
      </c>
      <c r="F713" s="189" t="s">
        <v>70</v>
      </c>
      <c r="G713" s="189" t="s">
        <v>249</v>
      </c>
    </row>
    <row r="714" spans="1:7" ht="15.5">
      <c r="A714" s="521"/>
      <c r="B714" s="473" t="s">
        <v>12803</v>
      </c>
      <c r="C714" s="189" t="s">
        <v>950</v>
      </c>
      <c r="D714" s="189"/>
      <c r="E714" s="192">
        <v>5</v>
      </c>
      <c r="F714" s="189" t="s">
        <v>70</v>
      </c>
      <c r="G714" s="189" t="s">
        <v>243</v>
      </c>
    </row>
    <row r="715" spans="1:7" ht="15.5">
      <c r="A715" s="521"/>
      <c r="B715" s="473" t="s">
        <v>12804</v>
      </c>
      <c r="C715" s="189" t="s">
        <v>951</v>
      </c>
      <c r="D715" s="189"/>
      <c r="E715" s="192">
        <v>5</v>
      </c>
      <c r="F715" s="189" t="s">
        <v>70</v>
      </c>
      <c r="G715" s="189" t="s">
        <v>259</v>
      </c>
    </row>
    <row r="716" spans="1:7" ht="15.5">
      <c r="A716" s="521"/>
      <c r="B716" s="473" t="s">
        <v>12805</v>
      </c>
      <c r="C716" s="189" t="s">
        <v>952</v>
      </c>
      <c r="D716" s="189"/>
      <c r="E716" s="192">
        <v>8</v>
      </c>
      <c r="F716" s="189" t="s">
        <v>70</v>
      </c>
      <c r="G716" s="189" t="s">
        <v>240</v>
      </c>
    </row>
    <row r="717" spans="1:7" ht="15.5">
      <c r="A717" s="521"/>
      <c r="B717" s="473" t="s">
        <v>12806</v>
      </c>
      <c r="C717" s="189" t="s">
        <v>953</v>
      </c>
      <c r="D717" s="189"/>
      <c r="E717" s="192">
        <v>7</v>
      </c>
      <c r="F717" s="189" t="s">
        <v>70</v>
      </c>
      <c r="G717" s="189" t="s">
        <v>240</v>
      </c>
    </row>
    <row r="718" spans="1:7" ht="15.5">
      <c r="A718" s="521"/>
      <c r="B718" s="473" t="s">
        <v>12807</v>
      </c>
      <c r="C718" s="189" t="s">
        <v>954</v>
      </c>
      <c r="D718" s="189"/>
      <c r="E718" s="192">
        <v>7</v>
      </c>
      <c r="F718" s="189" t="s">
        <v>70</v>
      </c>
      <c r="G718" s="189" t="s">
        <v>240</v>
      </c>
    </row>
    <row r="719" spans="1:7" ht="15.5">
      <c r="A719" s="521"/>
      <c r="B719" s="473" t="s">
        <v>12808</v>
      </c>
      <c r="C719" s="189" t="s">
        <v>955</v>
      </c>
      <c r="D719" s="189"/>
      <c r="E719" s="192">
        <v>7</v>
      </c>
      <c r="F719" s="189" t="s">
        <v>70</v>
      </c>
      <c r="G719" s="189" t="s">
        <v>249</v>
      </c>
    </row>
    <row r="720" spans="1:7" ht="15.5">
      <c r="A720" s="521"/>
      <c r="B720" s="473" t="s">
        <v>12809</v>
      </c>
      <c r="C720" s="189" t="s">
        <v>956</v>
      </c>
      <c r="D720" s="189"/>
      <c r="E720" s="192">
        <v>8</v>
      </c>
      <c r="F720" s="189" t="s">
        <v>70</v>
      </c>
      <c r="G720" s="189" t="s">
        <v>240</v>
      </c>
    </row>
    <row r="721" spans="1:7" ht="15.5">
      <c r="A721" s="521"/>
      <c r="B721" s="473" t="s">
        <v>12810</v>
      </c>
      <c r="C721" s="189" t="s">
        <v>957</v>
      </c>
      <c r="D721" s="189"/>
      <c r="E721" s="192">
        <v>7</v>
      </c>
      <c r="F721" s="189" t="s">
        <v>70</v>
      </c>
      <c r="G721" s="189" t="s">
        <v>240</v>
      </c>
    </row>
    <row r="722" spans="1:7" ht="15.5">
      <c r="A722" s="521"/>
      <c r="B722" s="473" t="s">
        <v>12811</v>
      </c>
      <c r="C722" s="189" t="s">
        <v>958</v>
      </c>
      <c r="D722" s="189"/>
      <c r="E722" s="192">
        <v>9</v>
      </c>
      <c r="F722" s="189" t="s">
        <v>70</v>
      </c>
      <c r="G722" s="189" t="s">
        <v>246</v>
      </c>
    </row>
    <row r="723" spans="1:7" ht="15.5">
      <c r="A723" s="521"/>
      <c r="B723" s="473" t="s">
        <v>12812</v>
      </c>
      <c r="C723" s="189" t="s">
        <v>959</v>
      </c>
      <c r="D723" s="189"/>
      <c r="E723" s="192">
        <v>1</v>
      </c>
      <c r="F723" s="189" t="s">
        <v>70</v>
      </c>
      <c r="G723" s="189" t="s">
        <v>240</v>
      </c>
    </row>
    <row r="724" spans="1:7" ht="15.5">
      <c r="A724" s="521"/>
      <c r="B724" s="473" t="s">
        <v>12813</v>
      </c>
      <c r="C724" s="189" t="s">
        <v>960</v>
      </c>
      <c r="D724" s="189"/>
      <c r="E724" s="192">
        <v>8</v>
      </c>
      <c r="F724" s="189" t="s">
        <v>70</v>
      </c>
      <c r="G724" s="189" t="s">
        <v>240</v>
      </c>
    </row>
    <row r="725" spans="1:7" ht="15.5">
      <c r="A725" s="521"/>
      <c r="B725" s="473" t="s">
        <v>12814</v>
      </c>
      <c r="C725" s="189" t="s">
        <v>961</v>
      </c>
      <c r="D725" s="189"/>
      <c r="E725" s="192">
        <v>9</v>
      </c>
      <c r="F725" s="189" t="s">
        <v>70</v>
      </c>
      <c r="G725" s="189" t="s">
        <v>246</v>
      </c>
    </row>
    <row r="726" spans="1:7" ht="15.5">
      <c r="A726" s="521"/>
      <c r="B726" s="473" t="s">
        <v>12815</v>
      </c>
      <c r="C726" s="189" t="s">
        <v>962</v>
      </c>
      <c r="D726" s="189"/>
      <c r="E726" s="192">
        <v>5</v>
      </c>
      <c r="F726" s="189" t="s">
        <v>70</v>
      </c>
      <c r="G726" s="189" t="s">
        <v>240</v>
      </c>
    </row>
    <row r="727" spans="1:7" ht="15.5">
      <c r="A727" s="521"/>
      <c r="B727" s="473" t="s">
        <v>12816</v>
      </c>
      <c r="C727" s="189" t="s">
        <v>963</v>
      </c>
      <c r="D727" s="189"/>
      <c r="E727" s="192">
        <v>3</v>
      </c>
      <c r="F727" s="189" t="s">
        <v>70</v>
      </c>
      <c r="G727" s="189" t="s">
        <v>249</v>
      </c>
    </row>
    <row r="728" spans="1:7" ht="15.5">
      <c r="A728" s="521"/>
      <c r="B728" s="473" t="s">
        <v>12817</v>
      </c>
      <c r="C728" s="189" t="s">
        <v>964</v>
      </c>
      <c r="D728" s="189"/>
      <c r="E728" s="192">
        <v>7</v>
      </c>
      <c r="F728" s="189" t="s">
        <v>70</v>
      </c>
      <c r="G728" s="189" t="s">
        <v>249</v>
      </c>
    </row>
    <row r="729" spans="1:7" ht="15.5">
      <c r="A729" s="521"/>
      <c r="B729" s="473" t="s">
        <v>12818</v>
      </c>
      <c r="C729" s="189" t="s">
        <v>965</v>
      </c>
      <c r="D729" s="189"/>
      <c r="E729" s="192">
        <v>1</v>
      </c>
      <c r="F729" s="189" t="s">
        <v>70</v>
      </c>
      <c r="G729" s="189" t="s">
        <v>275</v>
      </c>
    </row>
    <row r="730" spans="1:7" ht="15.5">
      <c r="A730" s="521"/>
      <c r="B730" s="473" t="s">
        <v>12819</v>
      </c>
      <c r="C730" s="189" t="s">
        <v>966</v>
      </c>
      <c r="D730" s="189"/>
      <c r="E730" s="192">
        <v>8</v>
      </c>
      <c r="F730" s="189" t="s">
        <v>70</v>
      </c>
      <c r="G730" s="189" t="s">
        <v>240</v>
      </c>
    </row>
    <row r="731" spans="1:7" ht="15.5">
      <c r="A731" s="521"/>
      <c r="B731" s="473" t="s">
        <v>12820</v>
      </c>
      <c r="C731" s="189" t="s">
        <v>967</v>
      </c>
      <c r="D731" s="189"/>
      <c r="E731" s="192">
        <v>5</v>
      </c>
      <c r="F731" s="189" t="s">
        <v>70</v>
      </c>
      <c r="G731" s="189" t="s">
        <v>240</v>
      </c>
    </row>
    <row r="732" spans="1:7" ht="15.5">
      <c r="A732" s="521"/>
      <c r="B732" s="473" t="s">
        <v>12821</v>
      </c>
      <c r="C732" s="189" t="s">
        <v>968</v>
      </c>
      <c r="D732" s="189"/>
      <c r="E732" s="192">
        <v>7</v>
      </c>
      <c r="F732" s="189" t="s">
        <v>70</v>
      </c>
      <c r="G732" s="189" t="s">
        <v>240</v>
      </c>
    </row>
    <row r="733" spans="1:7" ht="15.5">
      <c r="A733" s="521"/>
      <c r="B733" s="473" t="s">
        <v>12822</v>
      </c>
      <c r="C733" s="189" t="s">
        <v>969</v>
      </c>
      <c r="D733" s="189"/>
      <c r="E733" s="192">
        <v>8</v>
      </c>
      <c r="F733" s="189" t="s">
        <v>70</v>
      </c>
      <c r="G733" s="189" t="s">
        <v>240</v>
      </c>
    </row>
    <row r="734" spans="1:7" ht="15.5">
      <c r="A734" s="521"/>
      <c r="B734" s="473" t="s">
        <v>12823</v>
      </c>
      <c r="C734" s="189" t="s">
        <v>970</v>
      </c>
      <c r="D734" s="189"/>
      <c r="E734" s="192">
        <v>4</v>
      </c>
      <c r="F734" s="189" t="s">
        <v>70</v>
      </c>
      <c r="G734" s="189" t="s">
        <v>249</v>
      </c>
    </row>
    <row r="735" spans="1:7" ht="15.5">
      <c r="A735" s="521"/>
      <c r="B735" s="473" t="s">
        <v>12824</v>
      </c>
      <c r="C735" s="189" t="s">
        <v>971</v>
      </c>
      <c r="D735" s="189"/>
      <c r="E735" s="192">
        <v>5</v>
      </c>
      <c r="F735" s="189" t="s">
        <v>70</v>
      </c>
      <c r="G735" s="189" t="s">
        <v>240</v>
      </c>
    </row>
    <row r="736" spans="1:7" ht="15.5">
      <c r="A736" s="521"/>
      <c r="B736" s="473" t="s">
        <v>12825</v>
      </c>
      <c r="C736" s="189" t="s">
        <v>972</v>
      </c>
      <c r="D736" s="189"/>
      <c r="E736" s="192">
        <v>9</v>
      </c>
      <c r="F736" s="189" t="s">
        <v>70</v>
      </c>
      <c r="G736" s="189" t="s">
        <v>240</v>
      </c>
    </row>
    <row r="737" spans="1:7" ht="15.5">
      <c r="A737" s="521"/>
      <c r="B737" s="473" t="s">
        <v>12826</v>
      </c>
      <c r="C737" s="189" t="s">
        <v>973</v>
      </c>
      <c r="D737" s="189"/>
      <c r="E737" s="192">
        <v>8</v>
      </c>
      <c r="F737" s="189" t="s">
        <v>70</v>
      </c>
      <c r="G737" s="189" t="s">
        <v>240</v>
      </c>
    </row>
    <row r="738" spans="1:7" ht="15.5">
      <c r="A738" s="521"/>
      <c r="B738" s="473" t="s">
        <v>12827</v>
      </c>
      <c r="C738" s="189" t="s">
        <v>974</v>
      </c>
      <c r="D738" s="189"/>
      <c r="E738" s="192">
        <v>5</v>
      </c>
      <c r="F738" s="189" t="s">
        <v>70</v>
      </c>
      <c r="G738" s="189" t="s">
        <v>240</v>
      </c>
    </row>
    <row r="739" spans="1:7" ht="15.5">
      <c r="A739" s="521"/>
      <c r="B739" s="473" t="s">
        <v>12828</v>
      </c>
      <c r="C739" s="189" t="s">
        <v>975</v>
      </c>
      <c r="D739" s="189"/>
      <c r="E739" s="192">
        <v>7</v>
      </c>
      <c r="F739" s="189" t="s">
        <v>70</v>
      </c>
      <c r="G739" s="189" t="s">
        <v>240</v>
      </c>
    </row>
    <row r="740" spans="1:7" ht="15.5">
      <c r="A740" s="521"/>
      <c r="B740" s="473" t="s">
        <v>12829</v>
      </c>
      <c r="C740" s="189" t="s">
        <v>976</v>
      </c>
      <c r="D740" s="189"/>
      <c r="E740" s="192">
        <v>4</v>
      </c>
      <c r="F740" s="189" t="s">
        <v>70</v>
      </c>
      <c r="G740" s="189" t="s">
        <v>249</v>
      </c>
    </row>
    <row r="741" spans="1:7" ht="15.5">
      <c r="A741" s="521"/>
      <c r="B741" s="473" t="s">
        <v>12830</v>
      </c>
      <c r="C741" s="189" t="s">
        <v>977</v>
      </c>
      <c r="D741" s="189"/>
      <c r="E741" s="192">
        <v>7</v>
      </c>
      <c r="F741" s="189" t="s">
        <v>70</v>
      </c>
      <c r="G741" s="189" t="s">
        <v>243</v>
      </c>
    </row>
    <row r="742" spans="1:7" ht="15.5">
      <c r="A742" s="521"/>
      <c r="B742" s="473" t="s">
        <v>12831</v>
      </c>
      <c r="C742" s="189" t="s">
        <v>978</v>
      </c>
      <c r="D742" s="189"/>
      <c r="E742" s="192">
        <v>8</v>
      </c>
      <c r="F742" s="189" t="s">
        <v>70</v>
      </c>
      <c r="G742" s="189" t="s">
        <v>259</v>
      </c>
    </row>
    <row r="743" spans="1:7" ht="15.5">
      <c r="A743" s="521"/>
      <c r="B743" s="473" t="s">
        <v>12832</v>
      </c>
      <c r="C743" s="189" t="s">
        <v>979</v>
      </c>
      <c r="D743" s="189"/>
      <c r="E743" s="192">
        <v>4</v>
      </c>
      <c r="F743" s="189" t="s">
        <v>70</v>
      </c>
      <c r="G743" s="189" t="s">
        <v>240</v>
      </c>
    </row>
    <row r="744" spans="1:7" ht="15.5">
      <c r="A744" s="521"/>
      <c r="B744" s="473" t="s">
        <v>12833</v>
      </c>
      <c r="C744" s="189" t="s">
        <v>980</v>
      </c>
      <c r="D744" s="189"/>
      <c r="E744" s="192">
        <v>7</v>
      </c>
      <c r="F744" s="189" t="s">
        <v>70</v>
      </c>
      <c r="G744" s="189" t="s">
        <v>240</v>
      </c>
    </row>
    <row r="745" spans="1:7" ht="15.5">
      <c r="A745" s="521"/>
      <c r="B745" s="473" t="s">
        <v>12834</v>
      </c>
      <c r="C745" s="189" t="s">
        <v>981</v>
      </c>
      <c r="D745" s="189"/>
      <c r="E745" s="192">
        <v>7</v>
      </c>
      <c r="F745" s="189" t="s">
        <v>70</v>
      </c>
      <c r="G745" s="189" t="s">
        <v>249</v>
      </c>
    </row>
    <row r="746" spans="1:7" ht="15.5">
      <c r="A746" s="521"/>
      <c r="B746" s="473" t="s">
        <v>12835</v>
      </c>
      <c r="C746" s="189" t="s">
        <v>982</v>
      </c>
      <c r="D746" s="189"/>
      <c r="E746" s="192">
        <v>6</v>
      </c>
      <c r="F746" s="189" t="s">
        <v>70</v>
      </c>
      <c r="G746" s="189" t="s">
        <v>246</v>
      </c>
    </row>
    <row r="747" spans="1:7" ht="15.5">
      <c r="A747" s="521"/>
      <c r="B747" s="473" t="s">
        <v>12836</v>
      </c>
      <c r="C747" s="189" t="s">
        <v>983</v>
      </c>
      <c r="D747" s="189"/>
      <c r="E747" s="192">
        <v>8</v>
      </c>
      <c r="F747" s="189" t="s">
        <v>70</v>
      </c>
      <c r="G747" s="189" t="s">
        <v>246</v>
      </c>
    </row>
    <row r="748" spans="1:7" ht="15.5">
      <c r="A748" s="521"/>
      <c r="B748" s="473" t="s">
        <v>12837</v>
      </c>
      <c r="C748" s="189" t="s">
        <v>984</v>
      </c>
      <c r="D748" s="189"/>
      <c r="E748" s="192">
        <v>8</v>
      </c>
      <c r="F748" s="189" t="s">
        <v>70</v>
      </c>
      <c r="G748" s="189" t="s">
        <v>240</v>
      </c>
    </row>
    <row r="749" spans="1:7" ht="15.5">
      <c r="A749" s="521"/>
      <c r="B749" s="473" t="s">
        <v>12838</v>
      </c>
      <c r="C749" s="189" t="s">
        <v>985</v>
      </c>
      <c r="D749" s="189"/>
      <c r="E749" s="192">
        <v>7</v>
      </c>
      <c r="F749" s="189" t="s">
        <v>70</v>
      </c>
      <c r="G749" s="189" t="s">
        <v>246</v>
      </c>
    </row>
    <row r="750" spans="1:7" ht="15.5">
      <c r="A750" s="521"/>
      <c r="B750" s="473" t="s">
        <v>12839</v>
      </c>
      <c r="C750" s="189" t="s">
        <v>986</v>
      </c>
      <c r="D750" s="189"/>
      <c r="E750" s="192">
        <v>8</v>
      </c>
      <c r="F750" s="189" t="s">
        <v>70</v>
      </c>
      <c r="G750" s="189" t="s">
        <v>240</v>
      </c>
    </row>
    <row r="751" spans="1:7" ht="16" thickBot="1">
      <c r="A751" s="522"/>
      <c r="B751" s="473" t="s">
        <v>12840</v>
      </c>
      <c r="C751" s="189" t="s">
        <v>987</v>
      </c>
      <c r="D751" s="189"/>
      <c r="E751" s="192">
        <v>8</v>
      </c>
      <c r="F751" s="189" t="s">
        <v>70</v>
      </c>
      <c r="G751" s="189" t="s">
        <v>240</v>
      </c>
    </row>
    <row r="752" spans="1:7" ht="16" thickBot="1">
      <c r="B752" s="188"/>
      <c r="C752" s="193"/>
      <c r="D752" s="188"/>
      <c r="E752" s="194">
        <v>586</v>
      </c>
      <c r="F752" s="188"/>
      <c r="G752" s="188"/>
    </row>
    <row r="753" spans="1:7" ht="15.5">
      <c r="A753" s="520" t="s">
        <v>12143</v>
      </c>
      <c r="B753" s="475" t="s">
        <v>12841</v>
      </c>
      <c r="C753" s="189" t="s">
        <v>988</v>
      </c>
      <c r="D753" s="189"/>
      <c r="E753" s="192">
        <v>7</v>
      </c>
      <c r="F753" s="189" t="s">
        <v>989</v>
      </c>
      <c r="G753" s="189" t="s">
        <v>240</v>
      </c>
    </row>
    <row r="754" spans="1:7" ht="15.5">
      <c r="A754" s="521"/>
      <c r="B754" s="475" t="s">
        <v>12842</v>
      </c>
      <c r="C754" s="189" t="s">
        <v>990</v>
      </c>
      <c r="D754" s="189"/>
      <c r="E754" s="192">
        <v>10</v>
      </c>
      <c r="F754" s="189" t="s">
        <v>989</v>
      </c>
      <c r="G754" s="189" t="s">
        <v>240</v>
      </c>
    </row>
    <row r="755" spans="1:7" ht="15.5">
      <c r="A755" s="521"/>
      <c r="B755" s="475" t="s">
        <v>12843</v>
      </c>
      <c r="C755" s="189" t="s">
        <v>991</v>
      </c>
      <c r="D755" s="189"/>
      <c r="E755" s="192">
        <v>8</v>
      </c>
      <c r="F755" s="189" t="s">
        <v>989</v>
      </c>
      <c r="G755" s="189" t="s">
        <v>240</v>
      </c>
    </row>
    <row r="756" spans="1:7" ht="15.5">
      <c r="A756" s="521"/>
      <c r="B756" s="475" t="s">
        <v>12844</v>
      </c>
      <c r="C756" s="189" t="s">
        <v>992</v>
      </c>
      <c r="D756" s="189"/>
      <c r="E756" s="192">
        <v>11</v>
      </c>
      <c r="F756" s="189" t="s">
        <v>989</v>
      </c>
      <c r="G756" s="189" t="s">
        <v>249</v>
      </c>
    </row>
    <row r="757" spans="1:7" ht="15.5">
      <c r="A757" s="521"/>
      <c r="B757" s="475" t="s">
        <v>12845</v>
      </c>
      <c r="C757" s="189" t="s">
        <v>993</v>
      </c>
      <c r="D757" s="189"/>
      <c r="E757" s="192">
        <v>12</v>
      </c>
      <c r="F757" s="189" t="s">
        <v>989</v>
      </c>
      <c r="G757" s="189" t="s">
        <v>240</v>
      </c>
    </row>
    <row r="758" spans="1:7" ht="15.5">
      <c r="A758" s="521"/>
      <c r="B758" s="475" t="s">
        <v>12846</v>
      </c>
      <c r="C758" s="189" t="s">
        <v>994</v>
      </c>
      <c r="D758" s="189"/>
      <c r="E758" s="192">
        <v>9</v>
      </c>
      <c r="F758" s="189" t="s">
        <v>989</v>
      </c>
      <c r="G758" s="189" t="s">
        <v>249</v>
      </c>
    </row>
    <row r="759" spans="1:7" ht="15.5">
      <c r="A759" s="521"/>
      <c r="B759" s="475" t="s">
        <v>12847</v>
      </c>
      <c r="C759" s="189" t="s">
        <v>995</v>
      </c>
      <c r="D759" s="189"/>
      <c r="E759" s="192">
        <v>8</v>
      </c>
      <c r="F759" s="189" t="s">
        <v>989</v>
      </c>
      <c r="G759" s="189" t="s">
        <v>240</v>
      </c>
    </row>
    <row r="760" spans="1:7" ht="15.5">
      <c r="A760" s="521"/>
      <c r="B760" s="475" t="s">
        <v>12848</v>
      </c>
      <c r="C760" s="189" t="s">
        <v>996</v>
      </c>
      <c r="D760" s="189"/>
      <c r="E760" s="192">
        <v>9</v>
      </c>
      <c r="F760" s="189" t="s">
        <v>989</v>
      </c>
      <c r="G760" s="189" t="s">
        <v>243</v>
      </c>
    </row>
    <row r="761" spans="1:7" ht="15.5">
      <c r="A761" s="521"/>
      <c r="B761" s="475" t="s">
        <v>12849</v>
      </c>
      <c r="C761" s="189" t="s">
        <v>997</v>
      </c>
      <c r="D761" s="189"/>
      <c r="E761" s="192">
        <v>3</v>
      </c>
      <c r="F761" s="189" t="s">
        <v>989</v>
      </c>
      <c r="G761" s="189" t="s">
        <v>243</v>
      </c>
    </row>
    <row r="762" spans="1:7" ht="15.5">
      <c r="A762" s="521"/>
      <c r="B762" s="475" t="s">
        <v>12850</v>
      </c>
      <c r="C762" s="189" t="s">
        <v>998</v>
      </c>
      <c r="D762" s="189"/>
      <c r="E762" s="192">
        <v>8</v>
      </c>
      <c r="F762" s="189" t="s">
        <v>989</v>
      </c>
      <c r="G762" s="189" t="s">
        <v>259</v>
      </c>
    </row>
    <row r="763" spans="1:7" ht="15.5">
      <c r="A763" s="521"/>
      <c r="B763" s="475" t="s">
        <v>12851</v>
      </c>
      <c r="C763" s="189" t="s">
        <v>999</v>
      </c>
      <c r="D763" s="189"/>
      <c r="E763" s="192">
        <v>8</v>
      </c>
      <c r="F763" s="189" t="s">
        <v>989</v>
      </c>
      <c r="G763" s="189" t="s">
        <v>314</v>
      </c>
    </row>
    <row r="764" spans="1:7" ht="15.5">
      <c r="A764" s="521"/>
      <c r="B764" s="475" t="s">
        <v>12852</v>
      </c>
      <c r="C764" s="189" t="s">
        <v>1000</v>
      </c>
      <c r="D764" s="189"/>
      <c r="E764" s="192">
        <v>7</v>
      </c>
      <c r="F764" s="189" t="s">
        <v>989</v>
      </c>
      <c r="G764" s="189" t="s">
        <v>240</v>
      </c>
    </row>
    <row r="765" spans="1:7" ht="15.5">
      <c r="A765" s="521"/>
      <c r="B765" s="475" t="s">
        <v>12853</v>
      </c>
      <c r="C765" s="189" t="s">
        <v>1001</v>
      </c>
      <c r="D765" s="189"/>
      <c r="E765" s="192">
        <v>10</v>
      </c>
      <c r="F765" s="189" t="s">
        <v>989</v>
      </c>
      <c r="G765" s="189" t="s">
        <v>259</v>
      </c>
    </row>
    <row r="766" spans="1:7" ht="15.5">
      <c r="A766" s="521"/>
      <c r="B766" s="475" t="s">
        <v>12854</v>
      </c>
      <c r="C766" s="189" t="s">
        <v>1002</v>
      </c>
      <c r="D766" s="189"/>
      <c r="E766" s="192">
        <v>12</v>
      </c>
      <c r="F766" s="189" t="s">
        <v>989</v>
      </c>
      <c r="G766" s="189" t="s">
        <v>246</v>
      </c>
    </row>
    <row r="767" spans="1:7" ht="15.5">
      <c r="A767" s="521"/>
      <c r="B767" s="475" t="s">
        <v>12855</v>
      </c>
      <c r="C767" s="189" t="s">
        <v>1003</v>
      </c>
      <c r="D767" s="189"/>
      <c r="E767" s="192">
        <v>9</v>
      </c>
      <c r="F767" s="189" t="s">
        <v>989</v>
      </c>
      <c r="G767" s="189" t="s">
        <v>249</v>
      </c>
    </row>
    <row r="768" spans="1:7" ht="15.5">
      <c r="A768" s="521"/>
      <c r="B768" s="475" t="s">
        <v>12856</v>
      </c>
      <c r="C768" s="189" t="s">
        <v>1004</v>
      </c>
      <c r="D768" s="189"/>
      <c r="E768" s="192">
        <v>10</v>
      </c>
      <c r="F768" s="189" t="s">
        <v>989</v>
      </c>
      <c r="G768" s="189" t="s">
        <v>249</v>
      </c>
    </row>
    <row r="769" spans="1:7" ht="15.5">
      <c r="A769" s="521"/>
      <c r="B769" s="475" t="s">
        <v>12857</v>
      </c>
      <c r="C769" s="189" t="s">
        <v>1005</v>
      </c>
      <c r="D769" s="189"/>
      <c r="E769" s="192">
        <v>6</v>
      </c>
      <c r="F769" s="189" t="s">
        <v>989</v>
      </c>
      <c r="G769" s="189" t="s">
        <v>249</v>
      </c>
    </row>
    <row r="770" spans="1:7" ht="15.5">
      <c r="A770" s="521"/>
      <c r="B770" s="475" t="s">
        <v>12858</v>
      </c>
      <c r="C770" s="189" t="s">
        <v>310</v>
      </c>
      <c r="D770" s="189"/>
      <c r="E770" s="192">
        <v>7</v>
      </c>
      <c r="F770" s="189" t="s">
        <v>989</v>
      </c>
      <c r="G770" s="189" t="s">
        <v>320</v>
      </c>
    </row>
    <row r="771" spans="1:7" ht="15.5">
      <c r="A771" s="521"/>
      <c r="B771" s="475" t="s">
        <v>12859</v>
      </c>
      <c r="C771" s="189" t="s">
        <v>1006</v>
      </c>
      <c r="D771" s="189"/>
      <c r="E771" s="192">
        <v>11</v>
      </c>
      <c r="F771" s="189" t="s">
        <v>989</v>
      </c>
      <c r="G771" s="189" t="s">
        <v>249</v>
      </c>
    </row>
    <row r="772" spans="1:7" ht="15.5">
      <c r="A772" s="521"/>
      <c r="B772" s="475" t="s">
        <v>12860</v>
      </c>
      <c r="C772" s="189" t="s">
        <v>1007</v>
      </c>
      <c r="D772" s="189"/>
      <c r="E772" s="192">
        <v>9</v>
      </c>
      <c r="F772" s="189" t="s">
        <v>989</v>
      </c>
      <c r="G772" s="189" t="s">
        <v>243</v>
      </c>
    </row>
    <row r="773" spans="1:7" ht="15.5">
      <c r="A773" s="521"/>
      <c r="B773" s="475" t="s">
        <v>12861</v>
      </c>
      <c r="C773" s="189" t="s">
        <v>1008</v>
      </c>
      <c r="D773" s="189"/>
      <c r="E773" s="192">
        <v>8</v>
      </c>
      <c r="F773" s="189" t="s">
        <v>989</v>
      </c>
      <c r="G773" s="189" t="s">
        <v>320</v>
      </c>
    </row>
    <row r="774" spans="1:7" ht="15.5">
      <c r="A774" s="521"/>
      <c r="B774" s="475" t="s">
        <v>12862</v>
      </c>
      <c r="C774" s="189" t="s">
        <v>1009</v>
      </c>
      <c r="D774" s="189"/>
      <c r="E774" s="192">
        <v>7</v>
      </c>
      <c r="F774" s="189" t="s">
        <v>989</v>
      </c>
      <c r="G774" s="189" t="s">
        <v>240</v>
      </c>
    </row>
    <row r="775" spans="1:7" ht="15.5">
      <c r="A775" s="521"/>
      <c r="B775" s="475" t="s">
        <v>12863</v>
      </c>
      <c r="C775" s="189" t="s">
        <v>1010</v>
      </c>
      <c r="D775" s="189"/>
      <c r="E775" s="192">
        <v>6</v>
      </c>
      <c r="F775" s="189" t="s">
        <v>989</v>
      </c>
      <c r="G775" s="189" t="s">
        <v>347</v>
      </c>
    </row>
    <row r="776" spans="1:7" ht="15.5">
      <c r="A776" s="521"/>
      <c r="B776" s="475" t="s">
        <v>12864</v>
      </c>
      <c r="C776" s="189" t="s">
        <v>1011</v>
      </c>
      <c r="D776" s="189"/>
      <c r="E776" s="192">
        <v>8</v>
      </c>
      <c r="F776" s="189" t="s">
        <v>989</v>
      </c>
      <c r="G776" s="189" t="s">
        <v>350</v>
      </c>
    </row>
    <row r="777" spans="1:7" ht="15.5">
      <c r="A777" s="521"/>
      <c r="B777" s="475" t="s">
        <v>12865</v>
      </c>
      <c r="C777" s="189" t="s">
        <v>1012</v>
      </c>
      <c r="D777" s="189"/>
      <c r="E777" s="192">
        <v>4</v>
      </c>
      <c r="F777" s="189" t="s">
        <v>989</v>
      </c>
      <c r="G777" s="189" t="s">
        <v>350</v>
      </c>
    </row>
    <row r="778" spans="1:7" ht="15.5">
      <c r="A778" s="521"/>
      <c r="B778" s="475" t="s">
        <v>12866</v>
      </c>
      <c r="C778" s="189" t="s">
        <v>1013</v>
      </c>
      <c r="D778" s="189"/>
      <c r="E778" s="192">
        <v>8</v>
      </c>
      <c r="F778" s="189" t="s">
        <v>989</v>
      </c>
      <c r="G778" s="189" t="s">
        <v>240</v>
      </c>
    </row>
    <row r="779" spans="1:7" ht="15.5">
      <c r="A779" s="521"/>
      <c r="B779" s="475" t="s">
        <v>12867</v>
      </c>
      <c r="C779" s="189" t="s">
        <v>1014</v>
      </c>
      <c r="D779" s="189"/>
      <c r="E779" s="192">
        <v>5</v>
      </c>
      <c r="F779" s="189" t="s">
        <v>989</v>
      </c>
      <c r="G779" s="189" t="s">
        <v>240</v>
      </c>
    </row>
    <row r="780" spans="1:7" ht="15.5">
      <c r="A780" s="521"/>
      <c r="B780" s="475" t="s">
        <v>12868</v>
      </c>
      <c r="C780" s="189" t="s">
        <v>1015</v>
      </c>
      <c r="D780" s="189"/>
      <c r="E780" s="192">
        <v>7</v>
      </c>
      <c r="F780" s="189" t="s">
        <v>989</v>
      </c>
      <c r="G780" s="189" t="s">
        <v>240</v>
      </c>
    </row>
    <row r="781" spans="1:7" ht="15.5">
      <c r="A781" s="521"/>
      <c r="B781" s="475" t="s">
        <v>12869</v>
      </c>
      <c r="C781" s="189" t="s">
        <v>1016</v>
      </c>
      <c r="D781" s="189"/>
      <c r="E781" s="192">
        <v>8</v>
      </c>
      <c r="F781" s="189" t="s">
        <v>989</v>
      </c>
      <c r="G781" s="189" t="s">
        <v>246</v>
      </c>
    </row>
    <row r="782" spans="1:7" ht="15.5">
      <c r="A782" s="521"/>
      <c r="B782" s="475" t="s">
        <v>12870</v>
      </c>
      <c r="C782" s="189" t="s">
        <v>1017</v>
      </c>
      <c r="D782" s="189"/>
      <c r="E782" s="192">
        <v>6</v>
      </c>
      <c r="F782" s="189" t="s">
        <v>989</v>
      </c>
      <c r="G782" s="189" t="s">
        <v>320</v>
      </c>
    </row>
    <row r="783" spans="1:7" ht="15.5">
      <c r="A783" s="521"/>
      <c r="B783" s="475" t="s">
        <v>12871</v>
      </c>
      <c r="C783" s="189" t="s">
        <v>1018</v>
      </c>
      <c r="D783" s="189"/>
      <c r="E783" s="192">
        <v>10</v>
      </c>
      <c r="F783" s="189" t="s">
        <v>989</v>
      </c>
      <c r="G783" s="189" t="s">
        <v>246</v>
      </c>
    </row>
    <row r="784" spans="1:7" ht="15.5">
      <c r="A784" s="521"/>
      <c r="B784" s="475" t="s">
        <v>12872</v>
      </c>
      <c r="C784" s="189" t="s">
        <v>1019</v>
      </c>
      <c r="D784" s="189"/>
      <c r="E784" s="192">
        <v>9</v>
      </c>
      <c r="F784" s="189" t="s">
        <v>989</v>
      </c>
      <c r="G784" s="189" t="s">
        <v>320</v>
      </c>
    </row>
    <row r="785" spans="1:7" ht="15.5">
      <c r="A785" s="521"/>
      <c r="B785" s="475" t="s">
        <v>12873</v>
      </c>
      <c r="C785" s="189" t="s">
        <v>1020</v>
      </c>
      <c r="D785" s="189"/>
      <c r="E785" s="192">
        <v>4</v>
      </c>
      <c r="F785" s="189" t="s">
        <v>989</v>
      </c>
      <c r="G785" s="189" t="s">
        <v>243</v>
      </c>
    </row>
    <row r="786" spans="1:7" ht="15.5">
      <c r="A786" s="521"/>
      <c r="B786" s="475" t="s">
        <v>12874</v>
      </c>
      <c r="C786" s="189" t="s">
        <v>1021</v>
      </c>
      <c r="D786" s="189"/>
      <c r="E786" s="192">
        <v>5</v>
      </c>
      <c r="F786" s="189" t="s">
        <v>989</v>
      </c>
      <c r="G786" s="189" t="s">
        <v>249</v>
      </c>
    </row>
    <row r="787" spans="1:7" ht="15.5">
      <c r="A787" s="521"/>
      <c r="B787" s="475" t="s">
        <v>12875</v>
      </c>
      <c r="C787" s="189" t="s">
        <v>1022</v>
      </c>
      <c r="D787" s="189"/>
      <c r="E787" s="192">
        <v>6</v>
      </c>
      <c r="F787" s="189" t="s">
        <v>989</v>
      </c>
      <c r="G787" s="189" t="s">
        <v>249</v>
      </c>
    </row>
    <row r="788" spans="1:7" ht="15.5">
      <c r="A788" s="521"/>
      <c r="B788" s="475" t="s">
        <v>12876</v>
      </c>
      <c r="C788" s="189" t="s">
        <v>1023</v>
      </c>
      <c r="D788" s="189"/>
      <c r="E788" s="192">
        <v>5</v>
      </c>
      <c r="F788" s="189" t="s">
        <v>989</v>
      </c>
      <c r="G788" s="189" t="s">
        <v>249</v>
      </c>
    </row>
    <row r="789" spans="1:7" ht="15.5">
      <c r="A789" s="521"/>
      <c r="B789" s="475" t="s">
        <v>12877</v>
      </c>
      <c r="C789" s="189" t="s">
        <v>1024</v>
      </c>
      <c r="D789" s="189"/>
      <c r="E789" s="192">
        <v>9</v>
      </c>
      <c r="F789" s="189" t="s">
        <v>989</v>
      </c>
      <c r="G789" s="189" t="s">
        <v>320</v>
      </c>
    </row>
    <row r="790" spans="1:7" ht="15.5">
      <c r="A790" s="521"/>
      <c r="B790" s="475" t="s">
        <v>12878</v>
      </c>
      <c r="C790" s="189" t="s">
        <v>1025</v>
      </c>
      <c r="D790" s="189"/>
      <c r="E790" s="192">
        <v>10</v>
      </c>
      <c r="F790" s="189" t="s">
        <v>989</v>
      </c>
      <c r="G790" s="189" t="s">
        <v>320</v>
      </c>
    </row>
    <row r="791" spans="1:7" ht="15.5">
      <c r="A791" s="521"/>
      <c r="B791" s="475" t="s">
        <v>12879</v>
      </c>
      <c r="C791" s="189" t="s">
        <v>1026</v>
      </c>
      <c r="D791" s="189"/>
      <c r="E791" s="192">
        <v>8</v>
      </c>
      <c r="F791" s="189" t="s">
        <v>989</v>
      </c>
      <c r="G791" s="189" t="s">
        <v>320</v>
      </c>
    </row>
    <row r="792" spans="1:7" ht="15.5">
      <c r="A792" s="521"/>
      <c r="B792" s="475" t="s">
        <v>12880</v>
      </c>
      <c r="C792" s="189" t="s">
        <v>1027</v>
      </c>
      <c r="D792" s="189"/>
      <c r="E792" s="192">
        <v>6</v>
      </c>
      <c r="F792" s="189" t="s">
        <v>989</v>
      </c>
      <c r="G792" s="189" t="s">
        <v>249</v>
      </c>
    </row>
    <row r="793" spans="1:7" ht="15.5">
      <c r="A793" s="521"/>
      <c r="B793" s="475" t="s">
        <v>12881</v>
      </c>
      <c r="C793" s="189" t="s">
        <v>1028</v>
      </c>
      <c r="D793" s="189"/>
      <c r="E793" s="192">
        <v>4</v>
      </c>
      <c r="F793" s="189" t="s">
        <v>989</v>
      </c>
      <c r="G793" s="189" t="s">
        <v>249</v>
      </c>
    </row>
    <row r="794" spans="1:7" ht="15.5">
      <c r="A794" s="521"/>
      <c r="B794" s="475" t="s">
        <v>12882</v>
      </c>
      <c r="C794" s="189" t="s">
        <v>1029</v>
      </c>
      <c r="D794" s="189"/>
      <c r="E794" s="192">
        <v>5</v>
      </c>
      <c r="F794" s="189" t="s">
        <v>989</v>
      </c>
      <c r="G794" s="189" t="s">
        <v>246</v>
      </c>
    </row>
    <row r="795" spans="1:7" ht="15.5">
      <c r="A795" s="521"/>
      <c r="B795" s="475" t="s">
        <v>12883</v>
      </c>
      <c r="C795" s="189" t="s">
        <v>1030</v>
      </c>
      <c r="D795" s="189"/>
      <c r="E795" s="192">
        <v>2</v>
      </c>
      <c r="F795" s="189" t="s">
        <v>989</v>
      </c>
      <c r="G795" s="189" t="s">
        <v>246</v>
      </c>
    </row>
    <row r="796" spans="1:7" ht="15.5">
      <c r="A796" s="521"/>
      <c r="B796" s="475" t="s">
        <v>12884</v>
      </c>
      <c r="C796" s="189" t="s">
        <v>1031</v>
      </c>
      <c r="D796" s="189"/>
      <c r="E796" s="192">
        <v>4</v>
      </c>
      <c r="F796" s="189" t="s">
        <v>989</v>
      </c>
      <c r="G796" s="189" t="s">
        <v>246</v>
      </c>
    </row>
    <row r="797" spans="1:7" ht="15.5">
      <c r="A797" s="521"/>
      <c r="B797" s="475" t="s">
        <v>12885</v>
      </c>
      <c r="C797" s="189" t="s">
        <v>1032</v>
      </c>
      <c r="D797" s="189"/>
      <c r="E797" s="192">
        <v>8</v>
      </c>
      <c r="F797" s="189" t="s">
        <v>989</v>
      </c>
      <c r="G797" s="189" t="s">
        <v>347</v>
      </c>
    </row>
    <row r="798" spans="1:7" ht="15.5">
      <c r="A798" s="521"/>
      <c r="B798" s="475" t="s">
        <v>12886</v>
      </c>
      <c r="C798" s="189" t="s">
        <v>1033</v>
      </c>
      <c r="D798" s="189"/>
      <c r="E798" s="192">
        <v>6</v>
      </c>
      <c r="F798" s="189" t="s">
        <v>989</v>
      </c>
      <c r="G798" s="189" t="s">
        <v>347</v>
      </c>
    </row>
    <row r="799" spans="1:7" ht="15.5">
      <c r="A799" s="521"/>
      <c r="B799" s="475" t="s">
        <v>12887</v>
      </c>
      <c r="C799" s="189" t="s">
        <v>1034</v>
      </c>
      <c r="D799" s="189"/>
      <c r="E799" s="192">
        <v>8</v>
      </c>
      <c r="F799" s="189" t="s">
        <v>989</v>
      </c>
      <c r="G799" s="189" t="s">
        <v>347</v>
      </c>
    </row>
    <row r="800" spans="1:7" ht="15.5">
      <c r="A800" s="521"/>
      <c r="B800" s="475" t="s">
        <v>12888</v>
      </c>
      <c r="C800" s="189" t="s">
        <v>1035</v>
      </c>
      <c r="D800" s="189"/>
      <c r="E800" s="192">
        <v>9</v>
      </c>
      <c r="F800" s="189" t="s">
        <v>989</v>
      </c>
      <c r="G800" s="189" t="s">
        <v>240</v>
      </c>
    </row>
    <row r="801" spans="1:7" ht="15.5">
      <c r="A801" s="521"/>
      <c r="B801" s="475" t="s">
        <v>12889</v>
      </c>
      <c r="C801" s="189" t="s">
        <v>982</v>
      </c>
      <c r="D801" s="189"/>
      <c r="E801" s="192">
        <v>7</v>
      </c>
      <c r="F801" s="189" t="s">
        <v>989</v>
      </c>
      <c r="G801" s="189" t="s">
        <v>240</v>
      </c>
    </row>
    <row r="802" spans="1:7" ht="15.5">
      <c r="A802" s="521"/>
      <c r="B802" s="475" t="s">
        <v>12890</v>
      </c>
      <c r="C802" s="189" t="s">
        <v>1036</v>
      </c>
      <c r="D802" s="189"/>
      <c r="E802" s="192">
        <v>8</v>
      </c>
      <c r="F802" s="189" t="s">
        <v>989</v>
      </c>
      <c r="G802" s="189" t="s">
        <v>259</v>
      </c>
    </row>
    <row r="803" spans="1:7" ht="15.5">
      <c r="A803" s="521"/>
      <c r="B803" s="475" t="s">
        <v>12891</v>
      </c>
      <c r="C803" s="189" t="s">
        <v>1037</v>
      </c>
      <c r="D803" s="189"/>
      <c r="E803" s="192">
        <v>7</v>
      </c>
      <c r="F803" s="189" t="s">
        <v>989</v>
      </c>
      <c r="G803" s="189" t="s">
        <v>314</v>
      </c>
    </row>
    <row r="804" spans="1:7" ht="15.5">
      <c r="A804" s="521"/>
      <c r="B804" s="475" t="s">
        <v>12892</v>
      </c>
      <c r="C804" s="189" t="s">
        <v>1038</v>
      </c>
      <c r="D804" s="189"/>
      <c r="E804" s="192">
        <v>8</v>
      </c>
      <c r="F804" s="189" t="s">
        <v>989</v>
      </c>
      <c r="G804" s="189" t="s">
        <v>243</v>
      </c>
    </row>
    <row r="805" spans="1:7" ht="15.5">
      <c r="A805" s="521"/>
      <c r="B805" s="475" t="s">
        <v>12893</v>
      </c>
      <c r="C805" s="189" t="s">
        <v>1039</v>
      </c>
      <c r="D805" s="189"/>
      <c r="E805" s="192">
        <v>6</v>
      </c>
      <c r="F805" s="189" t="s">
        <v>989</v>
      </c>
      <c r="G805" s="189" t="s">
        <v>240</v>
      </c>
    </row>
    <row r="806" spans="1:7" ht="15.5">
      <c r="A806" s="521"/>
      <c r="B806" s="475" t="s">
        <v>12894</v>
      </c>
      <c r="C806" s="189" t="s">
        <v>1040</v>
      </c>
      <c r="D806" s="189"/>
      <c r="E806" s="192">
        <v>9</v>
      </c>
      <c r="F806" s="189" t="s">
        <v>989</v>
      </c>
      <c r="G806" s="189" t="s">
        <v>243</v>
      </c>
    </row>
    <row r="807" spans="1:7" ht="15.5">
      <c r="A807" s="521"/>
      <c r="B807" s="475" t="s">
        <v>12895</v>
      </c>
      <c r="C807" s="189" t="s">
        <v>1041</v>
      </c>
      <c r="D807" s="189"/>
      <c r="E807" s="192">
        <v>1</v>
      </c>
      <c r="F807" s="189" t="s">
        <v>989</v>
      </c>
      <c r="G807" s="189" t="s">
        <v>243</v>
      </c>
    </row>
    <row r="808" spans="1:7" ht="15.5">
      <c r="A808" s="521"/>
      <c r="B808" s="475" t="s">
        <v>12896</v>
      </c>
      <c r="C808" s="189" t="s">
        <v>1042</v>
      </c>
      <c r="D808" s="189"/>
      <c r="E808" s="192">
        <v>6</v>
      </c>
      <c r="F808" s="189" t="s">
        <v>989</v>
      </c>
      <c r="G808" s="189" t="s">
        <v>312</v>
      </c>
    </row>
    <row r="809" spans="1:7" ht="15.5">
      <c r="A809" s="521"/>
      <c r="B809" s="475" t="s">
        <v>12897</v>
      </c>
      <c r="C809" s="189" t="s">
        <v>1043</v>
      </c>
      <c r="D809" s="189"/>
      <c r="E809" s="192">
        <v>7</v>
      </c>
      <c r="F809" s="189" t="s">
        <v>989</v>
      </c>
      <c r="G809" s="189" t="s">
        <v>240</v>
      </c>
    </row>
    <row r="810" spans="1:7" ht="15.5">
      <c r="A810" s="521"/>
      <c r="B810" s="475" t="s">
        <v>12898</v>
      </c>
      <c r="C810" s="189" t="s">
        <v>1044</v>
      </c>
      <c r="D810" s="189"/>
      <c r="E810" s="192">
        <v>7</v>
      </c>
      <c r="F810" s="189" t="s">
        <v>989</v>
      </c>
      <c r="G810" s="189" t="s">
        <v>240</v>
      </c>
    </row>
    <row r="811" spans="1:7" ht="15.5">
      <c r="A811" s="521"/>
      <c r="B811" s="475" t="s">
        <v>12899</v>
      </c>
      <c r="C811" s="189" t="s">
        <v>1045</v>
      </c>
      <c r="D811" s="189"/>
      <c r="E811" s="192">
        <v>8</v>
      </c>
      <c r="F811" s="189" t="s">
        <v>989</v>
      </c>
      <c r="G811" s="189" t="s">
        <v>320</v>
      </c>
    </row>
    <row r="812" spans="1:7" ht="15.5">
      <c r="A812" s="521"/>
      <c r="B812" s="475" t="s">
        <v>12900</v>
      </c>
      <c r="C812" s="189" t="s">
        <v>1046</v>
      </c>
      <c r="D812" s="189"/>
      <c r="E812" s="192">
        <v>5</v>
      </c>
      <c r="F812" s="189" t="s">
        <v>989</v>
      </c>
      <c r="G812" s="189" t="s">
        <v>240</v>
      </c>
    </row>
    <row r="813" spans="1:7" ht="15.5">
      <c r="A813" s="521"/>
      <c r="B813" s="475" t="s">
        <v>12901</v>
      </c>
      <c r="C813" s="189" t="s">
        <v>1047</v>
      </c>
      <c r="D813" s="189"/>
      <c r="E813" s="192">
        <v>10</v>
      </c>
      <c r="F813" s="189" t="s">
        <v>989</v>
      </c>
      <c r="G813" s="189" t="s">
        <v>243</v>
      </c>
    </row>
    <row r="814" spans="1:7" ht="15.5">
      <c r="A814" s="521"/>
      <c r="B814" s="475" t="s">
        <v>12902</v>
      </c>
      <c r="C814" s="189" t="s">
        <v>1048</v>
      </c>
      <c r="D814" s="189"/>
      <c r="E814" s="192">
        <v>9</v>
      </c>
      <c r="F814" s="189" t="s">
        <v>989</v>
      </c>
      <c r="G814" s="189" t="s">
        <v>259</v>
      </c>
    </row>
    <row r="815" spans="1:7" ht="15.5">
      <c r="A815" s="521"/>
      <c r="B815" s="475" t="s">
        <v>12903</v>
      </c>
      <c r="C815" s="189" t="s">
        <v>1049</v>
      </c>
      <c r="D815" s="189"/>
      <c r="E815" s="192">
        <v>5</v>
      </c>
      <c r="F815" s="189" t="s">
        <v>989</v>
      </c>
      <c r="G815" s="189" t="s">
        <v>240</v>
      </c>
    </row>
    <row r="816" spans="1:7" ht="15.5">
      <c r="A816" s="521"/>
      <c r="B816" s="475" t="s">
        <v>12904</v>
      </c>
      <c r="C816" s="189" t="s">
        <v>1050</v>
      </c>
      <c r="D816" s="189"/>
      <c r="E816" s="192">
        <v>4</v>
      </c>
      <c r="F816" s="189" t="s">
        <v>989</v>
      </c>
      <c r="G816" s="189" t="s">
        <v>240</v>
      </c>
    </row>
    <row r="817" spans="1:7" ht="15.5">
      <c r="A817" s="521"/>
      <c r="B817" s="475" t="s">
        <v>12905</v>
      </c>
      <c r="C817" s="189" t="s">
        <v>1051</v>
      </c>
      <c r="D817" s="189"/>
      <c r="E817" s="192">
        <v>5</v>
      </c>
      <c r="F817" s="189" t="s">
        <v>989</v>
      </c>
      <c r="G817" s="189" t="s">
        <v>240</v>
      </c>
    </row>
    <row r="818" spans="1:7" ht="15.5">
      <c r="A818" s="521"/>
      <c r="B818" s="475" t="s">
        <v>12906</v>
      </c>
      <c r="C818" s="189" t="s">
        <v>1052</v>
      </c>
      <c r="D818" s="189"/>
      <c r="E818" s="192">
        <v>7</v>
      </c>
      <c r="F818" s="189" t="s">
        <v>989</v>
      </c>
      <c r="G818" s="189" t="s">
        <v>249</v>
      </c>
    </row>
    <row r="819" spans="1:7" ht="15.5">
      <c r="A819" s="521"/>
      <c r="B819" s="475" t="s">
        <v>12907</v>
      </c>
      <c r="C819" s="189" t="s">
        <v>1053</v>
      </c>
      <c r="D819" s="189"/>
      <c r="E819" s="192">
        <v>7</v>
      </c>
      <c r="F819" s="189" t="s">
        <v>989</v>
      </c>
      <c r="G819" s="189" t="s">
        <v>240</v>
      </c>
    </row>
    <row r="820" spans="1:7" ht="16" thickBot="1">
      <c r="A820" s="522"/>
      <c r="B820" s="475" t="s">
        <v>12908</v>
      </c>
      <c r="C820" s="189" t="s">
        <v>1054</v>
      </c>
      <c r="D820" s="189"/>
      <c r="E820" s="192">
        <v>5</v>
      </c>
      <c r="F820" s="189" t="s">
        <v>989</v>
      </c>
      <c r="G820" s="189" t="s">
        <v>249</v>
      </c>
    </row>
    <row r="821" spans="1:7" ht="16" thickBot="1">
      <c r="B821" s="188"/>
      <c r="C821" s="193"/>
      <c r="D821" s="188"/>
      <c r="E821" s="194">
        <v>490</v>
      </c>
      <c r="F821" s="188"/>
      <c r="G821" s="188"/>
    </row>
    <row r="822" spans="1:7" ht="15.5">
      <c r="A822" s="520" t="s">
        <v>12144</v>
      </c>
      <c r="B822" s="475" t="s">
        <v>12177</v>
      </c>
      <c r="C822" s="189" t="s">
        <v>1055</v>
      </c>
      <c r="D822" s="189"/>
      <c r="E822" s="192">
        <v>8</v>
      </c>
      <c r="F822" s="189" t="s">
        <v>54</v>
      </c>
      <c r="G822" s="189" t="s">
        <v>240</v>
      </c>
    </row>
    <row r="823" spans="1:7" ht="15.5">
      <c r="A823" s="521"/>
      <c r="B823" s="475" t="s">
        <v>12909</v>
      </c>
      <c r="C823" s="189" t="s">
        <v>1056</v>
      </c>
      <c r="D823" s="189"/>
      <c r="E823" s="192">
        <v>7</v>
      </c>
      <c r="F823" s="189" t="s">
        <v>54</v>
      </c>
      <c r="G823" s="189" t="s">
        <v>240</v>
      </c>
    </row>
    <row r="824" spans="1:7" ht="15.5">
      <c r="A824" s="521"/>
      <c r="B824" s="475" t="s">
        <v>12910</v>
      </c>
      <c r="C824" s="189" t="s">
        <v>1057</v>
      </c>
      <c r="D824" s="189"/>
      <c r="E824" s="192">
        <v>9</v>
      </c>
      <c r="F824" s="189" t="s">
        <v>54</v>
      </c>
      <c r="G824" s="189" t="s">
        <v>240</v>
      </c>
    </row>
    <row r="825" spans="1:7" ht="15.5">
      <c r="A825" s="521"/>
      <c r="B825" s="475" t="s">
        <v>12911</v>
      </c>
      <c r="C825" s="189" t="s">
        <v>1058</v>
      </c>
      <c r="D825" s="189"/>
      <c r="E825" s="192">
        <v>5</v>
      </c>
      <c r="F825" s="189" t="s">
        <v>54</v>
      </c>
      <c r="G825" s="189" t="s">
        <v>240</v>
      </c>
    </row>
    <row r="826" spans="1:7" ht="15.5">
      <c r="A826" s="521"/>
      <c r="B826" s="475" t="s">
        <v>12912</v>
      </c>
      <c r="C826" s="189" t="s">
        <v>1059</v>
      </c>
      <c r="D826" s="189"/>
      <c r="E826" s="192">
        <v>4</v>
      </c>
      <c r="F826" s="189" t="s">
        <v>54</v>
      </c>
      <c r="G826" s="189" t="s">
        <v>249</v>
      </c>
    </row>
    <row r="827" spans="1:7" ht="15.5">
      <c r="A827" s="521"/>
      <c r="B827" s="475" t="s">
        <v>12913</v>
      </c>
      <c r="C827" s="189" t="s">
        <v>1060</v>
      </c>
      <c r="D827" s="189"/>
      <c r="E827" s="192">
        <v>9</v>
      </c>
      <c r="F827" s="189" t="s">
        <v>54</v>
      </c>
      <c r="G827" s="189" t="s">
        <v>243</v>
      </c>
    </row>
    <row r="828" spans="1:7" ht="15.5">
      <c r="A828" s="521"/>
      <c r="B828" s="475" t="s">
        <v>12914</v>
      </c>
      <c r="C828" s="189" t="s">
        <v>1061</v>
      </c>
      <c r="D828" s="189"/>
      <c r="E828" s="192">
        <v>10</v>
      </c>
      <c r="F828" s="189" t="s">
        <v>54</v>
      </c>
      <c r="G828" s="189" t="s">
        <v>259</v>
      </c>
    </row>
    <row r="829" spans="1:7" ht="15.5">
      <c r="A829" s="521"/>
      <c r="B829" s="475" t="s">
        <v>12915</v>
      </c>
      <c r="C829" s="189" t="s">
        <v>1062</v>
      </c>
      <c r="D829" s="189"/>
      <c r="E829" s="192">
        <v>3</v>
      </c>
      <c r="F829" s="189" t="s">
        <v>54</v>
      </c>
      <c r="G829" s="189" t="s">
        <v>259</v>
      </c>
    </row>
    <row r="830" spans="1:7" ht="15.5">
      <c r="A830" s="521"/>
      <c r="B830" s="475" t="s">
        <v>12916</v>
      </c>
      <c r="C830" s="189" t="s">
        <v>1063</v>
      </c>
      <c r="D830" s="189"/>
      <c r="E830" s="192">
        <v>10</v>
      </c>
      <c r="F830" s="189" t="s">
        <v>54</v>
      </c>
      <c r="G830" s="189" t="s">
        <v>240</v>
      </c>
    </row>
    <row r="831" spans="1:7" ht="15.5">
      <c r="A831" s="521"/>
      <c r="B831" s="475" t="s">
        <v>12917</v>
      </c>
      <c r="C831" s="189" t="s">
        <v>1064</v>
      </c>
      <c r="D831" s="189"/>
      <c r="E831" s="192">
        <v>8</v>
      </c>
      <c r="F831" s="189" t="s">
        <v>54</v>
      </c>
      <c r="G831" s="189" t="s">
        <v>240</v>
      </c>
    </row>
    <row r="832" spans="1:7" ht="15.5">
      <c r="A832" s="521"/>
      <c r="B832" s="475" t="s">
        <v>12175</v>
      </c>
      <c r="C832" s="189" t="s">
        <v>1065</v>
      </c>
      <c r="D832" s="189"/>
      <c r="E832" s="192">
        <v>7</v>
      </c>
      <c r="F832" s="189" t="s">
        <v>54</v>
      </c>
      <c r="G832" s="189" t="s">
        <v>240</v>
      </c>
    </row>
    <row r="833" spans="1:7" ht="15.5">
      <c r="A833" s="521"/>
      <c r="B833" s="475" t="s">
        <v>12918</v>
      </c>
      <c r="C833" s="189" t="s">
        <v>1066</v>
      </c>
      <c r="D833" s="189"/>
      <c r="E833" s="192">
        <v>9</v>
      </c>
      <c r="F833" s="189" t="s">
        <v>54</v>
      </c>
      <c r="G833" s="189" t="s">
        <v>249</v>
      </c>
    </row>
    <row r="834" spans="1:7" ht="15.5">
      <c r="A834" s="521"/>
      <c r="B834" s="475" t="s">
        <v>12919</v>
      </c>
      <c r="C834" s="189" t="s">
        <v>1067</v>
      </c>
      <c r="D834" s="189"/>
      <c r="E834" s="192">
        <v>7</v>
      </c>
      <c r="F834" s="189" t="s">
        <v>54</v>
      </c>
      <c r="G834" s="189" t="s">
        <v>246</v>
      </c>
    </row>
    <row r="835" spans="1:7" ht="15.5">
      <c r="A835" s="521"/>
      <c r="B835" s="475" t="s">
        <v>12920</v>
      </c>
      <c r="C835" s="189" t="s">
        <v>1068</v>
      </c>
      <c r="D835" s="189"/>
      <c r="E835" s="192">
        <v>8</v>
      </c>
      <c r="F835" s="189" t="s">
        <v>54</v>
      </c>
      <c r="G835" s="189" t="s">
        <v>246</v>
      </c>
    </row>
    <row r="836" spans="1:7" ht="15.5">
      <c r="A836" s="521"/>
      <c r="B836" s="475" t="s">
        <v>12921</v>
      </c>
      <c r="C836" s="189" t="s">
        <v>1069</v>
      </c>
      <c r="D836" s="189"/>
      <c r="E836" s="192">
        <v>7</v>
      </c>
      <c r="F836" s="189" t="s">
        <v>54</v>
      </c>
      <c r="G836" s="189" t="s">
        <v>240</v>
      </c>
    </row>
    <row r="837" spans="1:7" ht="15.5">
      <c r="A837" s="521"/>
      <c r="B837" s="475" t="s">
        <v>12922</v>
      </c>
      <c r="C837" s="189" t="s">
        <v>1070</v>
      </c>
      <c r="D837" s="189"/>
      <c r="E837" s="192">
        <v>5</v>
      </c>
      <c r="F837" s="189" t="s">
        <v>54</v>
      </c>
      <c r="G837" s="189" t="s">
        <v>246</v>
      </c>
    </row>
    <row r="838" spans="1:7" ht="15.5">
      <c r="A838" s="521"/>
      <c r="B838" s="475" t="s">
        <v>12171</v>
      </c>
      <c r="C838" s="189" t="s">
        <v>1071</v>
      </c>
      <c r="D838" s="189"/>
      <c r="E838" s="192">
        <v>8</v>
      </c>
      <c r="F838" s="189" t="s">
        <v>54</v>
      </c>
      <c r="G838" s="189" t="s">
        <v>240</v>
      </c>
    </row>
    <row r="839" spans="1:7" ht="15.5">
      <c r="A839" s="521"/>
      <c r="B839" s="475" t="s">
        <v>12923</v>
      </c>
      <c r="C839" s="189" t="s">
        <v>1072</v>
      </c>
      <c r="D839" s="189"/>
      <c r="E839" s="192">
        <v>9</v>
      </c>
      <c r="F839" s="189" t="s">
        <v>54</v>
      </c>
      <c r="G839" s="189" t="s">
        <v>240</v>
      </c>
    </row>
    <row r="840" spans="1:7" ht="15.5">
      <c r="A840" s="521"/>
      <c r="B840" s="475" t="s">
        <v>12924</v>
      </c>
      <c r="C840" s="189" t="s">
        <v>1073</v>
      </c>
      <c r="D840" s="189"/>
      <c r="E840" s="192">
        <v>1</v>
      </c>
      <c r="F840" s="189" t="s">
        <v>54</v>
      </c>
      <c r="G840" s="189" t="s">
        <v>240</v>
      </c>
    </row>
    <row r="841" spans="1:7" ht="15.5">
      <c r="A841" s="521"/>
      <c r="B841" s="475" t="s">
        <v>12925</v>
      </c>
      <c r="C841" s="189" t="s">
        <v>982</v>
      </c>
      <c r="D841" s="189"/>
      <c r="E841" s="192">
        <v>8</v>
      </c>
      <c r="F841" s="189" t="s">
        <v>54</v>
      </c>
      <c r="G841" s="189" t="s">
        <v>246</v>
      </c>
    </row>
    <row r="842" spans="1:7" ht="15.5">
      <c r="A842" s="521"/>
      <c r="B842" s="475" t="s">
        <v>12926</v>
      </c>
      <c r="C842" s="189" t="s">
        <v>1074</v>
      </c>
      <c r="D842" s="189"/>
      <c r="E842" s="192">
        <v>6</v>
      </c>
      <c r="F842" s="189" t="s">
        <v>54</v>
      </c>
      <c r="G842" s="189" t="s">
        <v>240</v>
      </c>
    </row>
    <row r="843" spans="1:7" ht="15.5">
      <c r="A843" s="521"/>
      <c r="B843" s="475" t="s">
        <v>12927</v>
      </c>
      <c r="C843" s="189" t="s">
        <v>1075</v>
      </c>
      <c r="D843" s="189"/>
      <c r="E843" s="192">
        <v>8</v>
      </c>
      <c r="F843" s="189" t="s">
        <v>54</v>
      </c>
      <c r="G843" s="189" t="s">
        <v>249</v>
      </c>
    </row>
    <row r="844" spans="1:7" ht="15.5">
      <c r="A844" s="521"/>
      <c r="B844" s="475" t="s">
        <v>12928</v>
      </c>
      <c r="C844" s="189" t="s">
        <v>1076</v>
      </c>
      <c r="D844" s="189"/>
      <c r="E844" s="192">
        <v>9</v>
      </c>
      <c r="F844" s="189" t="s">
        <v>54</v>
      </c>
      <c r="G844" s="189" t="s">
        <v>249</v>
      </c>
    </row>
    <row r="845" spans="1:7" ht="15.5">
      <c r="A845" s="521"/>
      <c r="B845" s="475" t="s">
        <v>12929</v>
      </c>
      <c r="C845" s="189" t="s">
        <v>1077</v>
      </c>
      <c r="D845" s="189"/>
      <c r="E845" s="192">
        <v>7</v>
      </c>
      <c r="F845" s="189" t="s">
        <v>54</v>
      </c>
      <c r="G845" s="189" t="s">
        <v>275</v>
      </c>
    </row>
    <row r="846" spans="1:7" ht="15.5">
      <c r="A846" s="521"/>
      <c r="B846" s="475" t="s">
        <v>12930</v>
      </c>
      <c r="C846" s="189" t="s">
        <v>1078</v>
      </c>
      <c r="D846" s="189"/>
      <c r="E846" s="192">
        <v>6</v>
      </c>
      <c r="F846" s="189" t="s">
        <v>54</v>
      </c>
      <c r="G846" s="189" t="s">
        <v>240</v>
      </c>
    </row>
    <row r="847" spans="1:7" ht="15.5">
      <c r="A847" s="521"/>
      <c r="B847" s="475" t="s">
        <v>12931</v>
      </c>
      <c r="C847" s="189" t="s">
        <v>1079</v>
      </c>
      <c r="D847" s="189"/>
      <c r="E847" s="192">
        <v>4</v>
      </c>
      <c r="F847" s="189" t="s">
        <v>54</v>
      </c>
      <c r="G847" s="189" t="s">
        <v>240</v>
      </c>
    </row>
    <row r="848" spans="1:7" ht="15.5">
      <c r="A848" s="521"/>
      <c r="B848" s="475" t="s">
        <v>12932</v>
      </c>
      <c r="C848" s="189" t="s">
        <v>1080</v>
      </c>
      <c r="D848" s="189"/>
      <c r="E848" s="192">
        <v>8</v>
      </c>
      <c r="F848" s="189" t="s">
        <v>54</v>
      </c>
      <c r="G848" s="189" t="s">
        <v>240</v>
      </c>
    </row>
    <row r="849" spans="1:7" ht="15.5">
      <c r="A849" s="521"/>
      <c r="B849" s="475" t="s">
        <v>12933</v>
      </c>
      <c r="C849" s="189" t="s">
        <v>1081</v>
      </c>
      <c r="D849" s="189"/>
      <c r="E849" s="192">
        <v>7</v>
      </c>
      <c r="F849" s="189" t="s">
        <v>54</v>
      </c>
      <c r="G849" s="189" t="s">
        <v>240</v>
      </c>
    </row>
    <row r="850" spans="1:7" ht="15.5">
      <c r="A850" s="521"/>
      <c r="B850" s="475" t="s">
        <v>12934</v>
      </c>
      <c r="C850" s="189" t="s">
        <v>1082</v>
      </c>
      <c r="D850" s="189"/>
      <c r="E850" s="192">
        <v>2</v>
      </c>
      <c r="F850" s="189" t="s">
        <v>54</v>
      </c>
      <c r="G850" s="189" t="s">
        <v>249</v>
      </c>
    </row>
    <row r="851" spans="1:7" ht="15.5">
      <c r="A851" s="521"/>
      <c r="B851" s="475" t="s">
        <v>12935</v>
      </c>
      <c r="C851" s="189" t="s">
        <v>1083</v>
      </c>
      <c r="D851" s="189"/>
      <c r="E851" s="192">
        <v>5</v>
      </c>
      <c r="F851" s="189" t="s">
        <v>54</v>
      </c>
      <c r="G851" s="189" t="s">
        <v>240</v>
      </c>
    </row>
    <row r="852" spans="1:7" ht="15.5">
      <c r="A852" s="521"/>
      <c r="B852" s="475" t="s">
        <v>12936</v>
      </c>
      <c r="C852" s="189" t="s">
        <v>1084</v>
      </c>
      <c r="D852" s="189"/>
      <c r="E852" s="192">
        <v>7</v>
      </c>
      <c r="F852" s="189" t="s">
        <v>54</v>
      </c>
      <c r="G852" s="189" t="s">
        <v>249</v>
      </c>
    </row>
    <row r="853" spans="1:7" ht="15.5">
      <c r="A853" s="521"/>
      <c r="B853" s="475" t="s">
        <v>12937</v>
      </c>
      <c r="C853" s="189" t="s">
        <v>1085</v>
      </c>
      <c r="D853" s="189"/>
      <c r="E853" s="192">
        <v>4</v>
      </c>
      <c r="F853" s="189" t="s">
        <v>54</v>
      </c>
      <c r="G853" s="189" t="s">
        <v>249</v>
      </c>
    </row>
    <row r="854" spans="1:7" ht="15.5">
      <c r="A854" s="521"/>
      <c r="B854" s="475" t="s">
        <v>12938</v>
      </c>
      <c r="C854" s="189" t="s">
        <v>1086</v>
      </c>
      <c r="D854" s="189"/>
      <c r="E854" s="192">
        <v>7</v>
      </c>
      <c r="F854" s="189" t="s">
        <v>54</v>
      </c>
      <c r="G854" s="189" t="s">
        <v>243</v>
      </c>
    </row>
    <row r="855" spans="1:7" ht="15.5">
      <c r="A855" s="521"/>
      <c r="B855" s="475" t="s">
        <v>12939</v>
      </c>
      <c r="C855" s="189" t="s">
        <v>1087</v>
      </c>
      <c r="D855" s="189"/>
      <c r="E855" s="192">
        <v>5</v>
      </c>
      <c r="F855" s="189" t="s">
        <v>54</v>
      </c>
      <c r="G855" s="189" t="s">
        <v>259</v>
      </c>
    </row>
    <row r="856" spans="1:7" ht="15.5">
      <c r="A856" s="521"/>
      <c r="B856" s="475" t="s">
        <v>12940</v>
      </c>
      <c r="C856" s="189" t="s">
        <v>1088</v>
      </c>
      <c r="D856" s="189"/>
      <c r="E856" s="192">
        <v>8</v>
      </c>
      <c r="F856" s="189" t="s">
        <v>54</v>
      </c>
      <c r="G856" s="189" t="s">
        <v>240</v>
      </c>
    </row>
    <row r="857" spans="1:7" ht="15.5">
      <c r="A857" s="521"/>
      <c r="B857" s="475" t="s">
        <v>12941</v>
      </c>
      <c r="C857" s="189" t="s">
        <v>1089</v>
      </c>
      <c r="D857" s="189"/>
      <c r="E857" s="192">
        <v>5</v>
      </c>
      <c r="F857" s="189" t="s">
        <v>54</v>
      </c>
      <c r="G857" s="189" t="s">
        <v>240</v>
      </c>
    </row>
    <row r="858" spans="1:7" ht="15.5">
      <c r="A858" s="521"/>
      <c r="B858" s="475" t="s">
        <v>12942</v>
      </c>
      <c r="C858" s="189" t="s">
        <v>1090</v>
      </c>
      <c r="D858" s="189"/>
      <c r="E858" s="192">
        <v>3</v>
      </c>
      <c r="F858" s="189" t="s">
        <v>54</v>
      </c>
      <c r="G858" s="189" t="s">
        <v>240</v>
      </c>
    </row>
    <row r="859" spans="1:7" ht="15.5">
      <c r="A859" s="521"/>
      <c r="B859" s="475" t="s">
        <v>12943</v>
      </c>
      <c r="C859" s="189" t="s">
        <v>1091</v>
      </c>
      <c r="D859" s="189"/>
      <c r="E859" s="192">
        <v>2</v>
      </c>
      <c r="F859" s="189" t="s">
        <v>54</v>
      </c>
      <c r="G859" s="189" t="s">
        <v>249</v>
      </c>
    </row>
    <row r="860" spans="1:7" ht="15.5">
      <c r="A860" s="521"/>
      <c r="B860" s="475" t="s">
        <v>12944</v>
      </c>
      <c r="C860" s="189" t="s">
        <v>1092</v>
      </c>
      <c r="D860" s="189"/>
      <c r="E860" s="192">
        <v>6</v>
      </c>
      <c r="F860" s="189" t="s">
        <v>54</v>
      </c>
      <c r="G860" s="189" t="s">
        <v>246</v>
      </c>
    </row>
    <row r="861" spans="1:7" ht="15.5">
      <c r="A861" s="521"/>
      <c r="B861" s="475" t="s">
        <v>12945</v>
      </c>
      <c r="C861" s="189" t="s">
        <v>1093</v>
      </c>
      <c r="D861" s="189"/>
      <c r="E861" s="192">
        <v>8</v>
      </c>
      <c r="F861" s="189" t="s">
        <v>54</v>
      </c>
      <c r="G861" s="189" t="s">
        <v>246</v>
      </c>
    </row>
    <row r="862" spans="1:7" ht="15.5">
      <c r="A862" s="521"/>
      <c r="B862" s="475" t="s">
        <v>12946</v>
      </c>
      <c r="C862" s="189" t="s">
        <v>1094</v>
      </c>
      <c r="D862" s="189"/>
      <c r="E862" s="192">
        <v>7</v>
      </c>
      <c r="F862" s="189" t="s">
        <v>54</v>
      </c>
      <c r="G862" s="189" t="s">
        <v>240</v>
      </c>
    </row>
    <row r="863" spans="1:7" ht="15.5">
      <c r="A863" s="521"/>
      <c r="B863" s="475" t="s">
        <v>12947</v>
      </c>
      <c r="C863" s="189" t="s">
        <v>1095</v>
      </c>
      <c r="D863" s="189"/>
      <c r="E863" s="192">
        <v>5</v>
      </c>
      <c r="F863" s="189" t="s">
        <v>54</v>
      </c>
      <c r="G863" s="189" t="s">
        <v>246</v>
      </c>
    </row>
    <row r="864" spans="1:7" ht="15.5">
      <c r="A864" s="521"/>
      <c r="B864" s="475" t="s">
        <v>12948</v>
      </c>
      <c r="C864" s="189" t="s">
        <v>1096</v>
      </c>
      <c r="D864" s="189"/>
      <c r="E864" s="192">
        <v>1</v>
      </c>
      <c r="F864" s="189" t="s">
        <v>54</v>
      </c>
      <c r="G864" s="189" t="s">
        <v>240</v>
      </c>
    </row>
    <row r="865" spans="1:7" ht="15.5">
      <c r="A865" s="521"/>
      <c r="B865" s="475" t="s">
        <v>12949</v>
      </c>
      <c r="C865" s="189" t="s">
        <v>1097</v>
      </c>
      <c r="D865" s="189"/>
      <c r="E865" s="192">
        <v>7</v>
      </c>
      <c r="F865" s="189" t="s">
        <v>54</v>
      </c>
      <c r="G865" s="189" t="s">
        <v>240</v>
      </c>
    </row>
    <row r="866" spans="1:7" ht="15.5">
      <c r="A866" s="521"/>
      <c r="B866" s="475" t="s">
        <v>12950</v>
      </c>
      <c r="C866" s="189" t="s">
        <v>1098</v>
      </c>
      <c r="D866" s="189"/>
      <c r="E866" s="192">
        <v>8</v>
      </c>
      <c r="F866" s="189" t="s">
        <v>54</v>
      </c>
      <c r="G866" s="189" t="s">
        <v>240</v>
      </c>
    </row>
    <row r="867" spans="1:7" ht="15.5">
      <c r="A867" s="521"/>
      <c r="B867" s="475" t="s">
        <v>12951</v>
      </c>
      <c r="C867" s="189" t="s">
        <v>1099</v>
      </c>
      <c r="D867" s="189"/>
      <c r="E867" s="192">
        <v>5</v>
      </c>
      <c r="F867" s="189" t="s">
        <v>54</v>
      </c>
      <c r="G867" s="189" t="s">
        <v>246</v>
      </c>
    </row>
    <row r="868" spans="1:7" ht="15.5">
      <c r="A868" s="521"/>
      <c r="B868" s="475" t="s">
        <v>12952</v>
      </c>
      <c r="C868" s="189" t="s">
        <v>1100</v>
      </c>
      <c r="D868" s="189"/>
      <c r="E868" s="192">
        <v>6</v>
      </c>
      <c r="F868" s="189" t="s">
        <v>54</v>
      </c>
      <c r="G868" s="189" t="s">
        <v>240</v>
      </c>
    </row>
    <row r="869" spans="1:7" ht="15.5">
      <c r="A869" s="521"/>
      <c r="B869" s="475" t="s">
        <v>12953</v>
      </c>
      <c r="C869" s="189" t="s">
        <v>1101</v>
      </c>
      <c r="D869" s="189"/>
      <c r="E869" s="192">
        <v>5</v>
      </c>
      <c r="F869" s="189" t="s">
        <v>54</v>
      </c>
      <c r="G869" s="189" t="s">
        <v>249</v>
      </c>
    </row>
    <row r="870" spans="1:7" ht="15.5">
      <c r="A870" s="521"/>
      <c r="B870" s="475" t="s">
        <v>12954</v>
      </c>
      <c r="C870" s="189" t="s">
        <v>1102</v>
      </c>
      <c r="D870" s="189"/>
      <c r="E870" s="192">
        <v>9</v>
      </c>
      <c r="F870" s="189" t="s">
        <v>54</v>
      </c>
      <c r="G870" s="189" t="s">
        <v>249</v>
      </c>
    </row>
    <row r="871" spans="1:7" ht="15.5">
      <c r="A871" s="521"/>
      <c r="B871" s="475" t="s">
        <v>12955</v>
      </c>
      <c r="C871" s="189" t="s">
        <v>1103</v>
      </c>
      <c r="D871" s="189"/>
      <c r="E871" s="192">
        <v>7</v>
      </c>
      <c r="F871" s="189" t="s">
        <v>54</v>
      </c>
      <c r="G871" s="189" t="s">
        <v>275</v>
      </c>
    </row>
    <row r="872" spans="1:7" ht="15.5">
      <c r="A872" s="521"/>
      <c r="B872" s="475" t="s">
        <v>12956</v>
      </c>
      <c r="C872" s="189" t="s">
        <v>1104</v>
      </c>
      <c r="D872" s="189"/>
      <c r="E872" s="192">
        <v>6</v>
      </c>
      <c r="F872" s="189" t="s">
        <v>54</v>
      </c>
      <c r="G872" s="189" t="s">
        <v>240</v>
      </c>
    </row>
    <row r="873" spans="1:7" ht="15.5">
      <c r="A873" s="521"/>
      <c r="B873" s="475" t="s">
        <v>12957</v>
      </c>
      <c r="C873" s="189" t="s">
        <v>1105</v>
      </c>
      <c r="D873" s="189"/>
      <c r="E873" s="192">
        <v>3</v>
      </c>
      <c r="F873" s="189" t="s">
        <v>54</v>
      </c>
      <c r="G873" s="189" t="s">
        <v>240</v>
      </c>
    </row>
    <row r="874" spans="1:7" ht="15.5">
      <c r="A874" s="521"/>
      <c r="B874" s="475" t="s">
        <v>12958</v>
      </c>
      <c r="C874" s="189" t="s">
        <v>1106</v>
      </c>
      <c r="D874" s="189"/>
      <c r="E874" s="192">
        <v>7</v>
      </c>
      <c r="F874" s="189" t="s">
        <v>54</v>
      </c>
      <c r="G874" s="189" t="s">
        <v>240</v>
      </c>
    </row>
    <row r="875" spans="1:7" ht="15.5">
      <c r="A875" s="521"/>
      <c r="B875" s="475" t="s">
        <v>12959</v>
      </c>
      <c r="C875" s="189" t="s">
        <v>1107</v>
      </c>
      <c r="D875" s="189"/>
      <c r="E875" s="192">
        <v>9</v>
      </c>
      <c r="F875" s="189" t="s">
        <v>54</v>
      </c>
      <c r="G875" s="189" t="s">
        <v>240</v>
      </c>
    </row>
    <row r="876" spans="1:7" ht="15.5">
      <c r="A876" s="521"/>
      <c r="B876" s="475" t="s">
        <v>12960</v>
      </c>
      <c r="C876" s="189" t="s">
        <v>1108</v>
      </c>
      <c r="D876" s="189"/>
      <c r="E876" s="192">
        <v>10</v>
      </c>
      <c r="F876" s="189" t="s">
        <v>54</v>
      </c>
      <c r="G876" s="189" t="s">
        <v>240</v>
      </c>
    </row>
    <row r="877" spans="1:7" ht="15.5">
      <c r="A877" s="521"/>
      <c r="B877" s="475" t="s">
        <v>12961</v>
      </c>
      <c r="C877" s="189" t="s">
        <v>1109</v>
      </c>
      <c r="D877" s="189"/>
      <c r="E877" s="192">
        <v>5</v>
      </c>
      <c r="F877" s="189" t="s">
        <v>54</v>
      </c>
      <c r="G877" s="189" t="s">
        <v>240</v>
      </c>
    </row>
    <row r="878" spans="1:7" ht="15.5">
      <c r="A878" s="521"/>
      <c r="B878" s="475" t="s">
        <v>12962</v>
      </c>
      <c r="C878" s="189" t="s">
        <v>1110</v>
      </c>
      <c r="D878" s="189"/>
      <c r="E878" s="192">
        <v>11</v>
      </c>
      <c r="F878" s="189" t="s">
        <v>54</v>
      </c>
      <c r="G878" s="189" t="s">
        <v>249</v>
      </c>
    </row>
    <row r="879" spans="1:7" ht="15.5">
      <c r="A879" s="521"/>
      <c r="B879" s="475" t="s">
        <v>12963</v>
      </c>
      <c r="C879" s="189" t="s">
        <v>1111</v>
      </c>
      <c r="D879" s="189"/>
      <c r="E879" s="192">
        <v>9</v>
      </c>
      <c r="F879" s="189" t="s">
        <v>54</v>
      </c>
      <c r="G879" s="189" t="s">
        <v>249</v>
      </c>
    </row>
    <row r="880" spans="1:7" ht="15.5">
      <c r="A880" s="521"/>
      <c r="B880" s="475" t="s">
        <v>12964</v>
      </c>
      <c r="C880" s="189" t="s">
        <v>1112</v>
      </c>
      <c r="D880" s="189"/>
      <c r="E880" s="192">
        <v>7</v>
      </c>
      <c r="F880" s="189" t="s">
        <v>54</v>
      </c>
      <c r="G880" s="189" t="s">
        <v>243</v>
      </c>
    </row>
    <row r="881" spans="1:7" ht="15.5">
      <c r="A881" s="521"/>
      <c r="B881" s="475" t="s">
        <v>12965</v>
      </c>
      <c r="C881" s="189" t="s">
        <v>1113</v>
      </c>
      <c r="D881" s="189"/>
      <c r="E881" s="192">
        <v>8</v>
      </c>
      <c r="F881" s="189" t="s">
        <v>54</v>
      </c>
      <c r="G881" s="189" t="s">
        <v>259</v>
      </c>
    </row>
    <row r="882" spans="1:7" ht="15.5">
      <c r="A882" s="521"/>
      <c r="B882" s="475" t="s">
        <v>12966</v>
      </c>
      <c r="C882" s="189" t="s">
        <v>1114</v>
      </c>
      <c r="D882" s="189"/>
      <c r="E882" s="192">
        <v>6</v>
      </c>
      <c r="F882" s="189" t="s">
        <v>54</v>
      </c>
      <c r="G882" s="189" t="s">
        <v>240</v>
      </c>
    </row>
    <row r="883" spans="1:7" ht="15.5">
      <c r="A883" s="521"/>
      <c r="B883" s="475" t="s">
        <v>12967</v>
      </c>
      <c r="C883" s="189" t="s">
        <v>1115</v>
      </c>
      <c r="D883" s="189"/>
      <c r="E883" s="192">
        <v>7</v>
      </c>
      <c r="F883" s="189" t="s">
        <v>54</v>
      </c>
      <c r="G883" s="189" t="s">
        <v>240</v>
      </c>
    </row>
    <row r="884" spans="1:7" ht="15.5">
      <c r="A884" s="521"/>
      <c r="B884" s="475" t="s">
        <v>12968</v>
      </c>
      <c r="C884" s="189" t="s">
        <v>1116</v>
      </c>
      <c r="D884" s="189"/>
      <c r="E884" s="192">
        <v>11</v>
      </c>
      <c r="F884" s="189" t="s">
        <v>54</v>
      </c>
      <c r="G884" s="189" t="s">
        <v>240</v>
      </c>
    </row>
    <row r="885" spans="1:7" ht="15.5">
      <c r="A885" s="521"/>
      <c r="B885" s="475" t="s">
        <v>12969</v>
      </c>
      <c r="C885" s="189" t="s">
        <v>1117</v>
      </c>
      <c r="D885" s="189"/>
      <c r="E885" s="192">
        <v>7</v>
      </c>
      <c r="F885" s="189" t="s">
        <v>54</v>
      </c>
      <c r="G885" s="189" t="s">
        <v>249</v>
      </c>
    </row>
    <row r="886" spans="1:7" ht="15.5">
      <c r="A886" s="521"/>
      <c r="B886" s="475" t="s">
        <v>12970</v>
      </c>
      <c r="C886" s="189" t="s">
        <v>1118</v>
      </c>
      <c r="D886" s="189"/>
      <c r="E886" s="192">
        <v>10</v>
      </c>
      <c r="F886" s="189" t="s">
        <v>54</v>
      </c>
      <c r="G886" s="189" t="s">
        <v>246</v>
      </c>
    </row>
    <row r="887" spans="1:7" ht="15.5">
      <c r="A887" s="521"/>
      <c r="B887" s="475" t="s">
        <v>12971</v>
      </c>
      <c r="C887" s="189" t="s">
        <v>1119</v>
      </c>
      <c r="D887" s="189"/>
      <c r="E887" s="192">
        <v>7</v>
      </c>
      <c r="F887" s="189" t="s">
        <v>54</v>
      </c>
      <c r="G887" s="189" t="s">
        <v>246</v>
      </c>
    </row>
    <row r="888" spans="1:7" ht="15.5">
      <c r="A888" s="521"/>
      <c r="B888" s="475" t="s">
        <v>12972</v>
      </c>
      <c r="C888" s="189" t="s">
        <v>1120</v>
      </c>
      <c r="D888" s="189"/>
      <c r="E888" s="192">
        <v>4</v>
      </c>
      <c r="F888" s="189" t="s">
        <v>54</v>
      </c>
      <c r="G888" s="189" t="s">
        <v>240</v>
      </c>
    </row>
    <row r="889" spans="1:7" ht="15.5">
      <c r="A889" s="521"/>
      <c r="B889" s="475" t="s">
        <v>12973</v>
      </c>
      <c r="C889" s="189" t="s">
        <v>1121</v>
      </c>
      <c r="D889" s="189"/>
      <c r="E889" s="192">
        <v>8</v>
      </c>
      <c r="F889" s="189" t="s">
        <v>54</v>
      </c>
      <c r="G889" s="189" t="s">
        <v>246</v>
      </c>
    </row>
    <row r="890" spans="1:7" ht="15.5">
      <c r="A890" s="521"/>
      <c r="B890" s="475" t="s">
        <v>12974</v>
      </c>
      <c r="C890" s="189" t="s">
        <v>1122</v>
      </c>
      <c r="D890" s="189"/>
      <c r="E890" s="192">
        <v>9</v>
      </c>
      <c r="F890" s="189" t="s">
        <v>54</v>
      </c>
      <c r="G890" s="189" t="s">
        <v>240</v>
      </c>
    </row>
    <row r="891" spans="1:7" ht="16" thickBot="1">
      <c r="A891" s="522"/>
      <c r="B891" s="475" t="s">
        <v>12975</v>
      </c>
      <c r="C891" s="189" t="s">
        <v>1123</v>
      </c>
      <c r="D891" s="189"/>
      <c r="E891" s="192">
        <v>7</v>
      </c>
      <c r="F891" s="189" t="s">
        <v>54</v>
      </c>
      <c r="G891" s="189" t="s">
        <v>240</v>
      </c>
    </row>
    <row r="892" spans="1:7" ht="16" thickBot="1">
      <c r="B892" s="195"/>
      <c r="C892" s="193"/>
      <c r="D892" s="188"/>
      <c r="E892" s="194">
        <v>470</v>
      </c>
      <c r="F892" s="188"/>
      <c r="G892" s="188"/>
    </row>
    <row r="893" spans="1:7" ht="15.5">
      <c r="A893" s="520" t="s">
        <v>12145</v>
      </c>
      <c r="B893" s="475" t="s">
        <v>10638</v>
      </c>
      <c r="C893" s="189" t="s">
        <v>1124</v>
      </c>
      <c r="D893" s="189"/>
      <c r="E893" s="192">
        <v>8</v>
      </c>
      <c r="F893" s="189" t="s">
        <v>56</v>
      </c>
      <c r="G893" s="189" t="s">
        <v>320</v>
      </c>
    </row>
    <row r="894" spans="1:7" ht="15.5">
      <c r="A894" s="521"/>
      <c r="B894" s="475" t="s">
        <v>10640</v>
      </c>
      <c r="C894" s="189" t="s">
        <v>1125</v>
      </c>
      <c r="D894" s="189"/>
      <c r="E894" s="192">
        <v>9</v>
      </c>
      <c r="F894" s="189" t="s">
        <v>56</v>
      </c>
      <c r="G894" s="189" t="s">
        <v>259</v>
      </c>
    </row>
    <row r="895" spans="1:7" ht="15.5">
      <c r="A895" s="521"/>
      <c r="B895" s="475" t="s">
        <v>10643</v>
      </c>
      <c r="C895" s="189" t="s">
        <v>1126</v>
      </c>
      <c r="D895" s="189"/>
      <c r="E895" s="192">
        <v>7</v>
      </c>
      <c r="F895" s="189" t="s">
        <v>56</v>
      </c>
      <c r="G895" s="189" t="s">
        <v>312</v>
      </c>
    </row>
    <row r="896" spans="1:7" ht="15.5">
      <c r="A896" s="521"/>
      <c r="B896" s="475" t="s">
        <v>10645</v>
      </c>
      <c r="C896" s="189" t="s">
        <v>1127</v>
      </c>
      <c r="D896" s="189"/>
      <c r="E896" s="192">
        <v>5</v>
      </c>
      <c r="F896" s="189" t="s">
        <v>56</v>
      </c>
      <c r="G896" s="189" t="s">
        <v>240</v>
      </c>
    </row>
    <row r="897" spans="1:7" ht="15.5">
      <c r="A897" s="521"/>
      <c r="B897" s="475" t="s">
        <v>10647</v>
      </c>
      <c r="C897" s="189" t="s">
        <v>1128</v>
      </c>
      <c r="D897" s="189"/>
      <c r="E897" s="192">
        <v>7</v>
      </c>
      <c r="F897" s="189" t="s">
        <v>56</v>
      </c>
      <c r="G897" s="189" t="s">
        <v>240</v>
      </c>
    </row>
    <row r="898" spans="1:7" ht="15.5">
      <c r="A898" s="521"/>
      <c r="B898" s="475" t="s">
        <v>10649</v>
      </c>
      <c r="C898" s="189" t="s">
        <v>1129</v>
      </c>
      <c r="D898" s="189"/>
      <c r="E898" s="192">
        <v>8</v>
      </c>
      <c r="F898" s="189" t="s">
        <v>56</v>
      </c>
      <c r="G898" s="189" t="s">
        <v>314</v>
      </c>
    </row>
    <row r="899" spans="1:7" ht="15.5">
      <c r="A899" s="521"/>
      <c r="B899" s="475" t="s">
        <v>10651</v>
      </c>
      <c r="C899" s="189" t="s">
        <v>1130</v>
      </c>
      <c r="D899" s="189"/>
      <c r="E899" s="192">
        <v>3</v>
      </c>
      <c r="F899" s="189" t="s">
        <v>56</v>
      </c>
      <c r="G899" s="189" t="s">
        <v>320</v>
      </c>
    </row>
    <row r="900" spans="1:7" ht="15.5">
      <c r="A900" s="521"/>
      <c r="B900" s="475" t="s">
        <v>10653</v>
      </c>
      <c r="C900" s="189" t="s">
        <v>1131</v>
      </c>
      <c r="D900" s="189"/>
      <c r="E900" s="192">
        <v>6</v>
      </c>
      <c r="F900" s="189" t="s">
        <v>56</v>
      </c>
      <c r="G900" s="189" t="s">
        <v>320</v>
      </c>
    </row>
    <row r="901" spans="1:7" ht="15.5">
      <c r="A901" s="521"/>
      <c r="B901" s="475" t="s">
        <v>10655</v>
      </c>
      <c r="C901" s="189" t="s">
        <v>1132</v>
      </c>
      <c r="D901" s="189"/>
      <c r="E901" s="192">
        <v>8</v>
      </c>
      <c r="F901" s="189" t="s">
        <v>56</v>
      </c>
      <c r="G901" s="189" t="s">
        <v>243</v>
      </c>
    </row>
    <row r="902" spans="1:7" ht="15.5">
      <c r="A902" s="521"/>
      <c r="B902" s="475" t="s">
        <v>10658</v>
      </c>
      <c r="C902" s="189" t="s">
        <v>1133</v>
      </c>
      <c r="D902" s="189"/>
      <c r="E902" s="192">
        <v>9</v>
      </c>
      <c r="F902" s="189" t="s">
        <v>56</v>
      </c>
      <c r="G902" s="189" t="s">
        <v>312</v>
      </c>
    </row>
    <row r="903" spans="1:7" ht="15.5">
      <c r="A903" s="521"/>
      <c r="B903" s="475" t="s">
        <v>10660</v>
      </c>
      <c r="C903" s="189" t="s">
        <v>1134</v>
      </c>
      <c r="D903" s="189"/>
      <c r="E903" s="192">
        <v>6</v>
      </c>
      <c r="F903" s="189" t="s">
        <v>56</v>
      </c>
      <c r="G903" s="189" t="s">
        <v>312</v>
      </c>
    </row>
    <row r="904" spans="1:7" ht="15.5">
      <c r="A904" s="521"/>
      <c r="B904" s="475" t="s">
        <v>10661</v>
      </c>
      <c r="C904" s="189" t="s">
        <v>1135</v>
      </c>
      <c r="D904" s="189"/>
      <c r="E904" s="192">
        <v>10</v>
      </c>
      <c r="F904" s="189" t="s">
        <v>56</v>
      </c>
      <c r="G904" s="189" t="s">
        <v>314</v>
      </c>
    </row>
    <row r="905" spans="1:7" ht="15.5">
      <c r="A905" s="521"/>
      <c r="B905" s="475" t="s">
        <v>10663</v>
      </c>
      <c r="C905" s="189" t="s">
        <v>1136</v>
      </c>
      <c r="D905" s="189"/>
      <c r="E905" s="192">
        <v>11</v>
      </c>
      <c r="F905" s="189" t="s">
        <v>56</v>
      </c>
      <c r="G905" s="189" t="s">
        <v>314</v>
      </c>
    </row>
    <row r="906" spans="1:7" ht="15.5">
      <c r="A906" s="521"/>
      <c r="B906" s="475" t="s">
        <v>10665</v>
      </c>
      <c r="C906" s="189" t="s">
        <v>1137</v>
      </c>
      <c r="D906" s="189"/>
      <c r="E906" s="192">
        <v>6</v>
      </c>
      <c r="F906" s="189" t="s">
        <v>56</v>
      </c>
      <c r="G906" s="189" t="s">
        <v>314</v>
      </c>
    </row>
    <row r="907" spans="1:7" ht="15.5">
      <c r="A907" s="521"/>
      <c r="B907" s="475" t="s">
        <v>10667</v>
      </c>
      <c r="C907" s="189" t="s">
        <v>1138</v>
      </c>
      <c r="D907" s="189"/>
      <c r="E907" s="192">
        <v>9</v>
      </c>
      <c r="F907" s="189" t="s">
        <v>56</v>
      </c>
      <c r="G907" s="189" t="s">
        <v>314</v>
      </c>
    </row>
    <row r="908" spans="1:7" ht="15.5">
      <c r="A908" s="521"/>
      <c r="B908" s="475" t="s">
        <v>10669</v>
      </c>
      <c r="C908" s="189" t="s">
        <v>1139</v>
      </c>
      <c r="D908" s="189"/>
      <c r="E908" s="192">
        <v>7</v>
      </c>
      <c r="F908" s="189" t="s">
        <v>56</v>
      </c>
      <c r="G908" s="189" t="s">
        <v>314</v>
      </c>
    </row>
    <row r="909" spans="1:7" ht="15.5">
      <c r="A909" s="521"/>
      <c r="B909" s="475" t="s">
        <v>10671</v>
      </c>
      <c r="C909" s="189" t="s">
        <v>1140</v>
      </c>
      <c r="D909" s="189"/>
      <c r="E909" s="192">
        <v>8</v>
      </c>
      <c r="F909" s="189" t="s">
        <v>56</v>
      </c>
      <c r="G909" s="189" t="s">
        <v>320</v>
      </c>
    </row>
    <row r="910" spans="1:7" ht="15.5">
      <c r="A910" s="521"/>
      <c r="B910" s="475" t="s">
        <v>10673</v>
      </c>
      <c r="C910" s="189" t="s">
        <v>1141</v>
      </c>
      <c r="D910" s="189"/>
      <c r="E910" s="192">
        <v>6</v>
      </c>
      <c r="F910" s="189" t="s">
        <v>56</v>
      </c>
      <c r="G910" s="189" t="s">
        <v>320</v>
      </c>
    </row>
    <row r="911" spans="1:7" ht="15.5">
      <c r="A911" s="521"/>
      <c r="B911" s="475" t="s">
        <v>10675</v>
      </c>
      <c r="C911" s="189" t="s">
        <v>1142</v>
      </c>
      <c r="D911" s="189"/>
      <c r="E911" s="192">
        <v>8</v>
      </c>
      <c r="F911" s="189" t="s">
        <v>56</v>
      </c>
      <c r="G911" s="189" t="s">
        <v>320</v>
      </c>
    </row>
    <row r="912" spans="1:7" ht="15.5">
      <c r="A912" s="521"/>
      <c r="B912" s="475" t="s">
        <v>10677</v>
      </c>
      <c r="C912" s="189" t="s">
        <v>1143</v>
      </c>
      <c r="D912" s="189"/>
      <c r="E912" s="192">
        <v>6</v>
      </c>
      <c r="F912" s="189" t="s">
        <v>56</v>
      </c>
      <c r="G912" s="189" t="s">
        <v>320</v>
      </c>
    </row>
    <row r="913" spans="1:7" ht="15.5">
      <c r="A913" s="521"/>
      <c r="B913" s="475" t="s">
        <v>10679</v>
      </c>
      <c r="C913" s="189" t="s">
        <v>1144</v>
      </c>
      <c r="D913" s="189"/>
      <c r="E913" s="192">
        <v>8</v>
      </c>
      <c r="F913" s="189" t="s">
        <v>56</v>
      </c>
      <c r="G913" s="189" t="s">
        <v>320</v>
      </c>
    </row>
    <row r="914" spans="1:7" ht="15.5">
      <c r="A914" s="521"/>
      <c r="B914" s="475" t="s">
        <v>10681</v>
      </c>
      <c r="C914" s="189" t="s">
        <v>1145</v>
      </c>
      <c r="D914" s="189"/>
      <c r="E914" s="192">
        <v>6</v>
      </c>
      <c r="F914" s="189" t="s">
        <v>56</v>
      </c>
      <c r="G914" s="189" t="s">
        <v>320</v>
      </c>
    </row>
    <row r="915" spans="1:7" ht="15.5">
      <c r="A915" s="521"/>
      <c r="B915" s="475" t="s">
        <v>10683</v>
      </c>
      <c r="C915" s="189" t="s">
        <v>1146</v>
      </c>
      <c r="D915" s="189"/>
      <c r="E915" s="192">
        <v>6</v>
      </c>
      <c r="F915" s="189" t="s">
        <v>56</v>
      </c>
      <c r="G915" s="189" t="s">
        <v>320</v>
      </c>
    </row>
    <row r="916" spans="1:7" ht="15.5">
      <c r="A916" s="521"/>
      <c r="B916" s="475" t="s">
        <v>10685</v>
      </c>
      <c r="C916" s="189" t="s">
        <v>1147</v>
      </c>
      <c r="D916" s="189"/>
      <c r="E916" s="192">
        <v>7</v>
      </c>
      <c r="F916" s="189" t="s">
        <v>56</v>
      </c>
      <c r="G916" s="189" t="s">
        <v>314</v>
      </c>
    </row>
    <row r="917" spans="1:7" ht="15.5">
      <c r="A917" s="521"/>
      <c r="B917" s="475" t="s">
        <v>10687</v>
      </c>
      <c r="C917" s="189" t="s">
        <v>1148</v>
      </c>
      <c r="D917" s="189"/>
      <c r="E917" s="192">
        <v>8</v>
      </c>
      <c r="F917" s="189" t="s">
        <v>56</v>
      </c>
      <c r="G917" s="189" t="s">
        <v>243</v>
      </c>
    </row>
    <row r="918" spans="1:7" ht="15.5">
      <c r="A918" s="521"/>
      <c r="B918" s="475" t="s">
        <v>10689</v>
      </c>
      <c r="C918" s="189" t="s">
        <v>1149</v>
      </c>
      <c r="D918" s="189"/>
      <c r="E918" s="192">
        <v>7</v>
      </c>
      <c r="F918" s="189" t="s">
        <v>56</v>
      </c>
      <c r="G918" s="189" t="s">
        <v>243</v>
      </c>
    </row>
    <row r="919" spans="1:7" ht="15.5">
      <c r="A919" s="521"/>
      <c r="B919" s="475" t="s">
        <v>10691</v>
      </c>
      <c r="C919" s="189" t="s">
        <v>1150</v>
      </c>
      <c r="D919" s="189"/>
      <c r="E919" s="192">
        <v>6</v>
      </c>
      <c r="F919" s="189" t="s">
        <v>56</v>
      </c>
      <c r="G919" s="189" t="s">
        <v>243</v>
      </c>
    </row>
    <row r="920" spans="1:7" ht="15.5">
      <c r="A920" s="521"/>
      <c r="B920" s="475" t="s">
        <v>10693</v>
      </c>
      <c r="C920" s="189" t="s">
        <v>1151</v>
      </c>
      <c r="D920" s="189"/>
      <c r="E920" s="192">
        <v>7</v>
      </c>
      <c r="F920" s="189" t="s">
        <v>56</v>
      </c>
      <c r="G920" s="189" t="s">
        <v>320</v>
      </c>
    </row>
    <row r="921" spans="1:7" ht="15.5">
      <c r="A921" s="521"/>
      <c r="B921" s="475" t="s">
        <v>10695</v>
      </c>
      <c r="C921" s="189" t="s">
        <v>1152</v>
      </c>
      <c r="D921" s="189"/>
      <c r="E921" s="192">
        <v>5</v>
      </c>
      <c r="F921" s="189" t="s">
        <v>56</v>
      </c>
      <c r="G921" s="189" t="s">
        <v>320</v>
      </c>
    </row>
    <row r="922" spans="1:7" ht="15.5">
      <c r="A922" s="521"/>
      <c r="B922" s="475" t="s">
        <v>10697</v>
      </c>
      <c r="C922" s="189" t="s">
        <v>1153</v>
      </c>
      <c r="D922" s="189"/>
      <c r="E922" s="192">
        <v>8</v>
      </c>
      <c r="F922" s="189" t="s">
        <v>56</v>
      </c>
      <c r="G922" s="189" t="s">
        <v>320</v>
      </c>
    </row>
    <row r="923" spans="1:7" ht="15.5">
      <c r="A923" s="521"/>
      <c r="B923" s="475" t="s">
        <v>10699</v>
      </c>
      <c r="C923" s="189" t="s">
        <v>1154</v>
      </c>
      <c r="D923" s="189"/>
      <c r="E923" s="192">
        <v>4</v>
      </c>
      <c r="F923" s="189" t="s">
        <v>56</v>
      </c>
      <c r="G923" s="189" t="s">
        <v>320</v>
      </c>
    </row>
    <row r="924" spans="1:7" ht="15.5">
      <c r="A924" s="521"/>
      <c r="B924" s="475" t="s">
        <v>10701</v>
      </c>
      <c r="C924" s="189" t="s">
        <v>1155</v>
      </c>
      <c r="D924" s="189"/>
      <c r="E924" s="192">
        <v>7</v>
      </c>
      <c r="F924" s="189" t="s">
        <v>56</v>
      </c>
      <c r="G924" s="189" t="s">
        <v>320</v>
      </c>
    </row>
    <row r="925" spans="1:7" ht="15.5">
      <c r="A925" s="521"/>
      <c r="B925" s="475" t="s">
        <v>10703</v>
      </c>
      <c r="C925" s="189" t="s">
        <v>1156</v>
      </c>
      <c r="D925" s="189"/>
      <c r="E925" s="192">
        <v>8</v>
      </c>
      <c r="F925" s="189" t="s">
        <v>56</v>
      </c>
      <c r="G925" s="189" t="s">
        <v>312</v>
      </c>
    </row>
    <row r="926" spans="1:7" ht="15.5">
      <c r="A926" s="521"/>
      <c r="B926" s="475" t="s">
        <v>10705</v>
      </c>
      <c r="C926" s="189" t="s">
        <v>1157</v>
      </c>
      <c r="D926" s="189"/>
      <c r="E926" s="192">
        <v>6</v>
      </c>
      <c r="F926" s="189" t="s">
        <v>56</v>
      </c>
      <c r="G926" s="189" t="s">
        <v>240</v>
      </c>
    </row>
    <row r="927" spans="1:7" ht="15.5">
      <c r="A927" s="521"/>
      <c r="B927" s="475" t="s">
        <v>10707</v>
      </c>
      <c r="C927" s="189" t="s">
        <v>1158</v>
      </c>
      <c r="D927" s="189"/>
      <c r="E927" s="192">
        <v>5</v>
      </c>
      <c r="F927" s="189" t="s">
        <v>56</v>
      </c>
      <c r="G927" s="189" t="s">
        <v>314</v>
      </c>
    </row>
    <row r="928" spans="1:7" ht="15.5">
      <c r="A928" s="521"/>
      <c r="B928" s="475" t="s">
        <v>10709</v>
      </c>
      <c r="C928" s="189" t="s">
        <v>1159</v>
      </c>
      <c r="D928" s="189"/>
      <c r="E928" s="192">
        <v>6</v>
      </c>
      <c r="F928" s="189" t="s">
        <v>56</v>
      </c>
      <c r="G928" s="189" t="s">
        <v>320</v>
      </c>
    </row>
    <row r="929" spans="1:7" ht="15.5">
      <c r="A929" s="521"/>
      <c r="B929" s="475" t="s">
        <v>10711</v>
      </c>
      <c r="C929" s="189" t="s">
        <v>1160</v>
      </c>
      <c r="D929" s="189"/>
      <c r="E929" s="192">
        <v>6</v>
      </c>
      <c r="F929" s="189" t="s">
        <v>56</v>
      </c>
      <c r="G929" s="189" t="s">
        <v>320</v>
      </c>
    </row>
    <row r="930" spans="1:7" ht="15.5">
      <c r="A930" s="521"/>
      <c r="B930" s="475" t="s">
        <v>10713</v>
      </c>
      <c r="C930" s="189" t="s">
        <v>1161</v>
      </c>
      <c r="D930" s="189"/>
      <c r="E930" s="192">
        <v>4</v>
      </c>
      <c r="F930" s="189" t="s">
        <v>56</v>
      </c>
      <c r="G930" s="189" t="s">
        <v>243</v>
      </c>
    </row>
    <row r="931" spans="1:7" ht="15.5">
      <c r="A931" s="521"/>
      <c r="B931" s="475" t="s">
        <v>10715</v>
      </c>
      <c r="C931" s="189" t="s">
        <v>668</v>
      </c>
      <c r="D931" s="189"/>
      <c r="E931" s="192">
        <v>8</v>
      </c>
      <c r="F931" s="189" t="s">
        <v>56</v>
      </c>
      <c r="G931" s="189" t="s">
        <v>312</v>
      </c>
    </row>
    <row r="932" spans="1:7" ht="15.5">
      <c r="A932" s="521"/>
      <c r="B932" s="475" t="s">
        <v>10717</v>
      </c>
      <c r="C932" s="189" t="s">
        <v>1162</v>
      </c>
      <c r="D932" s="189"/>
      <c r="E932" s="192">
        <v>7</v>
      </c>
      <c r="F932" s="189" t="s">
        <v>56</v>
      </c>
      <c r="G932" s="189" t="s">
        <v>240</v>
      </c>
    </row>
    <row r="933" spans="1:7" ht="15.5">
      <c r="A933" s="521"/>
      <c r="B933" s="475" t="s">
        <v>10719</v>
      </c>
      <c r="C933" s="189" t="s">
        <v>1163</v>
      </c>
      <c r="D933" s="189"/>
      <c r="E933" s="192">
        <v>8</v>
      </c>
      <c r="F933" s="189" t="s">
        <v>56</v>
      </c>
      <c r="G933" s="189" t="s">
        <v>312</v>
      </c>
    </row>
    <row r="934" spans="1:7" ht="15.5">
      <c r="A934" s="521"/>
      <c r="B934" s="475" t="s">
        <v>10721</v>
      </c>
      <c r="C934" s="189" t="s">
        <v>1164</v>
      </c>
      <c r="D934" s="189"/>
      <c r="E934" s="192">
        <v>4</v>
      </c>
      <c r="F934" s="189" t="s">
        <v>56</v>
      </c>
      <c r="G934" s="189" t="s">
        <v>314</v>
      </c>
    </row>
    <row r="935" spans="1:7" ht="15.5">
      <c r="A935" s="521"/>
      <c r="B935" s="475" t="s">
        <v>10723</v>
      </c>
      <c r="C935" s="189" t="s">
        <v>1165</v>
      </c>
      <c r="D935" s="189"/>
      <c r="E935" s="192">
        <v>7</v>
      </c>
      <c r="F935" s="189" t="s">
        <v>56</v>
      </c>
      <c r="G935" s="189" t="s">
        <v>314</v>
      </c>
    </row>
    <row r="936" spans="1:7" ht="15.5">
      <c r="A936" s="521"/>
      <c r="B936" s="475" t="s">
        <v>10725</v>
      </c>
      <c r="C936" s="189" t="s">
        <v>1166</v>
      </c>
      <c r="D936" s="189"/>
      <c r="E936" s="192">
        <v>7</v>
      </c>
      <c r="F936" s="189" t="s">
        <v>56</v>
      </c>
      <c r="G936" s="189" t="s">
        <v>314</v>
      </c>
    </row>
    <row r="937" spans="1:7" ht="15.5">
      <c r="A937" s="521"/>
      <c r="B937" s="475" t="s">
        <v>10727</v>
      </c>
      <c r="C937" s="189" t="s">
        <v>1167</v>
      </c>
      <c r="D937" s="189"/>
      <c r="E937" s="192">
        <v>9</v>
      </c>
      <c r="F937" s="189" t="s">
        <v>56</v>
      </c>
      <c r="G937" s="189" t="s">
        <v>314</v>
      </c>
    </row>
    <row r="938" spans="1:7" ht="15.5">
      <c r="A938" s="521"/>
      <c r="B938" s="475" t="s">
        <v>10729</v>
      </c>
      <c r="C938" s="189" t="s">
        <v>1168</v>
      </c>
      <c r="D938" s="189"/>
      <c r="E938" s="192">
        <v>5</v>
      </c>
      <c r="F938" s="189" t="s">
        <v>56</v>
      </c>
      <c r="G938" s="189" t="s">
        <v>314</v>
      </c>
    </row>
    <row r="939" spans="1:7" ht="15.5">
      <c r="A939" s="521"/>
      <c r="B939" s="475" t="s">
        <v>10731</v>
      </c>
      <c r="C939" s="189" t="s">
        <v>1169</v>
      </c>
      <c r="D939" s="189"/>
      <c r="E939" s="192">
        <v>6</v>
      </c>
      <c r="F939" s="189" t="s">
        <v>56</v>
      </c>
      <c r="G939" s="189" t="s">
        <v>320</v>
      </c>
    </row>
    <row r="940" spans="1:7" ht="15.5">
      <c r="A940" s="521"/>
      <c r="B940" s="475" t="s">
        <v>10733</v>
      </c>
      <c r="C940" s="189" t="s">
        <v>1170</v>
      </c>
      <c r="D940" s="189"/>
      <c r="E940" s="192">
        <v>6</v>
      </c>
      <c r="F940" s="189" t="s">
        <v>56</v>
      </c>
      <c r="G940" s="189" t="s">
        <v>320</v>
      </c>
    </row>
    <row r="941" spans="1:7" ht="15.5">
      <c r="A941" s="521"/>
      <c r="B941" s="475" t="s">
        <v>10735</v>
      </c>
      <c r="C941" s="189" t="s">
        <v>1171</v>
      </c>
      <c r="D941" s="189"/>
      <c r="E941" s="192">
        <v>8</v>
      </c>
      <c r="F941" s="189" t="s">
        <v>56</v>
      </c>
      <c r="G941" s="189" t="s">
        <v>320</v>
      </c>
    </row>
    <row r="942" spans="1:7" ht="15.5">
      <c r="A942" s="521"/>
      <c r="B942" s="475" t="s">
        <v>10737</v>
      </c>
      <c r="C942" s="189" t="s">
        <v>1172</v>
      </c>
      <c r="D942" s="189"/>
      <c r="E942" s="192">
        <v>5</v>
      </c>
      <c r="F942" s="189" t="s">
        <v>56</v>
      </c>
      <c r="G942" s="189" t="s">
        <v>320</v>
      </c>
    </row>
    <row r="943" spans="1:7" ht="15.5">
      <c r="A943" s="521"/>
      <c r="B943" s="475" t="s">
        <v>10739</v>
      </c>
      <c r="C943" s="189" t="s">
        <v>1173</v>
      </c>
      <c r="D943" s="189"/>
      <c r="E943" s="192">
        <v>8</v>
      </c>
      <c r="F943" s="189" t="s">
        <v>56</v>
      </c>
      <c r="G943" s="189" t="s">
        <v>320</v>
      </c>
    </row>
    <row r="944" spans="1:7" ht="15.5">
      <c r="A944" s="521"/>
      <c r="B944" s="475" t="s">
        <v>10741</v>
      </c>
      <c r="C944" s="189" t="s">
        <v>1174</v>
      </c>
      <c r="D944" s="189"/>
      <c r="E944" s="192">
        <v>6</v>
      </c>
      <c r="F944" s="189" t="s">
        <v>56</v>
      </c>
      <c r="G944" s="189" t="s">
        <v>320</v>
      </c>
    </row>
    <row r="945" spans="1:7" ht="15.5">
      <c r="A945" s="521"/>
      <c r="B945" s="475" t="s">
        <v>10743</v>
      </c>
      <c r="C945" s="189" t="s">
        <v>1175</v>
      </c>
      <c r="D945" s="189"/>
      <c r="E945" s="192">
        <v>7</v>
      </c>
      <c r="F945" s="189" t="s">
        <v>56</v>
      </c>
      <c r="G945" s="189" t="s">
        <v>320</v>
      </c>
    </row>
    <row r="946" spans="1:7" ht="15.5">
      <c r="A946" s="521"/>
      <c r="B946" s="475" t="s">
        <v>10745</v>
      </c>
      <c r="C946" s="189" t="s">
        <v>1176</v>
      </c>
      <c r="D946" s="189"/>
      <c r="E946" s="192">
        <v>9</v>
      </c>
      <c r="F946" s="189" t="s">
        <v>56</v>
      </c>
      <c r="G946" s="189" t="s">
        <v>314</v>
      </c>
    </row>
    <row r="947" spans="1:7" ht="15.5">
      <c r="A947" s="521"/>
      <c r="B947" s="475" t="s">
        <v>10746</v>
      </c>
      <c r="C947" s="189" t="s">
        <v>1177</v>
      </c>
      <c r="D947" s="189"/>
      <c r="E947" s="192">
        <v>6</v>
      </c>
      <c r="F947" s="189" t="s">
        <v>56</v>
      </c>
      <c r="G947" s="189" t="s">
        <v>243</v>
      </c>
    </row>
    <row r="948" spans="1:7" ht="15.5">
      <c r="A948" s="521"/>
      <c r="B948" s="475" t="s">
        <v>10748</v>
      </c>
      <c r="C948" s="189" t="s">
        <v>1178</v>
      </c>
      <c r="D948" s="189"/>
      <c r="E948" s="192">
        <v>11</v>
      </c>
      <c r="F948" s="189" t="s">
        <v>56</v>
      </c>
      <c r="G948" s="189" t="s">
        <v>243</v>
      </c>
    </row>
    <row r="949" spans="1:7" ht="15.5">
      <c r="A949" s="521"/>
      <c r="B949" s="475" t="s">
        <v>10750</v>
      </c>
      <c r="C949" s="189" t="s">
        <v>1179</v>
      </c>
      <c r="D949" s="189"/>
      <c r="E949" s="192">
        <v>7</v>
      </c>
      <c r="F949" s="189" t="s">
        <v>56</v>
      </c>
      <c r="G949" s="189" t="s">
        <v>320</v>
      </c>
    </row>
    <row r="950" spans="1:7" ht="15.5">
      <c r="A950" s="521"/>
      <c r="B950" s="475" t="s">
        <v>10752</v>
      </c>
      <c r="C950" s="189" t="s">
        <v>1180</v>
      </c>
      <c r="D950" s="189"/>
      <c r="E950" s="192">
        <v>8</v>
      </c>
      <c r="F950" s="189" t="s">
        <v>56</v>
      </c>
      <c r="G950" s="189" t="s">
        <v>320</v>
      </c>
    </row>
    <row r="951" spans="1:7" ht="15.5">
      <c r="A951" s="521"/>
      <c r="B951" s="475" t="s">
        <v>10754</v>
      </c>
      <c r="C951" s="189" t="s">
        <v>1181</v>
      </c>
      <c r="D951" s="189"/>
      <c r="E951" s="192">
        <v>7</v>
      </c>
      <c r="F951" s="189" t="s">
        <v>56</v>
      </c>
      <c r="G951" s="189" t="s">
        <v>320</v>
      </c>
    </row>
    <row r="952" spans="1:7" ht="15.5">
      <c r="A952" s="521"/>
      <c r="B952" s="475" t="s">
        <v>10756</v>
      </c>
      <c r="C952" s="189" t="s">
        <v>1182</v>
      </c>
      <c r="D952" s="189"/>
      <c r="E952" s="192">
        <v>8</v>
      </c>
      <c r="F952" s="189" t="s">
        <v>56</v>
      </c>
      <c r="G952" s="189" t="s">
        <v>320</v>
      </c>
    </row>
    <row r="953" spans="1:7" ht="15.5">
      <c r="A953" s="521"/>
      <c r="B953" s="475" t="s">
        <v>10758</v>
      </c>
      <c r="C953" s="189" t="s">
        <v>1183</v>
      </c>
      <c r="D953" s="189"/>
      <c r="E953" s="192">
        <v>9</v>
      </c>
      <c r="F953" s="189" t="s">
        <v>56</v>
      </c>
      <c r="G953" s="189" t="s">
        <v>320</v>
      </c>
    </row>
    <row r="954" spans="1:7" ht="15.5">
      <c r="A954" s="521"/>
      <c r="B954" s="475" t="s">
        <v>10760</v>
      </c>
      <c r="C954" s="189" t="s">
        <v>1184</v>
      </c>
      <c r="D954" s="189"/>
      <c r="E954" s="192">
        <v>7</v>
      </c>
      <c r="F954" s="189" t="s">
        <v>56</v>
      </c>
      <c r="G954" s="189" t="s">
        <v>259</v>
      </c>
    </row>
    <row r="955" spans="1:7" ht="15.5">
      <c r="A955" s="521"/>
      <c r="B955" s="475" t="s">
        <v>10761</v>
      </c>
      <c r="C955" s="189" t="s">
        <v>1185</v>
      </c>
      <c r="D955" s="189"/>
      <c r="E955" s="192">
        <v>9</v>
      </c>
      <c r="F955" s="189" t="s">
        <v>56</v>
      </c>
      <c r="G955" s="189" t="s">
        <v>312</v>
      </c>
    </row>
    <row r="956" spans="1:7" ht="15.5">
      <c r="A956" s="521"/>
      <c r="B956" s="475" t="s">
        <v>10763</v>
      </c>
      <c r="C956" s="189" t="s">
        <v>1186</v>
      </c>
      <c r="D956" s="189"/>
      <c r="E956" s="192">
        <v>11</v>
      </c>
      <c r="F956" s="189" t="s">
        <v>56</v>
      </c>
      <c r="G956" s="189" t="s">
        <v>240</v>
      </c>
    </row>
    <row r="957" spans="1:7" ht="15.5">
      <c r="A957" s="521"/>
      <c r="B957" s="475" t="s">
        <v>10765</v>
      </c>
      <c r="C957" s="189" t="s">
        <v>1187</v>
      </c>
      <c r="D957" s="189"/>
      <c r="E957" s="192">
        <v>6</v>
      </c>
      <c r="F957" s="189" t="s">
        <v>56</v>
      </c>
      <c r="G957" s="189" t="s">
        <v>240</v>
      </c>
    </row>
    <row r="958" spans="1:7" ht="15.5">
      <c r="A958" s="521"/>
      <c r="B958" s="475" t="s">
        <v>10767</v>
      </c>
      <c r="C958" s="189" t="s">
        <v>1188</v>
      </c>
      <c r="D958" s="189"/>
      <c r="E958" s="192">
        <v>9</v>
      </c>
      <c r="F958" s="189" t="s">
        <v>56</v>
      </c>
      <c r="G958" s="189" t="s">
        <v>314</v>
      </c>
    </row>
    <row r="959" spans="1:7" ht="15.5">
      <c r="A959" s="521"/>
      <c r="B959" s="475" t="s">
        <v>10769</v>
      </c>
      <c r="C959" s="189" t="s">
        <v>1189</v>
      </c>
      <c r="D959" s="189"/>
      <c r="E959" s="192">
        <v>8</v>
      </c>
      <c r="F959" s="189" t="s">
        <v>56</v>
      </c>
      <c r="G959" s="189" t="s">
        <v>320</v>
      </c>
    </row>
    <row r="960" spans="1:7" ht="15.5">
      <c r="A960" s="521"/>
      <c r="B960" s="475" t="s">
        <v>10771</v>
      </c>
      <c r="C960" s="189" t="s">
        <v>1190</v>
      </c>
      <c r="D960" s="189"/>
      <c r="E960" s="192">
        <v>9</v>
      </c>
      <c r="F960" s="189" t="s">
        <v>56</v>
      </c>
      <c r="G960" s="189" t="s">
        <v>320</v>
      </c>
    </row>
    <row r="961" spans="1:9" ht="15.5">
      <c r="A961" s="521"/>
      <c r="B961" s="475" t="s">
        <v>10773</v>
      </c>
      <c r="C961" s="189" t="s">
        <v>1191</v>
      </c>
      <c r="D961" s="189"/>
      <c r="E961" s="192">
        <v>6</v>
      </c>
      <c r="F961" s="189" t="s">
        <v>56</v>
      </c>
      <c r="G961" s="189" t="s">
        <v>243</v>
      </c>
    </row>
    <row r="962" spans="1:9" ht="15.5">
      <c r="A962" s="521"/>
      <c r="B962" s="475" t="s">
        <v>10775</v>
      </c>
      <c r="C962" s="189" t="s">
        <v>1192</v>
      </c>
      <c r="D962" s="189"/>
      <c r="E962" s="192">
        <v>8</v>
      </c>
      <c r="F962" s="189" t="s">
        <v>56</v>
      </c>
      <c r="G962" s="189" t="s">
        <v>312</v>
      </c>
    </row>
    <row r="963" spans="1:9" ht="15.5">
      <c r="A963" s="521"/>
      <c r="B963" s="475" t="s">
        <v>10777</v>
      </c>
      <c r="C963" s="189" t="s">
        <v>1193</v>
      </c>
      <c r="D963" s="189"/>
      <c r="E963" s="192">
        <v>6</v>
      </c>
      <c r="F963" s="189" t="s">
        <v>56</v>
      </c>
      <c r="G963" s="189" t="s">
        <v>312</v>
      </c>
    </row>
    <row r="964" spans="1:9" ht="15.5">
      <c r="A964" s="521"/>
      <c r="B964" s="475" t="s">
        <v>10779</v>
      </c>
      <c r="C964" s="189" t="s">
        <v>1194</v>
      </c>
      <c r="D964" s="189"/>
      <c r="E964" s="192">
        <v>9</v>
      </c>
      <c r="F964" s="189" t="s">
        <v>56</v>
      </c>
      <c r="G964" s="189" t="s">
        <v>314</v>
      </c>
    </row>
    <row r="965" spans="1:9" ht="15.5">
      <c r="A965" s="521"/>
      <c r="B965" s="475" t="s">
        <v>10781</v>
      </c>
      <c r="C965" s="189" t="s">
        <v>1195</v>
      </c>
      <c r="D965" s="189"/>
      <c r="E965" s="192">
        <v>8</v>
      </c>
      <c r="F965" s="189" t="s">
        <v>56</v>
      </c>
      <c r="G965" s="189" t="s">
        <v>314</v>
      </c>
    </row>
    <row r="966" spans="1:9" ht="15.5">
      <c r="A966" s="521"/>
      <c r="B966" s="475" t="s">
        <v>10783</v>
      </c>
      <c r="C966" s="189" t="s">
        <v>1196</v>
      </c>
      <c r="D966" s="189"/>
      <c r="E966" s="192">
        <v>6</v>
      </c>
      <c r="F966" s="189" t="s">
        <v>56</v>
      </c>
      <c r="G966" s="189" t="s">
        <v>314</v>
      </c>
    </row>
    <row r="967" spans="1:9" ht="15.5">
      <c r="A967" s="521"/>
      <c r="B967" s="475" t="s">
        <v>10785</v>
      </c>
      <c r="C967" s="189" t="s">
        <v>1197</v>
      </c>
      <c r="D967" s="189"/>
      <c r="E967" s="192">
        <v>8</v>
      </c>
      <c r="F967" s="189" t="s">
        <v>56</v>
      </c>
      <c r="G967" s="189" t="s">
        <v>314</v>
      </c>
    </row>
    <row r="968" spans="1:9" ht="15.5">
      <c r="A968" s="521"/>
      <c r="B968" s="475" t="s">
        <v>10787</v>
      </c>
      <c r="C968" s="189" t="s">
        <v>1198</v>
      </c>
      <c r="D968" s="189"/>
      <c r="E968" s="192">
        <v>7</v>
      </c>
      <c r="F968" s="189" t="s">
        <v>56</v>
      </c>
      <c r="G968" s="189" t="s">
        <v>314</v>
      </c>
    </row>
    <row r="969" spans="1:9" ht="15.5">
      <c r="A969" s="521"/>
      <c r="B969" s="475" t="s">
        <v>10789</v>
      </c>
      <c r="C969" s="189" t="s">
        <v>1199</v>
      </c>
      <c r="D969" s="189"/>
      <c r="E969" s="192">
        <v>7</v>
      </c>
      <c r="F969" s="189" t="s">
        <v>56</v>
      </c>
      <c r="G969" s="189" t="s">
        <v>320</v>
      </c>
    </row>
    <row r="970" spans="1:9" ht="15.5">
      <c r="A970" s="521"/>
      <c r="B970" s="475" t="s">
        <v>10791</v>
      </c>
      <c r="C970" s="189" t="s">
        <v>1200</v>
      </c>
      <c r="D970" s="189"/>
      <c r="E970" s="192">
        <v>5</v>
      </c>
      <c r="F970" s="189" t="s">
        <v>56</v>
      </c>
      <c r="G970" s="189" t="s">
        <v>320</v>
      </c>
    </row>
    <row r="971" spans="1:9" ht="16" thickBot="1">
      <c r="A971" s="522"/>
      <c r="B971" s="475" t="s">
        <v>10793</v>
      </c>
      <c r="C971" s="189" t="s">
        <v>1201</v>
      </c>
      <c r="D971" s="189"/>
      <c r="E971" s="192">
        <v>9</v>
      </c>
      <c r="F971" s="189" t="s">
        <v>56</v>
      </c>
      <c r="G971" s="189" t="s">
        <v>320</v>
      </c>
    </row>
    <row r="972" spans="1:9" ht="15.5">
      <c r="B972" s="188"/>
      <c r="C972" s="193"/>
      <c r="D972" s="188"/>
      <c r="E972" s="194">
        <v>565</v>
      </c>
      <c r="F972" s="188"/>
      <c r="G972" s="188"/>
    </row>
    <row r="973" spans="1:9">
      <c r="B973" s="196" t="s">
        <v>1202</v>
      </c>
      <c r="C973" s="197" t="s">
        <v>1203</v>
      </c>
      <c r="D973" s="198"/>
      <c r="E973" s="198">
        <v>8</v>
      </c>
      <c r="F973" s="202" t="s">
        <v>1204</v>
      </c>
      <c r="G973" s="197" t="s">
        <v>240</v>
      </c>
      <c r="H973" s="203"/>
      <c r="I973" s="203"/>
    </row>
    <row r="974" spans="1:9">
      <c r="B974" s="196" t="s">
        <v>1205</v>
      </c>
      <c r="C974" s="197" t="s">
        <v>1206</v>
      </c>
      <c r="D974" s="198"/>
      <c r="E974" s="198">
        <v>7</v>
      </c>
      <c r="F974" s="202" t="s">
        <v>1204</v>
      </c>
      <c r="G974" s="197" t="s">
        <v>240</v>
      </c>
      <c r="H974" s="203"/>
      <c r="I974" s="203"/>
    </row>
    <row r="975" spans="1:9">
      <c r="B975" s="196" t="s">
        <v>1207</v>
      </c>
      <c r="C975" s="197" t="s">
        <v>1208</v>
      </c>
      <c r="D975" s="198"/>
      <c r="E975" s="198">
        <v>3</v>
      </c>
      <c r="F975" s="202" t="s">
        <v>1204</v>
      </c>
      <c r="G975" s="197" t="s">
        <v>240</v>
      </c>
      <c r="H975" s="203"/>
      <c r="I975" s="203"/>
    </row>
    <row r="976" spans="1:9">
      <c r="B976" s="196" t="s">
        <v>1209</v>
      </c>
      <c r="C976" s="197" t="s">
        <v>1210</v>
      </c>
      <c r="D976" s="198"/>
      <c r="E976" s="198">
        <v>5</v>
      </c>
      <c r="F976" s="202" t="s">
        <v>1204</v>
      </c>
      <c r="G976" s="197" t="s">
        <v>243</v>
      </c>
      <c r="H976" s="203"/>
      <c r="I976" s="203"/>
    </row>
    <row r="977" spans="2:9">
      <c r="B977" s="196" t="s">
        <v>1211</v>
      </c>
      <c r="C977" s="197" t="s">
        <v>1212</v>
      </c>
      <c r="D977" s="198"/>
      <c r="E977" s="198">
        <v>2</v>
      </c>
      <c r="F977" s="202" t="s">
        <v>1204</v>
      </c>
      <c r="G977" s="197" t="s">
        <v>243</v>
      </c>
      <c r="H977" s="203"/>
      <c r="I977" s="203"/>
    </row>
    <row r="978" spans="2:9">
      <c r="B978" s="196" t="s">
        <v>1213</v>
      </c>
      <c r="C978" s="197" t="s">
        <v>1214</v>
      </c>
      <c r="D978" s="198"/>
      <c r="E978" s="198">
        <v>8</v>
      </c>
      <c r="F978" s="202" t="s">
        <v>1204</v>
      </c>
      <c r="G978" s="197" t="s">
        <v>243</v>
      </c>
      <c r="H978" s="203"/>
      <c r="I978" s="203"/>
    </row>
    <row r="979" spans="2:9">
      <c r="B979" s="196" t="s">
        <v>1215</v>
      </c>
      <c r="C979" s="197" t="s">
        <v>1216</v>
      </c>
      <c r="D979" s="198"/>
      <c r="E979" s="198">
        <v>6</v>
      </c>
      <c r="F979" s="202" t="s">
        <v>1204</v>
      </c>
      <c r="G979" s="197" t="s">
        <v>240</v>
      </c>
      <c r="H979" s="203"/>
      <c r="I979" s="203"/>
    </row>
    <row r="980" spans="2:9">
      <c r="B980" s="196" t="s">
        <v>1217</v>
      </c>
      <c r="C980" s="197" t="s">
        <v>1218</v>
      </c>
      <c r="D980" s="198"/>
      <c r="E980" s="198">
        <v>3</v>
      </c>
      <c r="F980" s="202" t="s">
        <v>1204</v>
      </c>
      <c r="G980" s="197" t="s">
        <v>240</v>
      </c>
      <c r="H980" s="203"/>
      <c r="I980" s="203"/>
    </row>
    <row r="981" spans="2:9">
      <c r="B981" s="196" t="s">
        <v>1219</v>
      </c>
      <c r="C981" s="197" t="s">
        <v>1220</v>
      </c>
      <c r="D981" s="198"/>
      <c r="E981" s="198">
        <v>4</v>
      </c>
      <c r="F981" s="202" t="s">
        <v>1204</v>
      </c>
      <c r="G981" s="197" t="s">
        <v>240</v>
      </c>
      <c r="H981" s="203"/>
      <c r="I981" s="203"/>
    </row>
    <row r="982" spans="2:9">
      <c r="B982" s="196" t="s">
        <v>1221</v>
      </c>
      <c r="C982" s="197" t="s">
        <v>1222</v>
      </c>
      <c r="D982" s="198"/>
      <c r="E982" s="198">
        <v>3</v>
      </c>
      <c r="F982" s="202" t="s">
        <v>1204</v>
      </c>
      <c r="G982" s="197" t="s">
        <v>240</v>
      </c>
      <c r="H982" s="203"/>
      <c r="I982" s="203"/>
    </row>
    <row r="983" spans="2:9">
      <c r="B983" s="196" t="s">
        <v>1223</v>
      </c>
      <c r="C983" s="197" t="s">
        <v>1224</v>
      </c>
      <c r="D983" s="198"/>
      <c r="E983" s="198">
        <v>7</v>
      </c>
      <c r="F983" s="202" t="s">
        <v>1204</v>
      </c>
      <c r="G983" s="197" t="s">
        <v>320</v>
      </c>
      <c r="H983" s="203"/>
      <c r="I983" s="203"/>
    </row>
    <row r="984" spans="2:9">
      <c r="B984" s="196" t="s">
        <v>1225</v>
      </c>
      <c r="C984" s="197" t="s">
        <v>1226</v>
      </c>
      <c r="D984" s="198"/>
      <c r="E984" s="198">
        <v>5</v>
      </c>
      <c r="F984" s="202" t="s">
        <v>1204</v>
      </c>
      <c r="G984" s="197" t="s">
        <v>320</v>
      </c>
      <c r="H984" s="203"/>
      <c r="I984" s="203"/>
    </row>
    <row r="985" spans="2:9">
      <c r="B985" s="196" t="s">
        <v>1227</v>
      </c>
      <c r="C985" s="197" t="s">
        <v>1228</v>
      </c>
      <c r="D985" s="198"/>
      <c r="E985" s="198">
        <v>4</v>
      </c>
      <c r="F985" s="202" t="s">
        <v>1204</v>
      </c>
      <c r="G985" s="197" t="s">
        <v>320</v>
      </c>
      <c r="H985" s="203"/>
      <c r="I985" s="203"/>
    </row>
    <row r="986" spans="2:9">
      <c r="B986" s="196" t="s">
        <v>1229</v>
      </c>
      <c r="C986" s="197" t="s">
        <v>1230</v>
      </c>
      <c r="D986" s="198"/>
      <c r="E986" s="198">
        <v>3</v>
      </c>
      <c r="F986" s="202" t="s">
        <v>1204</v>
      </c>
      <c r="G986" s="197" t="s">
        <v>259</v>
      </c>
      <c r="H986" s="203"/>
      <c r="I986" s="203"/>
    </row>
    <row r="987" spans="2:9">
      <c r="B987" s="196" t="s">
        <v>1231</v>
      </c>
      <c r="C987" s="197" t="s">
        <v>1232</v>
      </c>
      <c r="D987" s="198"/>
      <c r="E987" s="198">
        <v>1</v>
      </c>
      <c r="F987" s="202" t="s">
        <v>1204</v>
      </c>
      <c r="G987" s="197" t="s">
        <v>259</v>
      </c>
      <c r="H987" s="203"/>
      <c r="I987" s="203"/>
    </row>
    <row r="988" spans="2:9">
      <c r="B988" s="196" t="s">
        <v>1233</v>
      </c>
      <c r="C988" s="197" t="s">
        <v>1234</v>
      </c>
      <c r="D988" s="198"/>
      <c r="E988" s="198">
        <v>7</v>
      </c>
      <c r="F988" s="202" t="s">
        <v>1204</v>
      </c>
      <c r="G988" s="197" t="s">
        <v>249</v>
      </c>
      <c r="H988" s="203"/>
      <c r="I988" s="203"/>
    </row>
    <row r="989" spans="2:9">
      <c r="B989" s="196" t="s">
        <v>1235</v>
      </c>
      <c r="C989" s="197" t="s">
        <v>1236</v>
      </c>
      <c r="D989" s="198"/>
      <c r="E989" s="198">
        <v>4</v>
      </c>
      <c r="F989" s="202" t="s">
        <v>1204</v>
      </c>
      <c r="G989" s="197" t="s">
        <v>249</v>
      </c>
      <c r="H989" s="203"/>
      <c r="I989" s="203"/>
    </row>
    <row r="990" spans="2:9">
      <c r="B990" s="196" t="s">
        <v>1237</v>
      </c>
      <c r="C990" s="197" t="s">
        <v>1238</v>
      </c>
      <c r="D990" s="198"/>
      <c r="E990" s="198">
        <v>2</v>
      </c>
      <c r="F990" s="202" t="s">
        <v>1204</v>
      </c>
      <c r="G990" s="197" t="s">
        <v>249</v>
      </c>
      <c r="H990" s="203"/>
      <c r="I990" s="203"/>
    </row>
    <row r="991" spans="2:9">
      <c r="B991" s="196" t="s">
        <v>1239</v>
      </c>
      <c r="C991" s="197" t="s">
        <v>1240</v>
      </c>
      <c r="D991" s="198"/>
      <c r="E991" s="198">
        <v>8</v>
      </c>
      <c r="F991" s="202" t="s">
        <v>1204</v>
      </c>
      <c r="G991" s="197" t="s">
        <v>314</v>
      </c>
      <c r="H991" s="203"/>
      <c r="I991" s="203"/>
    </row>
    <row r="992" spans="2:9">
      <c r="B992" s="196" t="s">
        <v>1241</v>
      </c>
      <c r="C992" s="197" t="s">
        <v>1242</v>
      </c>
      <c r="D992" s="198"/>
      <c r="E992" s="198">
        <v>2</v>
      </c>
      <c r="F992" s="202" t="s">
        <v>1204</v>
      </c>
      <c r="G992" s="197" t="s">
        <v>314</v>
      </c>
      <c r="H992" s="203"/>
      <c r="I992" s="203"/>
    </row>
    <row r="993" spans="2:9">
      <c r="B993" s="196" t="s">
        <v>1243</v>
      </c>
      <c r="C993" s="197" t="s">
        <v>1244</v>
      </c>
      <c r="D993" s="198"/>
      <c r="E993" s="198">
        <v>4</v>
      </c>
      <c r="F993" s="202" t="s">
        <v>1204</v>
      </c>
      <c r="G993" s="197" t="s">
        <v>314</v>
      </c>
      <c r="H993" s="203"/>
      <c r="I993" s="203"/>
    </row>
    <row r="994" spans="2:9">
      <c r="B994" s="196" t="s">
        <v>1245</v>
      </c>
      <c r="C994" s="197" t="s">
        <v>1246</v>
      </c>
      <c r="D994" s="198"/>
      <c r="E994" s="198">
        <v>7</v>
      </c>
      <c r="F994" s="202" t="s">
        <v>1204</v>
      </c>
      <c r="G994" s="197" t="s">
        <v>243</v>
      </c>
      <c r="H994" s="203"/>
      <c r="I994" s="203"/>
    </row>
    <row r="995" spans="2:9">
      <c r="B995" s="196" t="s">
        <v>1247</v>
      </c>
      <c r="C995" s="197" t="s">
        <v>1248</v>
      </c>
      <c r="D995" s="198"/>
      <c r="E995" s="198">
        <v>3</v>
      </c>
      <c r="F995" s="202" t="s">
        <v>1204</v>
      </c>
      <c r="G995" s="197" t="s">
        <v>243</v>
      </c>
      <c r="H995" s="203"/>
      <c r="I995" s="203"/>
    </row>
    <row r="996" spans="2:9">
      <c r="B996" s="196" t="s">
        <v>1249</v>
      </c>
      <c r="C996" s="197" t="s">
        <v>1250</v>
      </c>
      <c r="D996" s="198"/>
      <c r="E996" s="198">
        <v>6</v>
      </c>
      <c r="F996" s="202" t="s">
        <v>1204</v>
      </c>
      <c r="G996" s="197" t="s">
        <v>243</v>
      </c>
      <c r="H996" s="203"/>
      <c r="I996" s="203"/>
    </row>
    <row r="997" spans="2:9">
      <c r="B997" s="196" t="s">
        <v>1251</v>
      </c>
      <c r="C997" s="197" t="s">
        <v>1252</v>
      </c>
      <c r="D997" s="198"/>
      <c r="E997" s="198">
        <v>7</v>
      </c>
      <c r="F997" s="202" t="s">
        <v>1204</v>
      </c>
      <c r="G997" s="197" t="s">
        <v>246</v>
      </c>
      <c r="H997" s="203"/>
      <c r="I997" s="203"/>
    </row>
    <row r="998" spans="2:9">
      <c r="B998" s="196" t="s">
        <v>1253</v>
      </c>
      <c r="C998" s="197" t="s">
        <v>1254</v>
      </c>
      <c r="D998" s="198"/>
      <c r="E998" s="198">
        <v>8</v>
      </c>
      <c r="F998" s="202" t="s">
        <v>1204</v>
      </c>
      <c r="G998" s="197" t="s">
        <v>320</v>
      </c>
      <c r="H998" s="203"/>
      <c r="I998" s="203"/>
    </row>
    <row r="999" spans="2:9">
      <c r="B999" s="196" t="s">
        <v>1255</v>
      </c>
      <c r="C999" s="197" t="s">
        <v>1256</v>
      </c>
      <c r="D999" s="198"/>
      <c r="E999" s="198">
        <v>5</v>
      </c>
      <c r="F999" s="202" t="s">
        <v>1204</v>
      </c>
      <c r="G999" s="197" t="s">
        <v>320</v>
      </c>
      <c r="H999" s="203"/>
      <c r="I999" s="203"/>
    </row>
    <row r="1000" spans="2:9">
      <c r="B1000" s="196" t="s">
        <v>1257</v>
      </c>
      <c r="C1000" s="197" t="s">
        <v>1258</v>
      </c>
      <c r="D1000" s="198"/>
      <c r="E1000" s="198">
        <v>7</v>
      </c>
      <c r="F1000" s="202" t="s">
        <v>1204</v>
      </c>
      <c r="G1000" s="197" t="s">
        <v>249</v>
      </c>
      <c r="H1000" s="203"/>
      <c r="I1000" s="203"/>
    </row>
    <row r="1001" spans="2:9">
      <c r="B1001" s="196" t="s">
        <v>1259</v>
      </c>
      <c r="C1001" s="197" t="s">
        <v>1260</v>
      </c>
      <c r="D1001" s="198"/>
      <c r="E1001" s="198">
        <v>8</v>
      </c>
      <c r="F1001" s="202" t="s">
        <v>1204</v>
      </c>
      <c r="G1001" s="197" t="s">
        <v>249</v>
      </c>
      <c r="H1001" s="203"/>
      <c r="I1001" s="203"/>
    </row>
    <row r="1002" spans="2:9">
      <c r="B1002" s="196" t="s">
        <v>1261</v>
      </c>
      <c r="C1002" s="197" t="s">
        <v>1262</v>
      </c>
      <c r="D1002" s="198"/>
      <c r="E1002" s="198">
        <v>1</v>
      </c>
      <c r="F1002" s="202" t="s">
        <v>1204</v>
      </c>
      <c r="G1002" s="197" t="s">
        <v>249</v>
      </c>
      <c r="H1002" s="203"/>
      <c r="I1002" s="203"/>
    </row>
    <row r="1003" spans="2:9">
      <c r="B1003" s="196" t="s">
        <v>1263</v>
      </c>
      <c r="C1003" s="197" t="s">
        <v>1264</v>
      </c>
      <c r="D1003" s="198"/>
      <c r="E1003" s="198">
        <v>7</v>
      </c>
      <c r="F1003" s="202" t="s">
        <v>1204</v>
      </c>
      <c r="G1003" s="197" t="s">
        <v>249</v>
      </c>
      <c r="H1003" s="203"/>
      <c r="I1003" s="203"/>
    </row>
    <row r="1004" spans="2:9">
      <c r="B1004" s="196" t="s">
        <v>1265</v>
      </c>
      <c r="C1004" s="197" t="s">
        <v>1266</v>
      </c>
      <c r="D1004" s="198"/>
      <c r="E1004" s="198">
        <v>3</v>
      </c>
      <c r="F1004" s="202" t="s">
        <v>1204</v>
      </c>
      <c r="G1004" s="197" t="s">
        <v>320</v>
      </c>
      <c r="H1004" s="203"/>
      <c r="I1004" s="203"/>
    </row>
    <row r="1005" spans="2:9">
      <c r="B1005" s="196" t="s">
        <v>1267</v>
      </c>
      <c r="C1005" s="197" t="s">
        <v>1268</v>
      </c>
      <c r="D1005" s="198"/>
      <c r="E1005" s="198">
        <v>2</v>
      </c>
      <c r="F1005" s="202" t="s">
        <v>1204</v>
      </c>
      <c r="G1005" s="197" t="s">
        <v>320</v>
      </c>
      <c r="H1005" s="203"/>
      <c r="I1005" s="203"/>
    </row>
    <row r="1006" spans="2:9">
      <c r="B1006" s="196" t="s">
        <v>1269</v>
      </c>
      <c r="C1006" s="197" t="s">
        <v>1270</v>
      </c>
      <c r="D1006" s="198"/>
      <c r="E1006" s="198">
        <v>4</v>
      </c>
      <c r="F1006" s="202" t="s">
        <v>1204</v>
      </c>
      <c r="G1006" s="197" t="s">
        <v>320</v>
      </c>
      <c r="H1006" s="203"/>
      <c r="I1006" s="203"/>
    </row>
    <row r="1007" spans="2:9">
      <c r="B1007" s="196" t="s">
        <v>1271</v>
      </c>
      <c r="C1007" s="197" t="s">
        <v>1272</v>
      </c>
      <c r="D1007" s="198"/>
      <c r="E1007" s="198">
        <v>5</v>
      </c>
      <c r="F1007" s="202" t="s">
        <v>1204</v>
      </c>
      <c r="G1007" s="197" t="s">
        <v>320</v>
      </c>
      <c r="H1007" s="203"/>
      <c r="I1007" s="203"/>
    </row>
    <row r="1008" spans="2:9">
      <c r="B1008" s="196" t="s">
        <v>1273</v>
      </c>
      <c r="C1008" s="197" t="s">
        <v>1274</v>
      </c>
      <c r="D1008" s="198"/>
      <c r="E1008" s="198">
        <v>6</v>
      </c>
      <c r="F1008" s="202" t="s">
        <v>1204</v>
      </c>
      <c r="G1008" s="197" t="s">
        <v>249</v>
      </c>
      <c r="H1008" s="203"/>
      <c r="I1008" s="203"/>
    </row>
    <row r="1009" spans="2:9">
      <c r="B1009" s="196" t="s">
        <v>1275</v>
      </c>
      <c r="C1009" s="197" t="s">
        <v>1276</v>
      </c>
      <c r="D1009" s="198"/>
      <c r="E1009" s="198">
        <v>5</v>
      </c>
      <c r="F1009" s="202" t="s">
        <v>1204</v>
      </c>
      <c r="G1009" s="197" t="s">
        <v>249</v>
      </c>
      <c r="H1009" s="203"/>
      <c r="I1009" s="203"/>
    </row>
    <row r="1010" spans="2:9">
      <c r="B1010" s="196" t="s">
        <v>1277</v>
      </c>
      <c r="C1010" s="197" t="s">
        <v>1278</v>
      </c>
      <c r="D1010" s="198"/>
      <c r="E1010" s="198">
        <v>10</v>
      </c>
      <c r="F1010" s="202" t="s">
        <v>1204</v>
      </c>
      <c r="G1010" s="197" t="s">
        <v>1279</v>
      </c>
      <c r="H1010" s="203"/>
      <c r="I1010" s="203"/>
    </row>
    <row r="1011" spans="2:9">
      <c r="B1011" s="196" t="s">
        <v>1280</v>
      </c>
      <c r="C1011" s="197" t="s">
        <v>1281</v>
      </c>
      <c r="D1011" s="198"/>
      <c r="E1011" s="198">
        <v>7</v>
      </c>
      <c r="F1011" s="202" t="s">
        <v>1204</v>
      </c>
      <c r="G1011" s="197" t="s">
        <v>249</v>
      </c>
      <c r="H1011" s="203"/>
      <c r="I1011" s="203"/>
    </row>
    <row r="1012" spans="2:9">
      <c r="B1012" s="196" t="s">
        <v>1282</v>
      </c>
      <c r="C1012" s="197" t="s">
        <v>1283</v>
      </c>
      <c r="D1012" s="198"/>
      <c r="E1012" s="198">
        <v>4</v>
      </c>
      <c r="F1012" s="202" t="s">
        <v>1204</v>
      </c>
      <c r="G1012" s="197" t="s">
        <v>240</v>
      </c>
      <c r="H1012" s="203"/>
      <c r="I1012" s="203"/>
    </row>
    <row r="1013" spans="2:9">
      <c r="B1013" s="196" t="s">
        <v>1284</v>
      </c>
      <c r="C1013" s="197" t="s">
        <v>1285</v>
      </c>
      <c r="D1013" s="198"/>
      <c r="E1013" s="198">
        <v>5</v>
      </c>
      <c r="F1013" s="202" t="s">
        <v>1204</v>
      </c>
      <c r="G1013" s="197" t="s">
        <v>240</v>
      </c>
      <c r="H1013" s="203"/>
      <c r="I1013" s="203"/>
    </row>
    <row r="1014" spans="2:9">
      <c r="B1014" s="196" t="s">
        <v>1286</v>
      </c>
      <c r="C1014" s="197" t="s">
        <v>1287</v>
      </c>
      <c r="D1014" s="198"/>
      <c r="E1014" s="198">
        <v>4</v>
      </c>
      <c r="F1014" s="202" t="s">
        <v>1204</v>
      </c>
      <c r="G1014" s="197" t="s">
        <v>240</v>
      </c>
      <c r="H1014" s="203"/>
      <c r="I1014" s="203"/>
    </row>
    <row r="1015" spans="2:9">
      <c r="B1015" s="196" t="s">
        <v>1288</v>
      </c>
      <c r="C1015" s="197" t="s">
        <v>1289</v>
      </c>
      <c r="D1015" s="198"/>
      <c r="E1015" s="198">
        <v>3</v>
      </c>
      <c r="F1015" s="202" t="s">
        <v>1204</v>
      </c>
      <c r="G1015" s="197" t="s">
        <v>240</v>
      </c>
      <c r="H1015" s="203"/>
      <c r="I1015" s="203"/>
    </row>
    <row r="1016" spans="2:9">
      <c r="B1016" s="196" t="s">
        <v>1290</v>
      </c>
      <c r="C1016" s="197" t="s">
        <v>1291</v>
      </c>
      <c r="D1016" s="198"/>
      <c r="E1016" s="198">
        <v>7</v>
      </c>
      <c r="F1016" s="202" t="s">
        <v>1204</v>
      </c>
      <c r="G1016" s="197" t="s">
        <v>240</v>
      </c>
      <c r="H1016" s="203"/>
      <c r="I1016" s="203"/>
    </row>
    <row r="1017" spans="2:9">
      <c r="B1017" s="196" t="s">
        <v>1292</v>
      </c>
      <c r="C1017" s="197" t="s">
        <v>1293</v>
      </c>
      <c r="D1017" s="198"/>
      <c r="E1017" s="198">
        <v>1</v>
      </c>
      <c r="F1017" s="202" t="s">
        <v>1204</v>
      </c>
      <c r="G1017" s="197" t="s">
        <v>240</v>
      </c>
      <c r="H1017" s="203"/>
      <c r="I1017" s="203"/>
    </row>
    <row r="1018" spans="2:9">
      <c r="B1018" s="196" t="s">
        <v>1294</v>
      </c>
      <c r="C1018" s="197" t="s">
        <v>1295</v>
      </c>
      <c r="D1018" s="198"/>
      <c r="E1018" s="198">
        <v>5</v>
      </c>
      <c r="F1018" s="202" t="s">
        <v>1204</v>
      </c>
      <c r="G1018" s="197" t="s">
        <v>240</v>
      </c>
      <c r="H1018" s="203"/>
      <c r="I1018" s="203"/>
    </row>
    <row r="1019" spans="2:9">
      <c r="B1019" s="196" t="s">
        <v>1296</v>
      </c>
      <c r="C1019" s="197" t="s">
        <v>1297</v>
      </c>
      <c r="D1019" s="198"/>
      <c r="E1019" s="198">
        <v>6</v>
      </c>
      <c r="F1019" s="202" t="s">
        <v>1204</v>
      </c>
      <c r="G1019" s="197" t="s">
        <v>240</v>
      </c>
      <c r="H1019" s="203"/>
      <c r="I1019" s="203"/>
    </row>
    <row r="1020" spans="2:9">
      <c r="B1020" s="196" t="s">
        <v>1298</v>
      </c>
      <c r="C1020" s="197" t="s">
        <v>1299</v>
      </c>
      <c r="D1020" s="198"/>
      <c r="E1020" s="198">
        <v>2</v>
      </c>
      <c r="F1020" s="202" t="s">
        <v>1204</v>
      </c>
      <c r="G1020" s="197" t="s">
        <v>240</v>
      </c>
      <c r="H1020" s="203"/>
      <c r="I1020" s="203"/>
    </row>
    <row r="1021" spans="2:9">
      <c r="B1021" s="196" t="s">
        <v>1300</v>
      </c>
      <c r="C1021" s="197" t="s">
        <v>1301</v>
      </c>
      <c r="D1021" s="198"/>
      <c r="E1021" s="198">
        <v>2</v>
      </c>
      <c r="F1021" s="202" t="s">
        <v>1204</v>
      </c>
      <c r="G1021" s="197" t="s">
        <v>240</v>
      </c>
      <c r="H1021" s="203"/>
      <c r="I1021" s="203"/>
    </row>
    <row r="1022" spans="2:9">
      <c r="B1022" s="196" t="s">
        <v>1302</v>
      </c>
      <c r="C1022" s="197" t="s">
        <v>1303</v>
      </c>
      <c r="D1022" s="198"/>
      <c r="E1022" s="198">
        <v>7</v>
      </c>
      <c r="F1022" s="202" t="s">
        <v>1204</v>
      </c>
      <c r="G1022" s="197" t="s">
        <v>240</v>
      </c>
      <c r="H1022" s="203"/>
      <c r="I1022" s="203"/>
    </row>
    <row r="1023" spans="2:9">
      <c r="B1023" s="196" t="s">
        <v>1304</v>
      </c>
      <c r="C1023" s="197" t="s">
        <v>1305</v>
      </c>
      <c r="D1023" s="198"/>
      <c r="E1023" s="198">
        <v>5</v>
      </c>
      <c r="F1023" s="202" t="s">
        <v>1204</v>
      </c>
      <c r="G1023" s="197" t="s">
        <v>240</v>
      </c>
      <c r="H1023" s="203"/>
      <c r="I1023" s="203"/>
    </row>
    <row r="1024" spans="2:9">
      <c r="B1024" s="196" t="s">
        <v>1306</v>
      </c>
      <c r="C1024" s="197" t="s">
        <v>1307</v>
      </c>
      <c r="D1024" s="198"/>
      <c r="E1024" s="198">
        <v>1</v>
      </c>
      <c r="F1024" s="202" t="s">
        <v>1204</v>
      </c>
      <c r="G1024" s="197" t="s">
        <v>240</v>
      </c>
      <c r="H1024" s="203"/>
      <c r="I1024" s="203"/>
    </row>
    <row r="1025" spans="2:9">
      <c r="B1025" s="196" t="s">
        <v>1308</v>
      </c>
      <c r="C1025" s="197" t="s">
        <v>1309</v>
      </c>
      <c r="D1025" s="198"/>
      <c r="E1025" s="198">
        <v>6</v>
      </c>
      <c r="F1025" s="202" t="s">
        <v>1204</v>
      </c>
      <c r="G1025" s="197" t="s">
        <v>320</v>
      </c>
      <c r="H1025" s="203"/>
      <c r="I1025" s="203"/>
    </row>
    <row r="1026" spans="2:9">
      <c r="B1026" s="196" t="s">
        <v>1310</v>
      </c>
      <c r="C1026" s="197" t="s">
        <v>1311</v>
      </c>
      <c r="D1026" s="198"/>
      <c r="E1026" s="198">
        <v>5</v>
      </c>
      <c r="F1026" s="202" t="s">
        <v>1204</v>
      </c>
      <c r="G1026" s="197" t="s">
        <v>1312</v>
      </c>
      <c r="H1026" s="203"/>
      <c r="I1026" s="203"/>
    </row>
    <row r="1027" spans="2:9">
      <c r="B1027" s="196" t="s">
        <v>1313</v>
      </c>
      <c r="C1027" s="197" t="s">
        <v>1314</v>
      </c>
      <c r="D1027" s="198"/>
      <c r="E1027" s="198">
        <v>6</v>
      </c>
      <c r="F1027" s="202" t="s">
        <v>1204</v>
      </c>
      <c r="G1027" s="197" t="s">
        <v>249</v>
      </c>
      <c r="H1027" s="203"/>
      <c r="I1027" s="203"/>
    </row>
    <row r="1028" spans="2:9">
      <c r="B1028" s="196" t="s">
        <v>1315</v>
      </c>
      <c r="C1028" s="197" t="s">
        <v>1316</v>
      </c>
      <c r="D1028" s="198"/>
      <c r="E1028" s="198">
        <v>5</v>
      </c>
      <c r="F1028" s="202" t="s">
        <v>1204</v>
      </c>
      <c r="G1028" s="197" t="s">
        <v>1312</v>
      </c>
      <c r="H1028" s="203"/>
      <c r="I1028" s="203"/>
    </row>
    <row r="1029" spans="2:9">
      <c r="B1029" s="196" t="s">
        <v>1317</v>
      </c>
      <c r="C1029" s="197" t="s">
        <v>1318</v>
      </c>
      <c r="D1029" s="198"/>
      <c r="E1029" s="198">
        <v>2</v>
      </c>
      <c r="F1029" s="202" t="s">
        <v>1204</v>
      </c>
      <c r="G1029" s="197" t="s">
        <v>312</v>
      </c>
      <c r="H1029" s="203"/>
      <c r="I1029" s="203"/>
    </row>
    <row r="1030" spans="2:9">
      <c r="B1030" s="196" t="s">
        <v>1319</v>
      </c>
      <c r="C1030" s="197" t="s">
        <v>1320</v>
      </c>
      <c r="D1030" s="198"/>
      <c r="E1030" s="198">
        <v>7</v>
      </c>
      <c r="F1030" s="202" t="s">
        <v>1204</v>
      </c>
      <c r="G1030" s="197" t="s">
        <v>312</v>
      </c>
      <c r="H1030" s="203"/>
      <c r="I1030" s="203"/>
    </row>
    <row r="1031" spans="2:9">
      <c r="B1031" s="196" t="s">
        <v>1321</v>
      </c>
      <c r="C1031" s="197" t="s">
        <v>1322</v>
      </c>
      <c r="D1031" s="198"/>
      <c r="E1031" s="198">
        <v>9</v>
      </c>
      <c r="F1031" s="202" t="s">
        <v>1204</v>
      </c>
      <c r="G1031" s="197" t="s">
        <v>1312</v>
      </c>
      <c r="H1031" s="203"/>
      <c r="I1031" s="203"/>
    </row>
    <row r="1032" spans="2:9">
      <c r="B1032" s="196" t="s">
        <v>1323</v>
      </c>
      <c r="C1032" s="197" t="s">
        <v>1324</v>
      </c>
      <c r="D1032" s="198"/>
      <c r="E1032" s="198">
        <v>3</v>
      </c>
      <c r="F1032" s="202" t="s">
        <v>1204</v>
      </c>
      <c r="G1032" s="197" t="s">
        <v>1312</v>
      </c>
      <c r="H1032" s="203"/>
      <c r="I1032" s="203"/>
    </row>
    <row r="1033" spans="2:9">
      <c r="B1033" s="196" t="s">
        <v>1325</v>
      </c>
      <c r="C1033" s="197" t="s">
        <v>1326</v>
      </c>
      <c r="D1033" s="198"/>
      <c r="E1033" s="198">
        <v>4</v>
      </c>
      <c r="F1033" s="202" t="s">
        <v>1204</v>
      </c>
      <c r="G1033" s="197" t="s">
        <v>243</v>
      </c>
      <c r="H1033" s="203"/>
      <c r="I1033" s="203"/>
    </row>
    <row r="1034" spans="2:9">
      <c r="B1034" s="196" t="s">
        <v>1327</v>
      </c>
      <c r="C1034" s="197" t="s">
        <v>1328</v>
      </c>
      <c r="D1034" s="198"/>
      <c r="E1034" s="198">
        <v>7</v>
      </c>
      <c r="F1034" s="202" t="s">
        <v>1204</v>
      </c>
      <c r="G1034" s="197" t="s">
        <v>1312</v>
      </c>
      <c r="H1034" s="203"/>
      <c r="I1034" s="203"/>
    </row>
    <row r="1035" spans="2:9">
      <c r="B1035" s="196" t="s">
        <v>1329</v>
      </c>
      <c r="C1035" s="197" t="s">
        <v>1330</v>
      </c>
      <c r="D1035" s="198"/>
      <c r="E1035" s="198">
        <v>7</v>
      </c>
      <c r="F1035" s="202" t="s">
        <v>1204</v>
      </c>
      <c r="G1035" s="197" t="s">
        <v>320</v>
      </c>
      <c r="H1035" s="203"/>
      <c r="I1035" s="203"/>
    </row>
    <row r="1036" spans="2:9">
      <c r="B1036" s="196" t="s">
        <v>1331</v>
      </c>
      <c r="C1036" s="197" t="s">
        <v>1332</v>
      </c>
      <c r="D1036" s="198"/>
      <c r="E1036" s="198">
        <v>4</v>
      </c>
      <c r="F1036" s="202" t="s">
        <v>1204</v>
      </c>
      <c r="G1036" s="197" t="s">
        <v>243</v>
      </c>
      <c r="H1036" s="203"/>
      <c r="I1036" s="203"/>
    </row>
    <row r="1037" spans="2:9">
      <c r="B1037" s="196" t="s">
        <v>1333</v>
      </c>
      <c r="C1037" s="197" t="s">
        <v>1334</v>
      </c>
      <c r="D1037" s="198"/>
      <c r="E1037" s="198">
        <v>3</v>
      </c>
      <c r="F1037" s="202" t="s">
        <v>1204</v>
      </c>
      <c r="G1037" s="197" t="s">
        <v>320</v>
      </c>
      <c r="H1037" s="203"/>
      <c r="I1037" s="203"/>
    </row>
    <row r="1038" spans="2:9">
      <c r="B1038" s="196" t="s">
        <v>1335</v>
      </c>
      <c r="C1038" s="197" t="s">
        <v>1336</v>
      </c>
      <c r="D1038" s="198"/>
      <c r="E1038" s="198">
        <v>7</v>
      </c>
      <c r="F1038" s="202" t="s">
        <v>1204</v>
      </c>
      <c r="G1038" s="197" t="s">
        <v>243</v>
      </c>
      <c r="H1038" s="203"/>
      <c r="I1038" s="203"/>
    </row>
    <row r="1039" spans="2:9">
      <c r="B1039" s="196" t="s">
        <v>1337</v>
      </c>
      <c r="C1039" s="197" t="s">
        <v>1338</v>
      </c>
      <c r="D1039" s="198"/>
      <c r="E1039" s="198">
        <v>4</v>
      </c>
      <c r="F1039" s="202" t="s">
        <v>1204</v>
      </c>
      <c r="G1039" s="197" t="s">
        <v>1339</v>
      </c>
      <c r="H1039" s="203"/>
      <c r="I1039" s="203"/>
    </row>
    <row r="1040" spans="2:9">
      <c r="B1040" s="196" t="s">
        <v>1340</v>
      </c>
      <c r="C1040" s="197" t="s">
        <v>1341</v>
      </c>
      <c r="D1040" s="198"/>
      <c r="E1040" s="198">
        <v>7</v>
      </c>
      <c r="F1040" s="202" t="s">
        <v>1204</v>
      </c>
      <c r="G1040" s="197" t="s">
        <v>1339</v>
      </c>
      <c r="H1040" s="203"/>
      <c r="I1040" s="203"/>
    </row>
    <row r="1041" spans="2:10">
      <c r="B1041" s="196" t="s">
        <v>1342</v>
      </c>
      <c r="C1041" s="197" t="s">
        <v>1343</v>
      </c>
      <c r="D1041" s="198"/>
      <c r="E1041" s="198">
        <v>8</v>
      </c>
      <c r="F1041" s="202" t="s">
        <v>1204</v>
      </c>
      <c r="G1041" s="197" t="s">
        <v>314</v>
      </c>
      <c r="H1041" s="203"/>
      <c r="I1041" s="203"/>
    </row>
    <row r="1042" spans="2:10">
      <c r="B1042" s="196" t="s">
        <v>1344</v>
      </c>
      <c r="C1042" s="197" t="s">
        <v>1345</v>
      </c>
      <c r="D1042" s="198"/>
      <c r="E1042" s="198">
        <v>5</v>
      </c>
      <c r="F1042" s="202" t="s">
        <v>1204</v>
      </c>
      <c r="G1042" s="197" t="s">
        <v>249</v>
      </c>
      <c r="H1042" s="203"/>
      <c r="I1042" s="203"/>
    </row>
    <row r="1043" spans="2:10">
      <c r="B1043" s="196" t="s">
        <v>1346</v>
      </c>
      <c r="C1043" s="197" t="s">
        <v>1347</v>
      </c>
      <c r="D1043" s="198"/>
      <c r="E1043" s="198">
        <v>3</v>
      </c>
      <c r="F1043" s="202" t="s">
        <v>1204</v>
      </c>
      <c r="G1043" s="197" t="s">
        <v>249</v>
      </c>
      <c r="H1043" s="203"/>
      <c r="I1043" s="203"/>
    </row>
    <row r="1044" spans="2:10">
      <c r="B1044" s="196" t="s">
        <v>1348</v>
      </c>
      <c r="C1044" s="197" t="s">
        <v>1349</v>
      </c>
      <c r="D1044" s="198"/>
      <c r="E1044" s="198">
        <v>5</v>
      </c>
      <c r="F1044" s="202" t="s">
        <v>1204</v>
      </c>
      <c r="G1044" s="197" t="s">
        <v>243</v>
      </c>
      <c r="H1044" s="203"/>
      <c r="I1044" s="203"/>
    </row>
    <row r="1045" spans="2:10" ht="15.5">
      <c r="B1045" s="200"/>
      <c r="C1045" s="200"/>
      <c r="D1045" s="201"/>
      <c r="E1045" s="201">
        <v>356</v>
      </c>
      <c r="F1045" s="200"/>
      <c r="G1045" s="200"/>
      <c r="H1045" s="200"/>
      <c r="I1045" s="200"/>
      <c r="J1045" s="200"/>
    </row>
    <row r="1046" spans="2:10">
      <c r="B1046" s="196" t="s">
        <v>1350</v>
      </c>
      <c r="C1046" s="197" t="s">
        <v>1351</v>
      </c>
      <c r="D1046" s="198">
        <v>8</v>
      </c>
      <c r="E1046" s="197" t="s">
        <v>240</v>
      </c>
      <c r="F1046" s="197"/>
      <c r="G1046" s="197" t="s">
        <v>1352</v>
      </c>
      <c r="H1046" s="197" t="s">
        <v>1353</v>
      </c>
      <c r="I1046" s="197" t="s">
        <v>1354</v>
      </c>
      <c r="J1046" s="197" t="s">
        <v>1355</v>
      </c>
    </row>
    <row r="1047" spans="2:10">
      <c r="B1047" s="196" t="s">
        <v>1356</v>
      </c>
      <c r="C1047" s="197" t="s">
        <v>1357</v>
      </c>
      <c r="D1047" s="198">
        <v>7</v>
      </c>
      <c r="E1047" s="197" t="s">
        <v>240</v>
      </c>
      <c r="F1047" s="197"/>
      <c r="G1047" s="197" t="s">
        <v>1352</v>
      </c>
      <c r="H1047" s="197" t="s">
        <v>1353</v>
      </c>
      <c r="I1047" s="197" t="s">
        <v>1354</v>
      </c>
      <c r="J1047" s="197" t="s">
        <v>1355</v>
      </c>
    </row>
    <row r="1048" spans="2:10">
      <c r="B1048" s="196" t="s">
        <v>1358</v>
      </c>
      <c r="C1048" s="197" t="s">
        <v>1359</v>
      </c>
      <c r="D1048" s="198">
        <v>6</v>
      </c>
      <c r="E1048" s="197" t="s">
        <v>240</v>
      </c>
      <c r="F1048" s="197"/>
      <c r="G1048" s="197" t="s">
        <v>1352</v>
      </c>
      <c r="H1048" s="197" t="s">
        <v>1353</v>
      </c>
      <c r="I1048" s="197" t="s">
        <v>1354</v>
      </c>
      <c r="J1048" s="197" t="s">
        <v>1355</v>
      </c>
    </row>
    <row r="1049" spans="2:10">
      <c r="B1049" s="196" t="s">
        <v>1360</v>
      </c>
      <c r="C1049" s="197" t="s">
        <v>1361</v>
      </c>
      <c r="D1049" s="198">
        <v>3</v>
      </c>
      <c r="E1049" s="197" t="s">
        <v>240</v>
      </c>
      <c r="F1049" s="197"/>
      <c r="G1049" s="197" t="s">
        <v>1352</v>
      </c>
      <c r="H1049" s="197" t="s">
        <v>1353</v>
      </c>
      <c r="I1049" s="197" t="s">
        <v>1354</v>
      </c>
      <c r="J1049" s="197" t="s">
        <v>1355</v>
      </c>
    </row>
    <row r="1050" spans="2:10">
      <c r="B1050" s="196" t="s">
        <v>1362</v>
      </c>
      <c r="C1050" s="197" t="s">
        <v>1363</v>
      </c>
      <c r="D1050" s="198">
        <v>6</v>
      </c>
      <c r="E1050" s="197" t="s">
        <v>1364</v>
      </c>
      <c r="F1050" s="197"/>
      <c r="G1050" s="197" t="s">
        <v>1352</v>
      </c>
      <c r="H1050" s="197" t="s">
        <v>1353</v>
      </c>
      <c r="I1050" s="197" t="s">
        <v>1354</v>
      </c>
      <c r="J1050" s="197" t="s">
        <v>1355</v>
      </c>
    </row>
    <row r="1051" spans="2:10">
      <c r="B1051" s="196" t="s">
        <v>1365</v>
      </c>
      <c r="C1051" s="197" t="s">
        <v>1366</v>
      </c>
      <c r="D1051" s="198">
        <v>3</v>
      </c>
      <c r="E1051" s="197" t="s">
        <v>320</v>
      </c>
      <c r="F1051" s="197"/>
      <c r="G1051" s="197" t="s">
        <v>1352</v>
      </c>
      <c r="H1051" s="197" t="s">
        <v>1353</v>
      </c>
      <c r="I1051" s="197" t="s">
        <v>1354</v>
      </c>
      <c r="J1051" s="197" t="s">
        <v>1355</v>
      </c>
    </row>
    <row r="1052" spans="2:10">
      <c r="B1052" s="196" t="s">
        <v>1367</v>
      </c>
      <c r="C1052" s="197" t="s">
        <v>1368</v>
      </c>
      <c r="D1052" s="198">
        <v>7</v>
      </c>
      <c r="E1052" s="197" t="s">
        <v>320</v>
      </c>
      <c r="F1052" s="197"/>
      <c r="G1052" s="197" t="s">
        <v>1352</v>
      </c>
      <c r="H1052" s="197" t="s">
        <v>1353</v>
      </c>
      <c r="I1052" s="197" t="s">
        <v>1354</v>
      </c>
      <c r="J1052" s="197" t="s">
        <v>1355</v>
      </c>
    </row>
    <row r="1053" spans="2:10">
      <c r="B1053" s="196" t="s">
        <v>1369</v>
      </c>
      <c r="C1053" s="197" t="s">
        <v>1370</v>
      </c>
      <c r="D1053" s="198">
        <v>2</v>
      </c>
      <c r="E1053" s="197" t="s">
        <v>320</v>
      </c>
      <c r="F1053" s="197"/>
      <c r="G1053" s="197" t="s">
        <v>1352</v>
      </c>
      <c r="H1053" s="197" t="s">
        <v>1353</v>
      </c>
      <c r="I1053" s="197" t="s">
        <v>1354</v>
      </c>
      <c r="J1053" s="197" t="s">
        <v>1355</v>
      </c>
    </row>
    <row r="1054" spans="2:10">
      <c r="B1054" s="196" t="s">
        <v>1371</v>
      </c>
      <c r="C1054" s="197" t="s">
        <v>1372</v>
      </c>
      <c r="D1054" s="198">
        <v>3</v>
      </c>
      <c r="E1054" s="197" t="s">
        <v>320</v>
      </c>
      <c r="F1054" s="197"/>
      <c r="G1054" s="197" t="s">
        <v>1352</v>
      </c>
      <c r="H1054" s="197" t="s">
        <v>1353</v>
      </c>
      <c r="I1054" s="197" t="s">
        <v>1354</v>
      </c>
      <c r="J1054" s="197" t="s">
        <v>1355</v>
      </c>
    </row>
    <row r="1055" spans="2:10">
      <c r="B1055" s="196" t="s">
        <v>1373</v>
      </c>
      <c r="C1055" s="197" t="s">
        <v>1374</v>
      </c>
      <c r="D1055" s="198">
        <v>6</v>
      </c>
      <c r="E1055" s="197" t="s">
        <v>1364</v>
      </c>
      <c r="F1055" s="197"/>
      <c r="G1055" s="197" t="s">
        <v>1352</v>
      </c>
      <c r="H1055" s="197" t="s">
        <v>1353</v>
      </c>
      <c r="I1055" s="197" t="s">
        <v>1354</v>
      </c>
      <c r="J1055" s="197" t="s">
        <v>1355</v>
      </c>
    </row>
    <row r="1056" spans="2:10">
      <c r="B1056" s="196" t="s">
        <v>1375</v>
      </c>
      <c r="C1056" s="197" t="s">
        <v>1376</v>
      </c>
      <c r="D1056" s="198">
        <v>8</v>
      </c>
      <c r="E1056" s="197" t="s">
        <v>1364</v>
      </c>
      <c r="F1056" s="197"/>
      <c r="G1056" s="197" t="s">
        <v>1352</v>
      </c>
      <c r="H1056" s="197" t="s">
        <v>1353</v>
      </c>
      <c r="I1056" s="197" t="s">
        <v>1354</v>
      </c>
      <c r="J1056" s="197" t="s">
        <v>1355</v>
      </c>
    </row>
    <row r="1057" spans="2:10">
      <c r="B1057" s="196" t="s">
        <v>1377</v>
      </c>
      <c r="C1057" s="197" t="s">
        <v>1378</v>
      </c>
      <c r="D1057" s="198">
        <v>5</v>
      </c>
      <c r="E1057" s="197" t="s">
        <v>1364</v>
      </c>
      <c r="F1057" s="197"/>
      <c r="G1057" s="197" t="s">
        <v>1352</v>
      </c>
      <c r="H1057" s="197" t="s">
        <v>1353</v>
      </c>
      <c r="I1057" s="197" t="s">
        <v>1354</v>
      </c>
      <c r="J1057" s="197" t="s">
        <v>1355</v>
      </c>
    </row>
    <row r="1058" spans="2:10">
      <c r="B1058" s="196" t="s">
        <v>1379</v>
      </c>
      <c r="C1058" s="197" t="s">
        <v>1380</v>
      </c>
      <c r="D1058" s="198">
        <v>5</v>
      </c>
      <c r="E1058" s="197" t="s">
        <v>1364</v>
      </c>
      <c r="F1058" s="197"/>
      <c r="G1058" s="197" t="s">
        <v>1352</v>
      </c>
      <c r="H1058" s="197" t="s">
        <v>1353</v>
      </c>
      <c r="I1058" s="197" t="s">
        <v>1354</v>
      </c>
      <c r="J1058" s="197" t="s">
        <v>1355</v>
      </c>
    </row>
    <row r="1059" spans="2:10">
      <c r="B1059" s="196" t="s">
        <v>1381</v>
      </c>
      <c r="C1059" s="197" t="s">
        <v>1382</v>
      </c>
      <c r="D1059" s="198">
        <v>7</v>
      </c>
      <c r="E1059" s="197" t="s">
        <v>1364</v>
      </c>
      <c r="F1059" s="197"/>
      <c r="G1059" s="197" t="s">
        <v>1352</v>
      </c>
      <c r="H1059" s="197" t="s">
        <v>1353</v>
      </c>
      <c r="I1059" s="197" t="s">
        <v>1354</v>
      </c>
      <c r="J1059" s="197" t="s">
        <v>1355</v>
      </c>
    </row>
    <row r="1060" spans="2:10">
      <c r="B1060" s="196" t="s">
        <v>1383</v>
      </c>
      <c r="C1060" s="197" t="s">
        <v>1384</v>
      </c>
      <c r="D1060" s="198">
        <v>5</v>
      </c>
      <c r="E1060" s="197" t="s">
        <v>1385</v>
      </c>
      <c r="F1060" s="197"/>
      <c r="G1060" s="197" t="s">
        <v>1352</v>
      </c>
      <c r="H1060" s="197" t="s">
        <v>1353</v>
      </c>
      <c r="I1060" s="197" t="s">
        <v>1354</v>
      </c>
      <c r="J1060" s="197" t="s">
        <v>1355</v>
      </c>
    </row>
    <row r="1061" spans="2:10">
      <c r="B1061" s="196" t="s">
        <v>1386</v>
      </c>
      <c r="C1061" s="197" t="s">
        <v>1387</v>
      </c>
      <c r="D1061" s="198">
        <v>7</v>
      </c>
      <c r="E1061" s="197" t="s">
        <v>1388</v>
      </c>
      <c r="F1061" s="197"/>
      <c r="G1061" s="197" t="s">
        <v>1352</v>
      </c>
      <c r="H1061" s="197" t="s">
        <v>1353</v>
      </c>
      <c r="I1061" s="197" t="s">
        <v>1354</v>
      </c>
      <c r="J1061" s="197" t="s">
        <v>1355</v>
      </c>
    </row>
    <row r="1062" spans="2:10">
      <c r="B1062" s="196" t="s">
        <v>1389</v>
      </c>
      <c r="C1062" s="197" t="s">
        <v>1390</v>
      </c>
      <c r="D1062" s="198">
        <v>4</v>
      </c>
      <c r="E1062" s="197" t="s">
        <v>1391</v>
      </c>
      <c r="F1062" s="197"/>
      <c r="G1062" s="197" t="s">
        <v>1352</v>
      </c>
      <c r="H1062" s="197" t="s">
        <v>1353</v>
      </c>
      <c r="I1062" s="197" t="s">
        <v>1354</v>
      </c>
      <c r="J1062" s="197" t="s">
        <v>1355</v>
      </c>
    </row>
    <row r="1063" spans="2:10">
      <c r="B1063" s="196" t="s">
        <v>1392</v>
      </c>
      <c r="C1063" s="197" t="s">
        <v>1393</v>
      </c>
      <c r="D1063" s="198">
        <v>4</v>
      </c>
      <c r="E1063" s="197" t="s">
        <v>1394</v>
      </c>
      <c r="F1063" s="197"/>
      <c r="G1063" s="197" t="s">
        <v>1352</v>
      </c>
      <c r="H1063" s="197" t="s">
        <v>1353</v>
      </c>
      <c r="I1063" s="197" t="s">
        <v>1354</v>
      </c>
      <c r="J1063" s="197" t="s">
        <v>1355</v>
      </c>
    </row>
    <row r="1064" spans="2:10">
      <c r="B1064" s="196" t="s">
        <v>1395</v>
      </c>
      <c r="C1064" s="197" t="s">
        <v>1396</v>
      </c>
      <c r="D1064" s="198">
        <v>5</v>
      </c>
      <c r="E1064" s="197" t="s">
        <v>1397</v>
      </c>
      <c r="F1064" s="197"/>
      <c r="G1064" s="197" t="s">
        <v>1352</v>
      </c>
      <c r="H1064" s="197" t="s">
        <v>1353</v>
      </c>
      <c r="I1064" s="197" t="s">
        <v>1354</v>
      </c>
      <c r="J1064" s="197" t="s">
        <v>1355</v>
      </c>
    </row>
    <row r="1065" spans="2:10">
      <c r="B1065" s="196" t="s">
        <v>1398</v>
      </c>
      <c r="C1065" s="197" t="s">
        <v>1399</v>
      </c>
      <c r="D1065" s="198">
        <v>6</v>
      </c>
      <c r="E1065" s="197" t="s">
        <v>1400</v>
      </c>
      <c r="F1065" s="197"/>
      <c r="G1065" s="197" t="s">
        <v>1352</v>
      </c>
      <c r="H1065" s="197" t="s">
        <v>1353</v>
      </c>
      <c r="I1065" s="197" t="s">
        <v>1354</v>
      </c>
      <c r="J1065" s="197" t="s">
        <v>1355</v>
      </c>
    </row>
    <row r="1066" spans="2:10">
      <c r="B1066" s="196" t="s">
        <v>1401</v>
      </c>
      <c r="C1066" s="197" t="s">
        <v>1402</v>
      </c>
      <c r="D1066" s="198">
        <v>5</v>
      </c>
      <c r="E1066" s="197" t="s">
        <v>1403</v>
      </c>
      <c r="F1066" s="197"/>
      <c r="G1066" s="197" t="s">
        <v>1352</v>
      </c>
      <c r="H1066" s="197" t="s">
        <v>1353</v>
      </c>
      <c r="I1066" s="197" t="s">
        <v>1354</v>
      </c>
      <c r="J1066" s="197" t="s">
        <v>1355</v>
      </c>
    </row>
    <row r="1067" spans="2:10">
      <c r="B1067" s="196" t="s">
        <v>1404</v>
      </c>
      <c r="C1067" s="197" t="s">
        <v>1405</v>
      </c>
      <c r="D1067" s="198">
        <v>7</v>
      </c>
      <c r="E1067" s="197" t="s">
        <v>1406</v>
      </c>
      <c r="F1067" s="197"/>
      <c r="G1067" s="197" t="s">
        <v>1352</v>
      </c>
      <c r="H1067" s="197" t="s">
        <v>1353</v>
      </c>
      <c r="I1067" s="197" t="s">
        <v>1354</v>
      </c>
      <c r="J1067" s="197" t="s">
        <v>1355</v>
      </c>
    </row>
    <row r="1068" spans="2:10">
      <c r="B1068" s="196" t="s">
        <v>1407</v>
      </c>
      <c r="C1068" s="197" t="s">
        <v>1408</v>
      </c>
      <c r="D1068" s="198">
        <v>8</v>
      </c>
      <c r="E1068" s="197" t="s">
        <v>1406</v>
      </c>
      <c r="F1068" s="197"/>
      <c r="G1068" s="197" t="s">
        <v>1352</v>
      </c>
      <c r="H1068" s="197" t="s">
        <v>1353</v>
      </c>
      <c r="I1068" s="197" t="s">
        <v>1354</v>
      </c>
      <c r="J1068" s="197" t="s">
        <v>1355</v>
      </c>
    </row>
    <row r="1069" spans="2:10">
      <c r="B1069" s="196" t="s">
        <v>1409</v>
      </c>
      <c r="C1069" s="197" t="s">
        <v>1410</v>
      </c>
      <c r="D1069" s="198">
        <v>6</v>
      </c>
      <c r="E1069" s="197" t="s">
        <v>1406</v>
      </c>
      <c r="F1069" s="197"/>
      <c r="G1069" s="197" t="s">
        <v>1352</v>
      </c>
      <c r="H1069" s="197" t="s">
        <v>1353</v>
      </c>
      <c r="I1069" s="197" t="s">
        <v>1354</v>
      </c>
      <c r="J1069" s="197" t="s">
        <v>1355</v>
      </c>
    </row>
    <row r="1070" spans="2:10">
      <c r="B1070" s="196" t="s">
        <v>1411</v>
      </c>
      <c r="C1070" s="197" t="s">
        <v>1412</v>
      </c>
      <c r="D1070" s="198">
        <v>1</v>
      </c>
      <c r="E1070" s="197" t="s">
        <v>1413</v>
      </c>
      <c r="F1070" s="197"/>
      <c r="G1070" s="197" t="s">
        <v>1352</v>
      </c>
      <c r="H1070" s="197" t="s">
        <v>1353</v>
      </c>
      <c r="I1070" s="197" t="s">
        <v>1354</v>
      </c>
      <c r="J1070" s="197" t="s">
        <v>1355</v>
      </c>
    </row>
    <row r="1071" spans="2:10">
      <c r="B1071" s="196" t="s">
        <v>1414</v>
      </c>
      <c r="C1071" s="197" t="s">
        <v>1415</v>
      </c>
      <c r="D1071" s="198">
        <v>3</v>
      </c>
      <c r="E1071" s="197" t="s">
        <v>1406</v>
      </c>
      <c r="F1071" s="197"/>
      <c r="G1071" s="197" t="s">
        <v>1352</v>
      </c>
      <c r="H1071" s="197" t="s">
        <v>1353</v>
      </c>
      <c r="I1071" s="197" t="s">
        <v>1354</v>
      </c>
      <c r="J1071" s="197" t="s">
        <v>1355</v>
      </c>
    </row>
    <row r="1072" spans="2:10">
      <c r="B1072" s="196" t="s">
        <v>1416</v>
      </c>
      <c r="C1072" s="197" t="s">
        <v>1417</v>
      </c>
      <c r="D1072" s="198">
        <v>6</v>
      </c>
      <c r="E1072" s="197" t="s">
        <v>1418</v>
      </c>
      <c r="F1072" s="197"/>
      <c r="G1072" s="197" t="s">
        <v>1352</v>
      </c>
      <c r="H1072" s="197" t="s">
        <v>1353</v>
      </c>
      <c r="I1072" s="197" t="s">
        <v>1354</v>
      </c>
      <c r="J1072" s="197" t="s">
        <v>1355</v>
      </c>
    </row>
    <row r="1073" spans="2:10">
      <c r="B1073" s="196" t="s">
        <v>1419</v>
      </c>
      <c r="C1073" s="197" t="s">
        <v>1420</v>
      </c>
      <c r="D1073" s="198">
        <v>7</v>
      </c>
      <c r="E1073" s="197" t="s">
        <v>1418</v>
      </c>
      <c r="F1073" s="197"/>
      <c r="G1073" s="197" t="s">
        <v>1352</v>
      </c>
      <c r="H1073" s="197" t="s">
        <v>1353</v>
      </c>
      <c r="I1073" s="197" t="s">
        <v>1354</v>
      </c>
      <c r="J1073" s="197" t="s">
        <v>1355</v>
      </c>
    </row>
    <row r="1074" spans="2:10">
      <c r="B1074" s="196" t="s">
        <v>1421</v>
      </c>
      <c r="C1074" s="197" t="s">
        <v>1422</v>
      </c>
      <c r="D1074" s="198">
        <v>3</v>
      </c>
      <c r="E1074" s="197" t="s">
        <v>1423</v>
      </c>
      <c r="F1074" s="197"/>
      <c r="G1074" s="197" t="s">
        <v>1352</v>
      </c>
      <c r="H1074" s="197" t="s">
        <v>1353</v>
      </c>
      <c r="I1074" s="197" t="s">
        <v>1354</v>
      </c>
      <c r="J1074" s="197" t="s">
        <v>1355</v>
      </c>
    </row>
    <row r="1075" spans="2:10">
      <c r="B1075" s="196" t="s">
        <v>1424</v>
      </c>
      <c r="C1075" s="197" t="s">
        <v>1425</v>
      </c>
      <c r="D1075" s="198">
        <v>7</v>
      </c>
      <c r="E1075" s="197" t="s">
        <v>1426</v>
      </c>
      <c r="F1075" s="197"/>
      <c r="G1075" s="197" t="s">
        <v>1352</v>
      </c>
      <c r="H1075" s="197" t="s">
        <v>1353</v>
      </c>
      <c r="I1075" s="197" t="s">
        <v>1354</v>
      </c>
      <c r="J1075" s="197" t="s">
        <v>1355</v>
      </c>
    </row>
    <row r="1076" spans="2:10">
      <c r="B1076" s="196" t="s">
        <v>1427</v>
      </c>
      <c r="C1076" s="197" t="s">
        <v>1428</v>
      </c>
      <c r="D1076" s="198">
        <v>9</v>
      </c>
      <c r="E1076" s="197" t="s">
        <v>312</v>
      </c>
      <c r="F1076" s="197"/>
      <c r="G1076" s="197" t="s">
        <v>1352</v>
      </c>
      <c r="H1076" s="197" t="s">
        <v>1353</v>
      </c>
      <c r="I1076" s="197" t="s">
        <v>1354</v>
      </c>
      <c r="J1076" s="197" t="s">
        <v>1355</v>
      </c>
    </row>
    <row r="1077" spans="2:10">
      <c r="B1077" s="196" t="s">
        <v>1429</v>
      </c>
      <c r="C1077" s="197" t="s">
        <v>1430</v>
      </c>
      <c r="D1077" s="198">
        <v>5</v>
      </c>
      <c r="E1077" s="197" t="s">
        <v>312</v>
      </c>
      <c r="F1077" s="197"/>
      <c r="G1077" s="197" t="s">
        <v>1352</v>
      </c>
      <c r="H1077" s="197" t="s">
        <v>1353</v>
      </c>
      <c r="I1077" s="197" t="s">
        <v>1354</v>
      </c>
      <c r="J1077" s="197" t="s">
        <v>1355</v>
      </c>
    </row>
    <row r="1078" spans="2:10">
      <c r="B1078" s="196" t="s">
        <v>1431</v>
      </c>
      <c r="C1078" s="197" t="s">
        <v>1432</v>
      </c>
      <c r="D1078" s="198">
        <v>6</v>
      </c>
      <c r="E1078" s="197" t="s">
        <v>312</v>
      </c>
      <c r="F1078" s="197"/>
      <c r="G1078" s="197" t="s">
        <v>1352</v>
      </c>
      <c r="H1078" s="197" t="s">
        <v>1353</v>
      </c>
      <c r="I1078" s="197" t="s">
        <v>1354</v>
      </c>
      <c r="J1078" s="197" t="s">
        <v>1355</v>
      </c>
    </row>
    <row r="1079" spans="2:10">
      <c r="B1079" s="196" t="s">
        <v>1433</v>
      </c>
      <c r="C1079" s="197" t="s">
        <v>1434</v>
      </c>
      <c r="D1079" s="198">
        <v>2</v>
      </c>
      <c r="E1079" s="197" t="s">
        <v>1435</v>
      </c>
      <c r="F1079" s="197"/>
      <c r="G1079" s="197" t="s">
        <v>1352</v>
      </c>
      <c r="H1079" s="197" t="s">
        <v>1353</v>
      </c>
      <c r="I1079" s="197" t="s">
        <v>1354</v>
      </c>
      <c r="J1079" s="197" t="s">
        <v>1355</v>
      </c>
    </row>
    <row r="1080" spans="2:10">
      <c r="B1080" s="196" t="s">
        <v>1436</v>
      </c>
      <c r="C1080" s="197" t="s">
        <v>1437</v>
      </c>
      <c r="D1080" s="198">
        <v>5</v>
      </c>
      <c r="E1080" s="197" t="s">
        <v>1435</v>
      </c>
      <c r="F1080" s="197"/>
      <c r="G1080" s="197" t="s">
        <v>1352</v>
      </c>
      <c r="H1080" s="197" t="s">
        <v>1353</v>
      </c>
      <c r="I1080" s="197" t="s">
        <v>1354</v>
      </c>
      <c r="J1080" s="197" t="s">
        <v>1355</v>
      </c>
    </row>
    <row r="1081" spans="2:10">
      <c r="B1081" s="196" t="s">
        <v>1438</v>
      </c>
      <c r="C1081" s="197" t="s">
        <v>1439</v>
      </c>
      <c r="D1081" s="198">
        <v>6</v>
      </c>
      <c r="E1081" s="197" t="s">
        <v>1435</v>
      </c>
      <c r="F1081" s="197"/>
      <c r="G1081" s="197" t="s">
        <v>1352</v>
      </c>
      <c r="H1081" s="197" t="s">
        <v>1353</v>
      </c>
      <c r="I1081" s="197" t="s">
        <v>1354</v>
      </c>
      <c r="J1081" s="197" t="s">
        <v>1355</v>
      </c>
    </row>
    <row r="1082" spans="2:10">
      <c r="B1082" s="196" t="s">
        <v>1440</v>
      </c>
      <c r="C1082" s="197" t="s">
        <v>1441</v>
      </c>
      <c r="D1082" s="198">
        <v>4</v>
      </c>
      <c r="E1082" s="197" t="s">
        <v>314</v>
      </c>
      <c r="F1082" s="197"/>
      <c r="G1082" s="197" t="s">
        <v>1352</v>
      </c>
      <c r="H1082" s="197" t="s">
        <v>1353</v>
      </c>
      <c r="I1082" s="197" t="s">
        <v>1354</v>
      </c>
      <c r="J1082" s="197" t="s">
        <v>1355</v>
      </c>
    </row>
    <row r="1083" spans="2:10">
      <c r="B1083" s="196" t="s">
        <v>1442</v>
      </c>
      <c r="C1083" s="197" t="s">
        <v>1443</v>
      </c>
      <c r="D1083" s="198">
        <v>2</v>
      </c>
      <c r="E1083" s="197" t="s">
        <v>314</v>
      </c>
      <c r="F1083" s="197"/>
      <c r="G1083" s="197" t="s">
        <v>1352</v>
      </c>
      <c r="H1083" s="197" t="s">
        <v>1353</v>
      </c>
      <c r="I1083" s="197" t="s">
        <v>1354</v>
      </c>
      <c r="J1083" s="197" t="s">
        <v>1355</v>
      </c>
    </row>
    <row r="1084" spans="2:10">
      <c r="B1084" s="196" t="s">
        <v>1444</v>
      </c>
      <c r="C1084" s="197" t="s">
        <v>1445</v>
      </c>
      <c r="D1084" s="198">
        <v>6</v>
      </c>
      <c r="E1084" s="197" t="s">
        <v>312</v>
      </c>
      <c r="F1084" s="197"/>
      <c r="G1084" s="197" t="s">
        <v>1352</v>
      </c>
      <c r="H1084" s="197" t="s">
        <v>1353</v>
      </c>
      <c r="I1084" s="197" t="s">
        <v>1354</v>
      </c>
      <c r="J1084" s="197" t="s">
        <v>1355</v>
      </c>
    </row>
    <row r="1085" spans="2:10">
      <c r="B1085" s="196" t="s">
        <v>1446</v>
      </c>
      <c r="C1085" s="197" t="s">
        <v>1447</v>
      </c>
      <c r="D1085" s="198">
        <v>3</v>
      </c>
      <c r="E1085" s="197" t="s">
        <v>312</v>
      </c>
      <c r="F1085" s="197"/>
      <c r="G1085" s="197" t="s">
        <v>1352</v>
      </c>
      <c r="H1085" s="197" t="s">
        <v>1353</v>
      </c>
      <c r="I1085" s="197" t="s">
        <v>1354</v>
      </c>
      <c r="J1085" s="197" t="s">
        <v>1355</v>
      </c>
    </row>
    <row r="1086" spans="2:10">
      <c r="B1086" s="196" t="s">
        <v>1448</v>
      </c>
      <c r="C1086" s="197" t="s">
        <v>1449</v>
      </c>
      <c r="D1086" s="198">
        <v>3</v>
      </c>
      <c r="E1086" s="197" t="s">
        <v>312</v>
      </c>
      <c r="F1086" s="197"/>
      <c r="G1086" s="197" t="s">
        <v>1352</v>
      </c>
      <c r="H1086" s="197" t="s">
        <v>1353</v>
      </c>
      <c r="I1086" s="197" t="s">
        <v>1354</v>
      </c>
      <c r="J1086" s="197" t="s">
        <v>1355</v>
      </c>
    </row>
    <row r="1087" spans="2:10">
      <c r="B1087" s="196" t="s">
        <v>1450</v>
      </c>
      <c r="C1087" s="197" t="s">
        <v>1451</v>
      </c>
      <c r="D1087" s="198">
        <v>5</v>
      </c>
      <c r="E1087" s="197" t="s">
        <v>1418</v>
      </c>
      <c r="F1087" s="197"/>
      <c r="G1087" s="197" t="s">
        <v>1352</v>
      </c>
      <c r="H1087" s="197" t="s">
        <v>1353</v>
      </c>
      <c r="I1087" s="197" t="s">
        <v>1354</v>
      </c>
      <c r="J1087" s="197" t="s">
        <v>1355</v>
      </c>
    </row>
    <row r="1088" spans="2:10">
      <c r="B1088" s="196" t="s">
        <v>1452</v>
      </c>
      <c r="C1088" s="197" t="s">
        <v>1453</v>
      </c>
      <c r="D1088" s="198">
        <v>4</v>
      </c>
      <c r="E1088" s="197" t="s">
        <v>1418</v>
      </c>
      <c r="F1088" s="197"/>
      <c r="G1088" s="197" t="s">
        <v>1352</v>
      </c>
      <c r="H1088" s="197" t="s">
        <v>1353</v>
      </c>
      <c r="I1088" s="197" t="s">
        <v>1354</v>
      </c>
      <c r="J1088" s="197" t="s">
        <v>1355</v>
      </c>
    </row>
    <row r="1089" spans="2:10">
      <c r="B1089" s="196" t="s">
        <v>1454</v>
      </c>
      <c r="C1089" s="197" t="s">
        <v>1455</v>
      </c>
      <c r="D1089" s="198">
        <v>4</v>
      </c>
      <c r="E1089" s="197" t="s">
        <v>1426</v>
      </c>
      <c r="F1089" s="197"/>
      <c r="G1089" s="197" t="s">
        <v>1352</v>
      </c>
      <c r="H1089" s="197" t="s">
        <v>1353</v>
      </c>
      <c r="I1089" s="197" t="s">
        <v>1354</v>
      </c>
      <c r="J1089" s="197" t="s">
        <v>1355</v>
      </c>
    </row>
    <row r="1090" spans="2:10">
      <c r="B1090" s="196" t="s">
        <v>1456</v>
      </c>
      <c r="C1090" s="197" t="s">
        <v>1457</v>
      </c>
      <c r="D1090" s="198">
        <v>7</v>
      </c>
      <c r="E1090" s="197" t="s">
        <v>1426</v>
      </c>
      <c r="F1090" s="197"/>
      <c r="G1090" s="197" t="s">
        <v>1352</v>
      </c>
      <c r="H1090" s="197" t="s">
        <v>1353</v>
      </c>
      <c r="I1090" s="197" t="s">
        <v>1354</v>
      </c>
      <c r="J1090" s="197" t="s">
        <v>1355</v>
      </c>
    </row>
    <row r="1091" spans="2:10">
      <c r="B1091" s="196" t="s">
        <v>1458</v>
      </c>
      <c r="C1091" s="197" t="s">
        <v>1459</v>
      </c>
      <c r="D1091" s="198">
        <v>5</v>
      </c>
      <c r="E1091" s="197" t="s">
        <v>314</v>
      </c>
      <c r="F1091" s="197"/>
      <c r="G1091" s="197" t="s">
        <v>1352</v>
      </c>
      <c r="H1091" s="197" t="s">
        <v>1353</v>
      </c>
      <c r="I1091" s="197" t="s">
        <v>1354</v>
      </c>
      <c r="J1091" s="197" t="s">
        <v>1355</v>
      </c>
    </row>
    <row r="1092" spans="2:10">
      <c r="B1092" s="196" t="s">
        <v>1460</v>
      </c>
      <c r="C1092" s="197" t="s">
        <v>1461</v>
      </c>
      <c r="D1092" s="198">
        <v>5</v>
      </c>
      <c r="E1092" s="197" t="s">
        <v>312</v>
      </c>
      <c r="F1092" s="197"/>
      <c r="G1092" s="197" t="s">
        <v>1352</v>
      </c>
      <c r="H1092" s="197" t="s">
        <v>1353</v>
      </c>
      <c r="I1092" s="197" t="s">
        <v>1354</v>
      </c>
      <c r="J1092" s="197" t="s">
        <v>1355</v>
      </c>
    </row>
    <row r="1093" spans="2:10">
      <c r="B1093" s="196" t="s">
        <v>1462</v>
      </c>
      <c r="C1093" s="197" t="s">
        <v>1463</v>
      </c>
      <c r="D1093" s="198">
        <v>7</v>
      </c>
      <c r="E1093" s="197" t="s">
        <v>1464</v>
      </c>
      <c r="F1093" s="197"/>
      <c r="G1093" s="197" t="s">
        <v>1352</v>
      </c>
      <c r="H1093" s="197" t="s">
        <v>1353</v>
      </c>
      <c r="I1093" s="197" t="s">
        <v>1354</v>
      </c>
      <c r="J1093" s="197" t="s">
        <v>1355</v>
      </c>
    </row>
    <row r="1094" spans="2:10">
      <c r="B1094" s="196" t="s">
        <v>1465</v>
      </c>
      <c r="C1094" s="197" t="s">
        <v>1466</v>
      </c>
      <c r="D1094" s="198">
        <v>6</v>
      </c>
      <c r="E1094" s="197" t="s">
        <v>240</v>
      </c>
      <c r="F1094" s="197"/>
      <c r="G1094" s="197" t="s">
        <v>1352</v>
      </c>
      <c r="H1094" s="197" t="s">
        <v>1353</v>
      </c>
      <c r="I1094" s="197" t="s">
        <v>1354</v>
      </c>
      <c r="J1094" s="197" t="s">
        <v>1355</v>
      </c>
    </row>
    <row r="1095" spans="2:10">
      <c r="B1095" s="196" t="s">
        <v>1467</v>
      </c>
      <c r="C1095" s="197" t="s">
        <v>1468</v>
      </c>
      <c r="D1095" s="198">
        <v>3</v>
      </c>
      <c r="E1095" s="197" t="s">
        <v>240</v>
      </c>
      <c r="F1095" s="197"/>
      <c r="G1095" s="197" t="s">
        <v>1352</v>
      </c>
      <c r="H1095" s="197" t="s">
        <v>1353</v>
      </c>
      <c r="I1095" s="197" t="s">
        <v>1354</v>
      </c>
      <c r="J1095" s="197" t="s">
        <v>1355</v>
      </c>
    </row>
    <row r="1096" spans="2:10">
      <c r="B1096" s="196" t="s">
        <v>1469</v>
      </c>
      <c r="C1096" s="197" t="s">
        <v>1470</v>
      </c>
      <c r="D1096" s="198">
        <v>7</v>
      </c>
      <c r="E1096" s="197" t="s">
        <v>240</v>
      </c>
      <c r="F1096" s="197"/>
      <c r="G1096" s="197" t="s">
        <v>1352</v>
      </c>
      <c r="H1096" s="197" t="s">
        <v>1353</v>
      </c>
      <c r="I1096" s="197" t="s">
        <v>1354</v>
      </c>
      <c r="J1096" s="197" t="s">
        <v>1355</v>
      </c>
    </row>
    <row r="1097" spans="2:10">
      <c r="B1097" s="196" t="s">
        <v>1471</v>
      </c>
      <c r="C1097" s="197" t="s">
        <v>1472</v>
      </c>
      <c r="D1097" s="198">
        <v>5</v>
      </c>
      <c r="E1097" s="197" t="s">
        <v>1400</v>
      </c>
      <c r="F1097" s="197"/>
      <c r="G1097" s="197" t="s">
        <v>1352</v>
      </c>
      <c r="H1097" s="197" t="s">
        <v>1353</v>
      </c>
      <c r="I1097" s="197" t="s">
        <v>1354</v>
      </c>
      <c r="J1097" s="197" t="s">
        <v>1355</v>
      </c>
    </row>
    <row r="1098" spans="2:10">
      <c r="B1098" s="196" t="s">
        <v>1473</v>
      </c>
      <c r="C1098" s="197" t="s">
        <v>1474</v>
      </c>
      <c r="D1098" s="198">
        <v>5</v>
      </c>
      <c r="E1098" s="197" t="s">
        <v>1400</v>
      </c>
      <c r="F1098" s="197"/>
      <c r="G1098" s="197" t="s">
        <v>1352</v>
      </c>
      <c r="H1098" s="197" t="s">
        <v>1353</v>
      </c>
      <c r="I1098" s="197" t="s">
        <v>1354</v>
      </c>
      <c r="J1098" s="197" t="s">
        <v>1355</v>
      </c>
    </row>
    <row r="1099" spans="2:10">
      <c r="B1099" s="196" t="s">
        <v>1475</v>
      </c>
      <c r="C1099" s="197" t="s">
        <v>1476</v>
      </c>
      <c r="D1099" s="198">
        <v>6</v>
      </c>
      <c r="E1099" s="197" t="s">
        <v>1418</v>
      </c>
      <c r="F1099" s="197"/>
      <c r="G1099" s="197" t="s">
        <v>1352</v>
      </c>
      <c r="H1099" s="197" t="s">
        <v>1353</v>
      </c>
      <c r="I1099" s="197" t="s">
        <v>1354</v>
      </c>
      <c r="J1099" s="197" t="s">
        <v>1355</v>
      </c>
    </row>
    <row r="1100" spans="2:10">
      <c r="B1100" s="196" t="s">
        <v>1477</v>
      </c>
      <c r="C1100" s="197" t="s">
        <v>1478</v>
      </c>
      <c r="D1100" s="198">
        <v>7</v>
      </c>
      <c r="E1100" s="197" t="s">
        <v>314</v>
      </c>
      <c r="F1100" s="197"/>
      <c r="G1100" s="197" t="s">
        <v>1352</v>
      </c>
      <c r="H1100" s="197" t="s">
        <v>1353</v>
      </c>
      <c r="I1100" s="197" t="s">
        <v>1354</v>
      </c>
      <c r="J1100" s="197" t="s">
        <v>1355</v>
      </c>
    </row>
    <row r="1101" spans="2:10">
      <c r="B1101" s="196" t="s">
        <v>1479</v>
      </c>
      <c r="C1101" s="197" t="s">
        <v>1480</v>
      </c>
      <c r="D1101" s="198">
        <v>4</v>
      </c>
      <c r="E1101" s="197" t="s">
        <v>1400</v>
      </c>
      <c r="F1101" s="197"/>
      <c r="G1101" s="197" t="s">
        <v>1352</v>
      </c>
      <c r="H1101" s="197" t="s">
        <v>1353</v>
      </c>
      <c r="I1101" s="197" t="s">
        <v>1354</v>
      </c>
      <c r="J1101" s="197" t="s">
        <v>1355</v>
      </c>
    </row>
    <row r="1102" spans="2:10">
      <c r="B1102" s="196" t="s">
        <v>1481</v>
      </c>
      <c r="C1102" s="204" t="s">
        <v>1482</v>
      </c>
      <c r="D1102" s="198">
        <v>5</v>
      </c>
      <c r="E1102" s="197" t="s">
        <v>240</v>
      </c>
      <c r="F1102" s="197"/>
      <c r="G1102" s="197" t="s">
        <v>1352</v>
      </c>
      <c r="H1102" s="197" t="s">
        <v>1353</v>
      </c>
      <c r="I1102" s="197" t="s">
        <v>1354</v>
      </c>
      <c r="J1102" s="197" t="s">
        <v>1355</v>
      </c>
    </row>
    <row r="1103" spans="2:10">
      <c r="B1103" s="196" t="s">
        <v>1483</v>
      </c>
      <c r="C1103" s="204" t="s">
        <v>1484</v>
      </c>
      <c r="D1103" s="198">
        <v>8</v>
      </c>
      <c r="E1103" s="197" t="s">
        <v>240</v>
      </c>
      <c r="F1103" s="197"/>
      <c r="G1103" s="197" t="s">
        <v>1352</v>
      </c>
      <c r="H1103" s="197" t="s">
        <v>1353</v>
      </c>
      <c r="I1103" s="197" t="s">
        <v>1354</v>
      </c>
      <c r="J1103" s="197" t="s">
        <v>1355</v>
      </c>
    </row>
    <row r="1104" spans="2:10">
      <c r="B1104" s="196" t="s">
        <v>1485</v>
      </c>
      <c r="C1104" s="204" t="s">
        <v>1486</v>
      </c>
      <c r="D1104" s="198">
        <v>7</v>
      </c>
      <c r="E1104" s="197" t="s">
        <v>240</v>
      </c>
      <c r="F1104" s="197"/>
      <c r="G1104" s="197" t="s">
        <v>1352</v>
      </c>
      <c r="H1104" s="197" t="s">
        <v>1353</v>
      </c>
      <c r="I1104" s="197" t="s">
        <v>1354</v>
      </c>
      <c r="J1104" s="197" t="s">
        <v>1355</v>
      </c>
    </row>
    <row r="1105" spans="2:10">
      <c r="B1105" s="196" t="s">
        <v>1487</v>
      </c>
      <c r="C1105" s="204" t="s">
        <v>1488</v>
      </c>
      <c r="D1105" s="198">
        <v>9</v>
      </c>
      <c r="E1105" s="197" t="s">
        <v>240</v>
      </c>
      <c r="F1105" s="197"/>
      <c r="G1105" s="197" t="s">
        <v>1352</v>
      </c>
      <c r="H1105" s="197" t="s">
        <v>1353</v>
      </c>
      <c r="I1105" s="197" t="s">
        <v>1354</v>
      </c>
      <c r="J1105" s="197" t="s">
        <v>1355</v>
      </c>
    </row>
    <row r="1106" spans="2:10">
      <c r="B1106" s="196" t="s">
        <v>1489</v>
      </c>
      <c r="C1106" s="204" t="s">
        <v>1490</v>
      </c>
      <c r="D1106" s="198">
        <v>5</v>
      </c>
      <c r="E1106" s="197" t="s">
        <v>240</v>
      </c>
      <c r="F1106" s="197"/>
      <c r="G1106" s="197" t="s">
        <v>1352</v>
      </c>
      <c r="H1106" s="197" t="s">
        <v>1353</v>
      </c>
      <c r="I1106" s="197" t="s">
        <v>1354</v>
      </c>
      <c r="J1106" s="197" t="s">
        <v>1355</v>
      </c>
    </row>
    <row r="1107" spans="2:10">
      <c r="B1107" s="196" t="s">
        <v>1491</v>
      </c>
      <c r="C1107" s="204" t="s">
        <v>1492</v>
      </c>
      <c r="D1107" s="198">
        <v>8</v>
      </c>
      <c r="E1107" s="197" t="s">
        <v>240</v>
      </c>
      <c r="F1107" s="197"/>
      <c r="G1107" s="197" t="s">
        <v>1352</v>
      </c>
      <c r="H1107" s="197" t="s">
        <v>1353</v>
      </c>
      <c r="I1107" s="197" t="s">
        <v>1354</v>
      </c>
      <c r="J1107" s="197" t="s">
        <v>1355</v>
      </c>
    </row>
    <row r="1108" spans="2:10">
      <c r="B1108" s="196" t="s">
        <v>1493</v>
      </c>
      <c r="C1108" s="204" t="s">
        <v>1494</v>
      </c>
      <c r="D1108" s="198">
        <v>9</v>
      </c>
      <c r="E1108" s="197" t="s">
        <v>240</v>
      </c>
      <c r="F1108" s="197"/>
      <c r="G1108" s="197" t="s">
        <v>1352</v>
      </c>
      <c r="H1108" s="197" t="s">
        <v>1353</v>
      </c>
      <c r="I1108" s="197" t="s">
        <v>1354</v>
      </c>
      <c r="J1108" s="197" t="s">
        <v>1355</v>
      </c>
    </row>
    <row r="1109" spans="2:10">
      <c r="B1109" s="196" t="s">
        <v>1495</v>
      </c>
      <c r="C1109" s="205" t="s">
        <v>1496</v>
      </c>
      <c r="D1109" s="198">
        <v>7</v>
      </c>
      <c r="E1109" s="197" t="s">
        <v>240</v>
      </c>
      <c r="F1109" s="197"/>
      <c r="G1109" s="197" t="s">
        <v>1352</v>
      </c>
      <c r="H1109" s="197" t="s">
        <v>1353</v>
      </c>
      <c r="I1109" s="197" t="s">
        <v>1354</v>
      </c>
      <c r="J1109" s="197" t="s">
        <v>1355</v>
      </c>
    </row>
    <row r="1110" spans="2:10">
      <c r="B1110" s="196" t="s">
        <v>1497</v>
      </c>
      <c r="C1110" s="205" t="s">
        <v>1498</v>
      </c>
      <c r="D1110" s="198">
        <v>6</v>
      </c>
      <c r="E1110" s="197" t="s">
        <v>240</v>
      </c>
      <c r="F1110" s="197"/>
      <c r="G1110" s="197" t="s">
        <v>1352</v>
      </c>
      <c r="H1110" s="197" t="s">
        <v>1353</v>
      </c>
      <c r="I1110" s="197" t="s">
        <v>1354</v>
      </c>
      <c r="J1110" s="197" t="s">
        <v>1355</v>
      </c>
    </row>
    <row r="1111" spans="2:10">
      <c r="B1111" s="196" t="s">
        <v>1499</v>
      </c>
      <c r="C1111" s="205" t="s">
        <v>1500</v>
      </c>
      <c r="D1111" s="198">
        <v>4</v>
      </c>
      <c r="E1111" s="197" t="s">
        <v>240</v>
      </c>
      <c r="F1111" s="197"/>
      <c r="G1111" s="197" t="s">
        <v>1352</v>
      </c>
      <c r="H1111" s="197" t="s">
        <v>1353</v>
      </c>
      <c r="I1111" s="197" t="s">
        <v>1354</v>
      </c>
      <c r="J1111" s="197" t="s">
        <v>1355</v>
      </c>
    </row>
    <row r="1112" spans="2:10">
      <c r="B1112" s="196" t="s">
        <v>1501</v>
      </c>
      <c r="C1112" s="205" t="s">
        <v>1502</v>
      </c>
      <c r="D1112" s="198">
        <v>6</v>
      </c>
      <c r="E1112" s="197" t="s">
        <v>249</v>
      </c>
      <c r="F1112" s="197"/>
      <c r="G1112" s="197" t="s">
        <v>1352</v>
      </c>
      <c r="H1112" s="197" t="s">
        <v>1353</v>
      </c>
      <c r="I1112" s="197" t="s">
        <v>1354</v>
      </c>
      <c r="J1112" s="197" t="s">
        <v>1355</v>
      </c>
    </row>
    <row r="1113" spans="2:10">
      <c r="B1113" s="196" t="s">
        <v>1503</v>
      </c>
      <c r="C1113" s="205" t="s">
        <v>1504</v>
      </c>
      <c r="D1113" s="198">
        <v>3</v>
      </c>
      <c r="E1113" s="197" t="s">
        <v>240</v>
      </c>
      <c r="F1113" s="197"/>
      <c r="G1113" s="197" t="s">
        <v>1352</v>
      </c>
      <c r="H1113" s="197" t="s">
        <v>1353</v>
      </c>
      <c r="I1113" s="197" t="s">
        <v>1354</v>
      </c>
      <c r="J1113" s="197" t="s">
        <v>1355</v>
      </c>
    </row>
    <row r="1114" spans="2:10">
      <c r="B1114" s="196" t="s">
        <v>1505</v>
      </c>
      <c r="C1114" s="205" t="s">
        <v>1506</v>
      </c>
      <c r="D1114" s="198">
        <v>6</v>
      </c>
      <c r="E1114" s="197" t="s">
        <v>243</v>
      </c>
      <c r="F1114" s="197"/>
      <c r="G1114" s="197" t="s">
        <v>1352</v>
      </c>
      <c r="H1114" s="197" t="s">
        <v>1353</v>
      </c>
      <c r="I1114" s="197" t="s">
        <v>1354</v>
      </c>
      <c r="J1114" s="197" t="s">
        <v>1355</v>
      </c>
    </row>
    <row r="1115" spans="2:10">
      <c r="B1115" s="196" t="s">
        <v>1507</v>
      </c>
      <c r="C1115" s="205" t="s">
        <v>1508</v>
      </c>
      <c r="D1115" s="198">
        <v>7</v>
      </c>
      <c r="E1115" s="197" t="s">
        <v>240</v>
      </c>
      <c r="F1115" s="197"/>
      <c r="G1115" s="197" t="s">
        <v>1352</v>
      </c>
      <c r="H1115" s="197" t="s">
        <v>1353</v>
      </c>
      <c r="I1115" s="197" t="s">
        <v>1354</v>
      </c>
      <c r="J1115" s="197" t="s">
        <v>1355</v>
      </c>
    </row>
    <row r="1116" spans="2:10">
      <c r="B1116" s="196" t="s">
        <v>1509</v>
      </c>
      <c r="C1116" s="205" t="s">
        <v>1510</v>
      </c>
      <c r="D1116" s="198">
        <v>1</v>
      </c>
      <c r="E1116" s="197" t="s">
        <v>243</v>
      </c>
      <c r="F1116" s="197"/>
      <c r="G1116" s="197" t="s">
        <v>1352</v>
      </c>
      <c r="H1116" s="197" t="s">
        <v>1353</v>
      </c>
      <c r="I1116" s="197" t="s">
        <v>1354</v>
      </c>
      <c r="J1116" s="197" t="s">
        <v>1355</v>
      </c>
    </row>
    <row r="1117" spans="2:10">
      <c r="B1117" s="196" t="s">
        <v>1511</v>
      </c>
      <c r="C1117" s="204" t="s">
        <v>1512</v>
      </c>
      <c r="D1117" s="198">
        <v>6</v>
      </c>
      <c r="E1117" s="197" t="s">
        <v>249</v>
      </c>
      <c r="F1117" s="197"/>
      <c r="G1117" s="197" t="s">
        <v>1352</v>
      </c>
      <c r="H1117" s="197" t="s">
        <v>1353</v>
      </c>
      <c r="I1117" s="197" t="s">
        <v>1354</v>
      </c>
      <c r="J1117" s="197" t="s">
        <v>1355</v>
      </c>
    </row>
    <row r="1118" spans="2:10">
      <c r="B1118" s="196" t="s">
        <v>1513</v>
      </c>
      <c r="C1118" s="205" t="s">
        <v>1514</v>
      </c>
      <c r="D1118" s="198">
        <v>5</v>
      </c>
      <c r="E1118" s="197" t="s">
        <v>249</v>
      </c>
      <c r="F1118" s="197"/>
      <c r="G1118" s="197" t="s">
        <v>1352</v>
      </c>
      <c r="H1118" s="197" t="s">
        <v>1353</v>
      </c>
      <c r="I1118" s="197" t="s">
        <v>1354</v>
      </c>
      <c r="J1118" s="197" t="s">
        <v>1355</v>
      </c>
    </row>
    <row r="1119" spans="2:10">
      <c r="B1119" s="196" t="s">
        <v>1515</v>
      </c>
      <c r="C1119" s="204" t="s">
        <v>1516</v>
      </c>
      <c r="D1119" s="198">
        <v>4</v>
      </c>
      <c r="E1119" s="197" t="s">
        <v>240</v>
      </c>
      <c r="F1119" s="197"/>
      <c r="G1119" s="197" t="s">
        <v>1352</v>
      </c>
      <c r="H1119" s="197" t="s">
        <v>1353</v>
      </c>
      <c r="I1119" s="197" t="s">
        <v>1354</v>
      </c>
      <c r="J1119" s="197" t="s">
        <v>1355</v>
      </c>
    </row>
    <row r="1120" spans="2:10">
      <c r="B1120" s="196" t="s">
        <v>1517</v>
      </c>
      <c r="C1120" s="205" t="s">
        <v>1518</v>
      </c>
      <c r="D1120" s="198">
        <v>6</v>
      </c>
      <c r="E1120" s="197" t="s">
        <v>240</v>
      </c>
      <c r="F1120" s="197"/>
      <c r="G1120" s="197" t="s">
        <v>1352</v>
      </c>
      <c r="H1120" s="197" t="s">
        <v>1353</v>
      </c>
      <c r="I1120" s="197" t="s">
        <v>1354</v>
      </c>
      <c r="J1120" s="197" t="s">
        <v>1355</v>
      </c>
    </row>
    <row r="1121" spans="2:10">
      <c r="B1121" s="196" t="s">
        <v>1519</v>
      </c>
      <c r="C1121" s="204" t="s">
        <v>1520</v>
      </c>
      <c r="D1121" s="198">
        <v>4</v>
      </c>
      <c r="E1121" s="197" t="s">
        <v>240</v>
      </c>
      <c r="F1121" s="197"/>
      <c r="G1121" s="197" t="s">
        <v>1352</v>
      </c>
      <c r="H1121" s="197" t="s">
        <v>1353</v>
      </c>
      <c r="I1121" s="197" t="s">
        <v>1354</v>
      </c>
      <c r="J1121" s="197" t="s">
        <v>1355</v>
      </c>
    </row>
    <row r="1122" spans="2:10">
      <c r="B1122" s="196" t="s">
        <v>1521</v>
      </c>
      <c r="C1122" s="206" t="s">
        <v>1522</v>
      </c>
      <c r="D1122" s="198">
        <v>7</v>
      </c>
      <c r="E1122" s="197" t="s">
        <v>240</v>
      </c>
      <c r="F1122" s="197"/>
      <c r="G1122" s="197" t="s">
        <v>1352</v>
      </c>
      <c r="H1122" s="197" t="s">
        <v>1353</v>
      </c>
      <c r="I1122" s="197" t="s">
        <v>1354</v>
      </c>
      <c r="J1122" s="197" t="s">
        <v>1355</v>
      </c>
    </row>
    <row r="1123" spans="2:10">
      <c r="B1123" s="196" t="s">
        <v>1523</v>
      </c>
      <c r="C1123" s="197" t="s">
        <v>1524</v>
      </c>
      <c r="D1123" s="198">
        <v>5</v>
      </c>
      <c r="E1123" s="197" t="s">
        <v>240</v>
      </c>
      <c r="F1123" s="197"/>
      <c r="G1123" s="197" t="s">
        <v>1352</v>
      </c>
      <c r="H1123" s="197" t="s">
        <v>1353</v>
      </c>
      <c r="I1123" s="197" t="s">
        <v>1354</v>
      </c>
      <c r="J1123" s="197" t="s">
        <v>1355</v>
      </c>
    </row>
    <row r="1124" spans="2:10">
      <c r="B1124" s="196" t="s">
        <v>1525</v>
      </c>
      <c r="C1124" s="197" t="s">
        <v>1526</v>
      </c>
      <c r="D1124" s="198">
        <v>8</v>
      </c>
      <c r="E1124" s="197" t="s">
        <v>320</v>
      </c>
      <c r="F1124" s="197"/>
      <c r="G1124" s="197" t="s">
        <v>1352</v>
      </c>
      <c r="H1124" s="197" t="s">
        <v>1353</v>
      </c>
      <c r="I1124" s="197" t="s">
        <v>1354</v>
      </c>
      <c r="J1124" s="197" t="s">
        <v>1355</v>
      </c>
    </row>
    <row r="1125" spans="2:10">
      <c r="B1125" s="196" t="s">
        <v>1527</v>
      </c>
      <c r="C1125" s="197" t="s">
        <v>1528</v>
      </c>
      <c r="D1125" s="198">
        <v>5</v>
      </c>
      <c r="E1125" s="197" t="s">
        <v>320</v>
      </c>
      <c r="F1125" s="197"/>
      <c r="G1125" s="197" t="s">
        <v>1352</v>
      </c>
      <c r="H1125" s="197" t="s">
        <v>1353</v>
      </c>
      <c r="I1125" s="197" t="s">
        <v>1354</v>
      </c>
      <c r="J1125" s="197" t="s">
        <v>1355</v>
      </c>
    </row>
    <row r="1126" spans="2:10">
      <c r="B1126" s="196" t="s">
        <v>1529</v>
      </c>
      <c r="C1126" s="197" t="s">
        <v>1530</v>
      </c>
      <c r="D1126" s="198">
        <v>3</v>
      </c>
      <c r="E1126" s="197" t="s">
        <v>320</v>
      </c>
      <c r="F1126" s="197"/>
      <c r="G1126" s="197" t="s">
        <v>1352</v>
      </c>
      <c r="H1126" s="197" t="s">
        <v>1353</v>
      </c>
      <c r="I1126" s="197" t="s">
        <v>1354</v>
      </c>
      <c r="J1126" s="197" t="s">
        <v>1355</v>
      </c>
    </row>
    <row r="1127" spans="2:10">
      <c r="B1127" s="196" t="s">
        <v>1531</v>
      </c>
      <c r="C1127" s="197" t="s">
        <v>1532</v>
      </c>
      <c r="D1127" s="198">
        <v>6</v>
      </c>
      <c r="E1127" s="197" t="s">
        <v>249</v>
      </c>
      <c r="F1127" s="197"/>
      <c r="G1127" s="197" t="s">
        <v>1352</v>
      </c>
      <c r="H1127" s="197" t="s">
        <v>1353</v>
      </c>
      <c r="I1127" s="197" t="s">
        <v>1354</v>
      </c>
      <c r="J1127" s="197" t="s">
        <v>1355</v>
      </c>
    </row>
    <row r="1128" spans="2:10">
      <c r="B1128" s="196" t="s">
        <v>1533</v>
      </c>
      <c r="C1128" s="197" t="s">
        <v>1534</v>
      </c>
      <c r="D1128" s="198">
        <v>5</v>
      </c>
      <c r="E1128" s="197" t="s">
        <v>240</v>
      </c>
      <c r="F1128" s="197"/>
      <c r="G1128" s="197" t="s">
        <v>1352</v>
      </c>
      <c r="H1128" s="197" t="s">
        <v>1353</v>
      </c>
      <c r="I1128" s="197" t="s">
        <v>1354</v>
      </c>
      <c r="J1128" s="197" t="s">
        <v>1355</v>
      </c>
    </row>
    <row r="1129" spans="2:10">
      <c r="B1129" s="196" t="s">
        <v>1535</v>
      </c>
      <c r="C1129" s="197" t="s">
        <v>1536</v>
      </c>
      <c r="D1129" s="198">
        <v>2</v>
      </c>
      <c r="E1129" s="197" t="s">
        <v>240</v>
      </c>
      <c r="F1129" s="197"/>
      <c r="G1129" s="197" t="s">
        <v>1352</v>
      </c>
      <c r="H1129" s="197" t="s">
        <v>1353</v>
      </c>
      <c r="I1129" s="197" t="s">
        <v>1354</v>
      </c>
      <c r="J1129" s="197" t="s">
        <v>1355</v>
      </c>
    </row>
    <row r="1130" spans="2:10">
      <c r="B1130" s="196" t="s">
        <v>1537</v>
      </c>
      <c r="C1130" s="197" t="s">
        <v>1538</v>
      </c>
      <c r="D1130" s="198">
        <v>4</v>
      </c>
      <c r="E1130" s="197" t="s">
        <v>240</v>
      </c>
      <c r="F1130" s="197"/>
      <c r="G1130" s="197" t="s">
        <v>1352</v>
      </c>
      <c r="H1130" s="197" t="s">
        <v>1353</v>
      </c>
      <c r="I1130" s="197" t="s">
        <v>1354</v>
      </c>
      <c r="J1130" s="197" t="s">
        <v>1355</v>
      </c>
    </row>
    <row r="1131" spans="2:10">
      <c r="B1131" s="196" t="s">
        <v>1539</v>
      </c>
      <c r="C1131" s="197" t="s">
        <v>1540</v>
      </c>
      <c r="D1131" s="198">
        <v>3</v>
      </c>
      <c r="E1131" s="197" t="s">
        <v>240</v>
      </c>
      <c r="F1131" s="197"/>
      <c r="G1131" s="197" t="s">
        <v>1352</v>
      </c>
      <c r="H1131" s="197" t="s">
        <v>1353</v>
      </c>
      <c r="I1131" s="197" t="s">
        <v>1354</v>
      </c>
      <c r="J1131" s="197" t="s">
        <v>1355</v>
      </c>
    </row>
    <row r="1132" spans="2:10">
      <c r="B1132" s="196" t="s">
        <v>1541</v>
      </c>
      <c r="C1132" s="197" t="s">
        <v>1542</v>
      </c>
      <c r="D1132" s="198">
        <v>5</v>
      </c>
      <c r="E1132" s="197" t="s">
        <v>240</v>
      </c>
      <c r="F1132" s="197"/>
      <c r="G1132" s="197" t="s">
        <v>1352</v>
      </c>
      <c r="H1132" s="197" t="s">
        <v>1353</v>
      </c>
      <c r="I1132" s="197" t="s">
        <v>1354</v>
      </c>
      <c r="J1132" s="197" t="s">
        <v>1355</v>
      </c>
    </row>
    <row r="1133" spans="2:10">
      <c r="B1133" s="196" t="s">
        <v>1543</v>
      </c>
      <c r="C1133" s="197" t="s">
        <v>1544</v>
      </c>
      <c r="D1133" s="198">
        <v>6</v>
      </c>
      <c r="E1133" s="197" t="s">
        <v>240</v>
      </c>
      <c r="F1133" s="197"/>
      <c r="G1133" s="197" t="s">
        <v>1352</v>
      </c>
      <c r="H1133" s="197" t="s">
        <v>1353</v>
      </c>
      <c r="I1133" s="197" t="s">
        <v>1354</v>
      </c>
      <c r="J1133" s="197" t="s">
        <v>1355</v>
      </c>
    </row>
    <row r="1134" spans="2:10">
      <c r="B1134" s="196" t="s">
        <v>1545</v>
      </c>
      <c r="C1134" s="197" t="s">
        <v>1546</v>
      </c>
      <c r="D1134" s="198">
        <v>3</v>
      </c>
      <c r="E1134" s="197" t="s">
        <v>240</v>
      </c>
      <c r="F1134" s="197"/>
      <c r="G1134" s="197" t="s">
        <v>1352</v>
      </c>
      <c r="H1134" s="197" t="s">
        <v>1353</v>
      </c>
      <c r="I1134" s="197" t="s">
        <v>1354</v>
      </c>
      <c r="J1134" s="197" t="s">
        <v>1355</v>
      </c>
    </row>
    <row r="1135" spans="2:10">
      <c r="B1135" s="196" t="s">
        <v>1547</v>
      </c>
      <c r="C1135" s="197" t="s">
        <v>1548</v>
      </c>
      <c r="D1135" s="198">
        <v>6</v>
      </c>
      <c r="E1135" s="197" t="s">
        <v>240</v>
      </c>
      <c r="F1135" s="197"/>
      <c r="G1135" s="197" t="s">
        <v>1352</v>
      </c>
      <c r="H1135" s="197" t="s">
        <v>1353</v>
      </c>
      <c r="I1135" s="197" t="s">
        <v>1354</v>
      </c>
      <c r="J1135" s="197" t="s">
        <v>1355</v>
      </c>
    </row>
    <row r="1136" spans="2:10">
      <c r="B1136" s="196" t="s">
        <v>1549</v>
      </c>
      <c r="C1136" s="197" t="s">
        <v>1550</v>
      </c>
      <c r="D1136" s="198">
        <v>3</v>
      </c>
      <c r="E1136" s="197" t="s">
        <v>240</v>
      </c>
      <c r="F1136" s="197"/>
      <c r="G1136" s="197" t="s">
        <v>1352</v>
      </c>
      <c r="H1136" s="197" t="s">
        <v>1353</v>
      </c>
      <c r="I1136" s="197" t="s">
        <v>1354</v>
      </c>
      <c r="J1136" s="197" t="s">
        <v>1355</v>
      </c>
    </row>
    <row r="1137" spans="2:10">
      <c r="B1137" s="196" t="s">
        <v>1551</v>
      </c>
      <c r="C1137" s="197" t="s">
        <v>1552</v>
      </c>
      <c r="D1137" s="198">
        <v>5</v>
      </c>
      <c r="E1137" s="197" t="s">
        <v>240</v>
      </c>
      <c r="F1137" s="197"/>
      <c r="G1137" s="197" t="s">
        <v>1352</v>
      </c>
      <c r="H1137" s="197" t="s">
        <v>1353</v>
      </c>
      <c r="I1137" s="197" t="s">
        <v>1354</v>
      </c>
      <c r="J1137" s="197" t="s">
        <v>1355</v>
      </c>
    </row>
    <row r="1138" spans="2:10">
      <c r="B1138" s="196" t="s">
        <v>1553</v>
      </c>
      <c r="C1138" s="197" t="s">
        <v>1554</v>
      </c>
      <c r="D1138" s="198">
        <v>3</v>
      </c>
      <c r="E1138" s="197" t="s">
        <v>240</v>
      </c>
      <c r="F1138" s="197"/>
      <c r="G1138" s="197" t="s">
        <v>1352</v>
      </c>
      <c r="H1138" s="197" t="s">
        <v>1353</v>
      </c>
      <c r="I1138" s="197" t="s">
        <v>1354</v>
      </c>
      <c r="J1138" s="197" t="s">
        <v>1355</v>
      </c>
    </row>
    <row r="1139" spans="2:10">
      <c r="B1139" s="196" t="s">
        <v>1555</v>
      </c>
      <c r="C1139" s="197" t="s">
        <v>1556</v>
      </c>
      <c r="D1139" s="198">
        <v>10</v>
      </c>
      <c r="E1139" s="197" t="s">
        <v>240</v>
      </c>
      <c r="F1139" s="197"/>
      <c r="G1139" s="197" t="s">
        <v>1352</v>
      </c>
      <c r="H1139" s="197" t="s">
        <v>1353</v>
      </c>
      <c r="I1139" s="197" t="s">
        <v>1354</v>
      </c>
      <c r="J1139" s="197" t="s">
        <v>1355</v>
      </c>
    </row>
    <row r="1140" spans="2:10">
      <c r="B1140" s="196" t="s">
        <v>1557</v>
      </c>
      <c r="C1140" s="197" t="s">
        <v>1558</v>
      </c>
      <c r="D1140" s="198">
        <v>7</v>
      </c>
      <c r="E1140" s="197" t="s">
        <v>249</v>
      </c>
      <c r="F1140" s="197"/>
      <c r="G1140" s="197" t="s">
        <v>1352</v>
      </c>
      <c r="H1140" s="197" t="s">
        <v>1353</v>
      </c>
      <c r="I1140" s="197" t="s">
        <v>1354</v>
      </c>
      <c r="J1140" s="197" t="s">
        <v>1355</v>
      </c>
    </row>
    <row r="1141" spans="2:10">
      <c r="B1141" s="196" t="s">
        <v>1559</v>
      </c>
      <c r="C1141" s="197" t="s">
        <v>1560</v>
      </c>
      <c r="D1141" s="198">
        <v>1</v>
      </c>
      <c r="E1141" s="197" t="s">
        <v>249</v>
      </c>
      <c r="F1141" s="197"/>
      <c r="G1141" s="197" t="s">
        <v>1352</v>
      </c>
      <c r="H1141" s="197" t="s">
        <v>1353</v>
      </c>
      <c r="I1141" s="197" t="s">
        <v>1354</v>
      </c>
      <c r="J1141" s="197" t="s">
        <v>1355</v>
      </c>
    </row>
    <row r="1142" spans="2:10">
      <c r="B1142" s="196" t="s">
        <v>1561</v>
      </c>
      <c r="C1142" s="206" t="s">
        <v>1562</v>
      </c>
      <c r="D1142" s="198">
        <v>5</v>
      </c>
      <c r="E1142" s="197" t="s">
        <v>249</v>
      </c>
      <c r="F1142" s="197"/>
      <c r="G1142" s="197" t="s">
        <v>1352</v>
      </c>
      <c r="H1142" s="197" t="s">
        <v>1353</v>
      </c>
      <c r="I1142" s="197" t="s">
        <v>1354</v>
      </c>
      <c r="J1142" s="197" t="s">
        <v>1355</v>
      </c>
    </row>
    <row r="1143" spans="2:10">
      <c r="B1143" s="196" t="s">
        <v>1563</v>
      </c>
      <c r="C1143" s="206" t="s">
        <v>1564</v>
      </c>
      <c r="D1143" s="198">
        <v>6</v>
      </c>
      <c r="E1143" s="197" t="s">
        <v>249</v>
      </c>
      <c r="F1143" s="197"/>
      <c r="G1143" s="197" t="s">
        <v>1352</v>
      </c>
      <c r="H1143" s="197" t="s">
        <v>1353</v>
      </c>
      <c r="I1143" s="197" t="s">
        <v>1354</v>
      </c>
      <c r="J1143" s="197" t="s">
        <v>1355</v>
      </c>
    </row>
    <row r="1144" spans="2:10">
      <c r="B1144" s="196" t="s">
        <v>1565</v>
      </c>
      <c r="C1144" s="197" t="s">
        <v>1566</v>
      </c>
      <c r="D1144" s="198">
        <v>4</v>
      </c>
      <c r="E1144" s="197" t="s">
        <v>243</v>
      </c>
      <c r="F1144" s="197"/>
      <c r="G1144" s="197" t="s">
        <v>1352</v>
      </c>
      <c r="H1144" s="197" t="s">
        <v>1353</v>
      </c>
      <c r="I1144" s="197" t="s">
        <v>1354</v>
      </c>
      <c r="J1144" s="197" t="s">
        <v>1355</v>
      </c>
    </row>
    <row r="1145" spans="2:10">
      <c r="B1145" s="196" t="s">
        <v>1567</v>
      </c>
      <c r="C1145" s="197" t="s">
        <v>1568</v>
      </c>
      <c r="D1145" s="198">
        <v>6</v>
      </c>
      <c r="E1145" s="197" t="s">
        <v>243</v>
      </c>
      <c r="F1145" s="197"/>
      <c r="G1145" s="197" t="s">
        <v>1352</v>
      </c>
      <c r="H1145" s="197" t="s">
        <v>1353</v>
      </c>
      <c r="I1145" s="197" t="s">
        <v>1354</v>
      </c>
      <c r="J1145" s="197" t="s">
        <v>1355</v>
      </c>
    </row>
    <row r="1146" spans="2:10">
      <c r="B1146" s="196" t="s">
        <v>1569</v>
      </c>
      <c r="C1146" s="197" t="s">
        <v>1570</v>
      </c>
      <c r="D1146" s="198">
        <v>3</v>
      </c>
      <c r="E1146" s="197" t="s">
        <v>243</v>
      </c>
      <c r="F1146" s="197"/>
      <c r="G1146" s="197" t="s">
        <v>1352</v>
      </c>
      <c r="H1146" s="197" t="s">
        <v>1353</v>
      </c>
      <c r="I1146" s="197" t="s">
        <v>1354</v>
      </c>
      <c r="J1146" s="197" t="s">
        <v>1355</v>
      </c>
    </row>
    <row r="1147" spans="2:10">
      <c r="B1147" s="196" t="s">
        <v>1571</v>
      </c>
      <c r="C1147" s="197" t="s">
        <v>1572</v>
      </c>
      <c r="D1147" s="198">
        <v>6</v>
      </c>
      <c r="E1147" s="197" t="s">
        <v>259</v>
      </c>
      <c r="F1147" s="197"/>
      <c r="G1147" s="197" t="s">
        <v>1352</v>
      </c>
      <c r="H1147" s="197" t="s">
        <v>1353</v>
      </c>
      <c r="I1147" s="197" t="s">
        <v>1354</v>
      </c>
      <c r="J1147" s="197" t="s">
        <v>1355</v>
      </c>
    </row>
    <row r="1148" spans="2:10">
      <c r="B1148" s="196" t="s">
        <v>1573</v>
      </c>
      <c r="C1148" s="197" t="s">
        <v>1574</v>
      </c>
      <c r="D1148" s="198">
        <v>5</v>
      </c>
      <c r="E1148" s="197" t="s">
        <v>259</v>
      </c>
      <c r="F1148" s="197"/>
      <c r="G1148" s="197" t="s">
        <v>1352</v>
      </c>
      <c r="H1148" s="197" t="s">
        <v>1353</v>
      </c>
      <c r="I1148" s="197" t="s">
        <v>1354</v>
      </c>
      <c r="J1148" s="197" t="s">
        <v>1355</v>
      </c>
    </row>
    <row r="1149" spans="2:10">
      <c r="B1149" s="196" t="s">
        <v>1575</v>
      </c>
      <c r="C1149" s="197" t="s">
        <v>1576</v>
      </c>
      <c r="D1149" s="198">
        <v>6</v>
      </c>
      <c r="E1149" s="197" t="s">
        <v>259</v>
      </c>
      <c r="F1149" s="197"/>
      <c r="G1149" s="197" t="s">
        <v>1352</v>
      </c>
      <c r="H1149" s="197" t="s">
        <v>1353</v>
      </c>
      <c r="I1149" s="197" t="s">
        <v>1354</v>
      </c>
      <c r="J1149" s="197" t="s">
        <v>1355</v>
      </c>
    </row>
    <row r="1150" spans="2:10">
      <c r="B1150" s="196" t="s">
        <v>1577</v>
      </c>
      <c r="C1150" s="197" t="s">
        <v>1578</v>
      </c>
      <c r="D1150" s="198">
        <v>5</v>
      </c>
      <c r="E1150" s="197" t="s">
        <v>243</v>
      </c>
      <c r="F1150" s="197"/>
      <c r="G1150" s="197" t="s">
        <v>1352</v>
      </c>
      <c r="H1150" s="197" t="s">
        <v>1353</v>
      </c>
      <c r="I1150" s="197" t="s">
        <v>1354</v>
      </c>
      <c r="J1150" s="197" t="s">
        <v>1355</v>
      </c>
    </row>
    <row r="1151" spans="2:10">
      <c r="B1151" s="196" t="s">
        <v>1579</v>
      </c>
      <c r="C1151" s="197" t="s">
        <v>1580</v>
      </c>
      <c r="D1151" s="198">
        <v>8</v>
      </c>
      <c r="E1151" s="197" t="s">
        <v>243</v>
      </c>
      <c r="F1151" s="197"/>
      <c r="G1151" s="197" t="s">
        <v>1352</v>
      </c>
      <c r="H1151" s="197" t="s">
        <v>1353</v>
      </c>
      <c r="I1151" s="197" t="s">
        <v>1354</v>
      </c>
      <c r="J1151" s="197" t="s">
        <v>1355</v>
      </c>
    </row>
    <row r="1152" spans="2:10">
      <c r="B1152" s="196" t="s">
        <v>1581</v>
      </c>
      <c r="C1152" s="197" t="s">
        <v>1582</v>
      </c>
      <c r="D1152" s="198">
        <v>6</v>
      </c>
      <c r="E1152" s="197" t="s">
        <v>243</v>
      </c>
      <c r="F1152" s="197"/>
      <c r="G1152" s="197" t="s">
        <v>1352</v>
      </c>
      <c r="H1152" s="197" t="s">
        <v>1353</v>
      </c>
      <c r="I1152" s="197" t="s">
        <v>1354</v>
      </c>
      <c r="J1152" s="197" t="s">
        <v>1355</v>
      </c>
    </row>
    <row r="1153" spans="2:10">
      <c r="B1153" s="196" t="s">
        <v>1583</v>
      </c>
      <c r="C1153" s="197" t="s">
        <v>1584</v>
      </c>
      <c r="D1153" s="198">
        <v>5</v>
      </c>
      <c r="E1153" s="197" t="s">
        <v>259</v>
      </c>
      <c r="F1153" s="197"/>
      <c r="G1153" s="197" t="s">
        <v>1352</v>
      </c>
      <c r="H1153" s="197" t="s">
        <v>1353</v>
      </c>
      <c r="I1153" s="197" t="s">
        <v>1354</v>
      </c>
      <c r="J1153" s="197" t="s">
        <v>1355</v>
      </c>
    </row>
    <row r="1154" spans="2:10">
      <c r="B1154" s="196" t="s">
        <v>1585</v>
      </c>
      <c r="C1154" s="197" t="s">
        <v>1586</v>
      </c>
      <c r="D1154" s="198">
        <v>6</v>
      </c>
      <c r="E1154" s="197" t="s">
        <v>259</v>
      </c>
      <c r="F1154" s="197"/>
      <c r="G1154" s="197" t="s">
        <v>1352</v>
      </c>
      <c r="H1154" s="197" t="s">
        <v>1353</v>
      </c>
      <c r="I1154" s="197" t="s">
        <v>1354</v>
      </c>
      <c r="J1154" s="197" t="s">
        <v>1355</v>
      </c>
    </row>
    <row r="1155" spans="2:10">
      <c r="B1155" s="196" t="s">
        <v>1587</v>
      </c>
      <c r="C1155" s="206" t="s">
        <v>1588</v>
      </c>
      <c r="D1155" s="198">
        <v>4</v>
      </c>
      <c r="E1155" s="197" t="s">
        <v>314</v>
      </c>
      <c r="F1155" s="197"/>
      <c r="G1155" s="197" t="s">
        <v>1352</v>
      </c>
      <c r="H1155" s="197" t="s">
        <v>1353</v>
      </c>
      <c r="I1155" s="197" t="s">
        <v>1354</v>
      </c>
      <c r="J1155" s="197" t="s">
        <v>1355</v>
      </c>
    </row>
    <row r="1156" spans="2:10">
      <c r="B1156" s="196" t="s">
        <v>1589</v>
      </c>
      <c r="C1156" s="197" t="s">
        <v>1590</v>
      </c>
      <c r="D1156" s="198">
        <v>6</v>
      </c>
      <c r="E1156" s="197" t="s">
        <v>312</v>
      </c>
      <c r="F1156" s="197"/>
      <c r="G1156" s="197" t="s">
        <v>1352</v>
      </c>
      <c r="H1156" s="197" t="s">
        <v>1353</v>
      </c>
      <c r="I1156" s="197" t="s">
        <v>1354</v>
      </c>
      <c r="J1156" s="197" t="s">
        <v>1355</v>
      </c>
    </row>
    <row r="1157" spans="2:10">
      <c r="B1157" s="196" t="s">
        <v>1591</v>
      </c>
      <c r="C1157" s="197" t="s">
        <v>1592</v>
      </c>
      <c r="D1157" s="198">
        <v>2</v>
      </c>
      <c r="E1157" s="197" t="s">
        <v>240</v>
      </c>
      <c r="F1157" s="197"/>
      <c r="G1157" s="197" t="s">
        <v>1352</v>
      </c>
      <c r="H1157" s="197" t="s">
        <v>1353</v>
      </c>
      <c r="I1157" s="197" t="s">
        <v>1354</v>
      </c>
      <c r="J1157" s="197" t="s">
        <v>1355</v>
      </c>
    </row>
    <row r="1158" spans="2:10">
      <c r="B1158" s="196" t="s">
        <v>1593</v>
      </c>
      <c r="C1158" s="197" t="s">
        <v>1594</v>
      </c>
      <c r="D1158" s="198">
        <v>5</v>
      </c>
      <c r="E1158" s="197" t="s">
        <v>240</v>
      </c>
      <c r="F1158" s="197"/>
      <c r="G1158" s="197" t="s">
        <v>1352</v>
      </c>
      <c r="H1158" s="197" t="s">
        <v>1353</v>
      </c>
      <c r="I1158" s="197" t="s">
        <v>1354</v>
      </c>
      <c r="J1158" s="197" t="s">
        <v>1355</v>
      </c>
    </row>
    <row r="1159" spans="2:10">
      <c r="B1159" s="196" t="s">
        <v>1595</v>
      </c>
      <c r="C1159" s="197" t="s">
        <v>1596</v>
      </c>
      <c r="D1159" s="198">
        <v>4</v>
      </c>
      <c r="E1159" s="197" t="s">
        <v>1597</v>
      </c>
      <c r="F1159" s="197"/>
      <c r="G1159" s="197" t="s">
        <v>1352</v>
      </c>
      <c r="H1159" s="197" t="s">
        <v>1353</v>
      </c>
      <c r="I1159" s="197" t="s">
        <v>1354</v>
      </c>
      <c r="J1159" s="197" t="s">
        <v>1355</v>
      </c>
    </row>
    <row r="1160" spans="2:10">
      <c r="B1160" s="196" t="s">
        <v>1598</v>
      </c>
      <c r="C1160" s="197" t="s">
        <v>1599</v>
      </c>
      <c r="D1160" s="198">
        <v>6</v>
      </c>
      <c r="E1160" s="197" t="s">
        <v>259</v>
      </c>
      <c r="F1160" s="197"/>
      <c r="G1160" s="197" t="s">
        <v>1352</v>
      </c>
      <c r="H1160" s="197" t="s">
        <v>1353</v>
      </c>
      <c r="I1160" s="197" t="s">
        <v>1354</v>
      </c>
      <c r="J1160" s="197" t="s">
        <v>1355</v>
      </c>
    </row>
    <row r="1161" spans="2:10">
      <c r="B1161" s="196" t="s">
        <v>1600</v>
      </c>
      <c r="C1161" s="197" t="s">
        <v>1601</v>
      </c>
      <c r="D1161" s="198">
        <v>3</v>
      </c>
      <c r="E1161" s="197" t="s">
        <v>312</v>
      </c>
      <c r="F1161" s="197"/>
      <c r="G1161" s="197" t="s">
        <v>1352</v>
      </c>
      <c r="H1161" s="197" t="s">
        <v>1353</v>
      </c>
      <c r="I1161" s="197" t="s">
        <v>1354</v>
      </c>
      <c r="J1161" s="197" t="s">
        <v>1355</v>
      </c>
    </row>
    <row r="1162" spans="2:10">
      <c r="B1162" s="196" t="s">
        <v>1602</v>
      </c>
      <c r="C1162" s="197" t="s">
        <v>1603</v>
      </c>
      <c r="D1162" s="198">
        <v>5</v>
      </c>
      <c r="E1162" s="197" t="s">
        <v>1418</v>
      </c>
      <c r="F1162" s="197"/>
      <c r="G1162" s="197" t="s">
        <v>1352</v>
      </c>
      <c r="H1162" s="197" t="s">
        <v>1353</v>
      </c>
      <c r="I1162" s="197" t="s">
        <v>1354</v>
      </c>
      <c r="J1162" s="197" t="s">
        <v>1355</v>
      </c>
    </row>
    <row r="1163" spans="2:10">
      <c r="B1163" s="196" t="s">
        <v>1604</v>
      </c>
      <c r="C1163" s="197" t="s">
        <v>1605</v>
      </c>
      <c r="D1163" s="198">
        <v>4</v>
      </c>
      <c r="E1163" s="197" t="s">
        <v>240</v>
      </c>
      <c r="F1163" s="197"/>
      <c r="G1163" s="197" t="s">
        <v>1352</v>
      </c>
      <c r="H1163" s="197" t="s">
        <v>1353</v>
      </c>
      <c r="I1163" s="197" t="s">
        <v>1354</v>
      </c>
      <c r="J1163" s="197" t="s">
        <v>1355</v>
      </c>
    </row>
    <row r="1164" spans="2:10">
      <c r="B1164" s="196" t="s">
        <v>1606</v>
      </c>
      <c r="C1164" s="197" t="s">
        <v>1607</v>
      </c>
      <c r="D1164" s="198">
        <v>5</v>
      </c>
      <c r="E1164" s="197" t="s">
        <v>240</v>
      </c>
      <c r="F1164" s="197"/>
      <c r="G1164" s="197" t="s">
        <v>1352</v>
      </c>
      <c r="H1164" s="197" t="s">
        <v>1353</v>
      </c>
      <c r="I1164" s="197" t="s">
        <v>1354</v>
      </c>
      <c r="J1164" s="197" t="s">
        <v>1355</v>
      </c>
    </row>
    <row r="1165" spans="2:10">
      <c r="B1165" s="196" t="s">
        <v>1608</v>
      </c>
      <c r="C1165" s="197" t="s">
        <v>1609</v>
      </c>
      <c r="D1165" s="198">
        <v>6</v>
      </c>
      <c r="E1165" s="197" t="s">
        <v>240</v>
      </c>
      <c r="F1165" s="197"/>
      <c r="G1165" s="197" t="s">
        <v>1352</v>
      </c>
      <c r="H1165" s="197" t="s">
        <v>1353</v>
      </c>
      <c r="I1165" s="197" t="s">
        <v>1354</v>
      </c>
      <c r="J1165" s="197" t="s">
        <v>1355</v>
      </c>
    </row>
    <row r="1166" spans="2:10">
      <c r="B1166" s="196" t="s">
        <v>1610</v>
      </c>
      <c r="C1166" s="197" t="s">
        <v>1611</v>
      </c>
      <c r="D1166" s="198">
        <v>4</v>
      </c>
      <c r="E1166" s="197" t="s">
        <v>240</v>
      </c>
      <c r="F1166" s="197"/>
      <c r="G1166" s="197" t="s">
        <v>1352</v>
      </c>
      <c r="H1166" s="197" t="s">
        <v>1353</v>
      </c>
      <c r="I1166" s="197" t="s">
        <v>1354</v>
      </c>
      <c r="J1166" s="197" t="s">
        <v>1355</v>
      </c>
    </row>
    <row r="1167" spans="2:10">
      <c r="B1167" s="196" t="s">
        <v>1612</v>
      </c>
      <c r="C1167" s="197" t="s">
        <v>1613</v>
      </c>
      <c r="D1167" s="198">
        <v>6</v>
      </c>
      <c r="E1167" s="197" t="s">
        <v>240</v>
      </c>
      <c r="F1167" s="197"/>
      <c r="G1167" s="197" t="s">
        <v>1352</v>
      </c>
      <c r="H1167" s="197" t="s">
        <v>1353</v>
      </c>
      <c r="I1167" s="197" t="s">
        <v>1354</v>
      </c>
      <c r="J1167" s="197" t="s">
        <v>1355</v>
      </c>
    </row>
    <row r="1168" spans="2:10">
      <c r="B1168" s="196" t="s">
        <v>1614</v>
      </c>
      <c r="C1168" s="197" t="s">
        <v>1615</v>
      </c>
      <c r="D1168" s="198">
        <v>5</v>
      </c>
      <c r="E1168" s="197" t="s">
        <v>240</v>
      </c>
      <c r="F1168" s="197"/>
      <c r="G1168" s="197" t="s">
        <v>1352</v>
      </c>
      <c r="H1168" s="197" t="s">
        <v>1353</v>
      </c>
      <c r="I1168" s="197" t="s">
        <v>1354</v>
      </c>
      <c r="J1168" s="197" t="s">
        <v>1355</v>
      </c>
    </row>
    <row r="1169" spans="2:10">
      <c r="B1169" s="196" t="s">
        <v>1616</v>
      </c>
      <c r="C1169" s="197" t="s">
        <v>1617</v>
      </c>
      <c r="D1169" s="198">
        <v>5</v>
      </c>
      <c r="E1169" s="197" t="s">
        <v>240</v>
      </c>
      <c r="F1169" s="197"/>
      <c r="G1169" s="197" t="s">
        <v>1352</v>
      </c>
      <c r="H1169" s="197" t="s">
        <v>1353</v>
      </c>
      <c r="I1169" s="197" t="s">
        <v>1354</v>
      </c>
      <c r="J1169" s="197" t="s">
        <v>1355</v>
      </c>
    </row>
    <row r="1170" spans="2:10">
      <c r="B1170" s="196" t="s">
        <v>1618</v>
      </c>
      <c r="C1170" s="197" t="s">
        <v>1619</v>
      </c>
      <c r="D1170" s="198">
        <v>4</v>
      </c>
      <c r="E1170" s="197" t="s">
        <v>259</v>
      </c>
      <c r="F1170" s="197"/>
      <c r="G1170" s="197" t="s">
        <v>1352</v>
      </c>
      <c r="H1170" s="197" t="s">
        <v>1353</v>
      </c>
      <c r="I1170" s="197" t="s">
        <v>1354</v>
      </c>
      <c r="J1170" s="197" t="s">
        <v>1355</v>
      </c>
    </row>
    <row r="1171" spans="2:10">
      <c r="B1171" s="196" t="s">
        <v>1620</v>
      </c>
      <c r="C1171" s="197" t="s">
        <v>1621</v>
      </c>
      <c r="D1171" s="198">
        <v>1</v>
      </c>
      <c r="E1171" s="197" t="s">
        <v>259</v>
      </c>
      <c r="F1171" s="197"/>
      <c r="G1171" s="197" t="s">
        <v>1352</v>
      </c>
      <c r="H1171" s="197" t="s">
        <v>1353</v>
      </c>
      <c r="I1171" s="197" t="s">
        <v>1354</v>
      </c>
      <c r="J1171" s="197" t="s">
        <v>1355</v>
      </c>
    </row>
    <row r="1172" spans="2:10">
      <c r="B1172" s="196" t="s">
        <v>1622</v>
      </c>
      <c r="C1172" s="197" t="s">
        <v>1623</v>
      </c>
      <c r="D1172" s="198">
        <v>6</v>
      </c>
      <c r="E1172" s="197" t="s">
        <v>240</v>
      </c>
      <c r="F1172" s="197"/>
      <c r="G1172" s="197" t="s">
        <v>1352</v>
      </c>
      <c r="H1172" s="197" t="s">
        <v>1353</v>
      </c>
      <c r="I1172" s="197" t="s">
        <v>1354</v>
      </c>
      <c r="J1172" s="197" t="s">
        <v>1355</v>
      </c>
    </row>
    <row r="1173" spans="2:10">
      <c r="B1173" s="196" t="s">
        <v>1624</v>
      </c>
      <c r="C1173" s="197" t="s">
        <v>1625</v>
      </c>
      <c r="D1173" s="198">
        <v>5</v>
      </c>
      <c r="E1173" s="197" t="s">
        <v>240</v>
      </c>
      <c r="F1173" s="197"/>
      <c r="G1173" s="197" t="s">
        <v>1352</v>
      </c>
      <c r="H1173" s="197" t="s">
        <v>1353</v>
      </c>
      <c r="I1173" s="197" t="s">
        <v>1354</v>
      </c>
      <c r="J1173" s="197" t="s">
        <v>1355</v>
      </c>
    </row>
    <row r="1174" spans="2:10">
      <c r="B1174" s="196" t="s">
        <v>1626</v>
      </c>
      <c r="C1174" s="197" t="s">
        <v>1627</v>
      </c>
      <c r="D1174" s="198">
        <v>6</v>
      </c>
      <c r="E1174" s="197" t="s">
        <v>240</v>
      </c>
      <c r="F1174" s="197"/>
      <c r="G1174" s="197" t="s">
        <v>1352</v>
      </c>
      <c r="H1174" s="197" t="s">
        <v>1353</v>
      </c>
      <c r="I1174" s="197" t="s">
        <v>1354</v>
      </c>
      <c r="J1174" s="197" t="s">
        <v>1355</v>
      </c>
    </row>
    <row r="1175" spans="2:10">
      <c r="B1175" s="196" t="s">
        <v>1628</v>
      </c>
      <c r="C1175" s="197" t="s">
        <v>1629</v>
      </c>
      <c r="D1175" s="198">
        <v>6</v>
      </c>
      <c r="E1175" s="197" t="s">
        <v>240</v>
      </c>
      <c r="F1175" s="197"/>
      <c r="G1175" s="197" t="s">
        <v>1352</v>
      </c>
      <c r="H1175" s="197" t="s">
        <v>1353</v>
      </c>
      <c r="I1175" s="197" t="s">
        <v>1354</v>
      </c>
      <c r="J1175" s="197" t="s">
        <v>1355</v>
      </c>
    </row>
    <row r="1176" spans="2:10">
      <c r="B1176" s="196" t="s">
        <v>1630</v>
      </c>
      <c r="C1176" s="197" t="s">
        <v>1631</v>
      </c>
      <c r="D1176" s="198">
        <v>5</v>
      </c>
      <c r="E1176" s="197" t="s">
        <v>240</v>
      </c>
      <c r="F1176" s="197"/>
      <c r="G1176" s="197" t="s">
        <v>1352</v>
      </c>
      <c r="H1176" s="197" t="s">
        <v>1353</v>
      </c>
      <c r="I1176" s="197" t="s">
        <v>1354</v>
      </c>
      <c r="J1176" s="197" t="s">
        <v>1355</v>
      </c>
    </row>
    <row r="1177" spans="2:10">
      <c r="B1177" s="196" t="s">
        <v>1632</v>
      </c>
      <c r="C1177" s="197" t="s">
        <v>1633</v>
      </c>
      <c r="D1177" s="198">
        <v>3</v>
      </c>
      <c r="E1177" s="197" t="s">
        <v>240</v>
      </c>
      <c r="F1177" s="197"/>
      <c r="G1177" s="197" t="s">
        <v>1352</v>
      </c>
      <c r="H1177" s="197" t="s">
        <v>1353</v>
      </c>
      <c r="I1177" s="197" t="s">
        <v>1354</v>
      </c>
      <c r="J1177" s="197" t="s">
        <v>1355</v>
      </c>
    </row>
    <row r="1178" spans="2:10" ht="15.5">
      <c r="B1178" s="200"/>
      <c r="C1178" s="200"/>
      <c r="D1178" s="201">
        <v>681</v>
      </c>
      <c r="E1178" s="200"/>
      <c r="F1178" s="200"/>
      <c r="G1178" s="200"/>
      <c r="H1178" s="200"/>
      <c r="I1178" s="200"/>
      <c r="J1178" s="200"/>
    </row>
    <row r="1179" spans="2:10">
      <c r="B1179" s="196" t="s">
        <v>1634</v>
      </c>
      <c r="C1179" s="197" t="s">
        <v>1635</v>
      </c>
      <c r="D1179" s="198">
        <v>7</v>
      </c>
      <c r="E1179" s="197" t="s">
        <v>259</v>
      </c>
      <c r="F1179" s="197"/>
      <c r="G1179" s="197" t="s">
        <v>1352</v>
      </c>
      <c r="H1179" s="197" t="s">
        <v>1636</v>
      </c>
      <c r="I1179" s="197" t="s">
        <v>1637</v>
      </c>
      <c r="J1179" s="197" t="s">
        <v>1638</v>
      </c>
    </row>
    <row r="1180" spans="2:10">
      <c r="B1180" s="196" t="s">
        <v>1639</v>
      </c>
      <c r="C1180" s="197" t="s">
        <v>1640</v>
      </c>
      <c r="D1180" s="198">
        <v>4</v>
      </c>
      <c r="E1180" s="197" t="s">
        <v>275</v>
      </c>
      <c r="F1180" s="197"/>
      <c r="G1180" s="197" t="s">
        <v>1352</v>
      </c>
      <c r="H1180" s="197" t="s">
        <v>1636</v>
      </c>
      <c r="I1180" s="197" t="s">
        <v>1637</v>
      </c>
      <c r="J1180" s="197" t="s">
        <v>1638</v>
      </c>
    </row>
    <row r="1181" spans="2:10">
      <c r="B1181" s="196" t="s">
        <v>1641</v>
      </c>
      <c r="C1181" s="197" t="s">
        <v>1642</v>
      </c>
      <c r="D1181" s="198">
        <v>5</v>
      </c>
      <c r="E1181" s="197" t="s">
        <v>320</v>
      </c>
      <c r="F1181" s="197"/>
      <c r="G1181" s="197" t="s">
        <v>1352</v>
      </c>
      <c r="H1181" s="197" t="s">
        <v>1636</v>
      </c>
      <c r="I1181" s="197" t="s">
        <v>1637</v>
      </c>
      <c r="J1181" s="197" t="s">
        <v>1638</v>
      </c>
    </row>
    <row r="1182" spans="2:10">
      <c r="B1182" s="196" t="s">
        <v>1643</v>
      </c>
      <c r="C1182" s="197" t="s">
        <v>1644</v>
      </c>
      <c r="D1182" s="198">
        <v>8</v>
      </c>
      <c r="E1182" s="197" t="s">
        <v>240</v>
      </c>
      <c r="F1182" s="197"/>
      <c r="G1182" s="197" t="s">
        <v>1352</v>
      </c>
      <c r="H1182" s="197" t="s">
        <v>1636</v>
      </c>
      <c r="I1182" s="197" t="s">
        <v>1637</v>
      </c>
      <c r="J1182" s="197" t="s">
        <v>1638</v>
      </c>
    </row>
    <row r="1183" spans="2:10">
      <c r="B1183" s="196" t="s">
        <v>1645</v>
      </c>
      <c r="C1183" s="197" t="s">
        <v>1646</v>
      </c>
      <c r="D1183" s="198">
        <v>7</v>
      </c>
      <c r="E1183" s="197" t="s">
        <v>312</v>
      </c>
      <c r="F1183" s="197"/>
      <c r="G1183" s="197" t="s">
        <v>1352</v>
      </c>
      <c r="H1183" s="197" t="s">
        <v>1636</v>
      </c>
      <c r="I1183" s="197" t="s">
        <v>1637</v>
      </c>
      <c r="J1183" s="197" t="s">
        <v>1638</v>
      </c>
    </row>
    <row r="1184" spans="2:10">
      <c r="B1184" s="196" t="s">
        <v>1647</v>
      </c>
      <c r="C1184" s="197" t="s">
        <v>1648</v>
      </c>
      <c r="D1184" s="198">
        <v>3</v>
      </c>
      <c r="E1184" s="197" t="s">
        <v>249</v>
      </c>
      <c r="F1184" s="197"/>
      <c r="G1184" s="197" t="s">
        <v>1352</v>
      </c>
      <c r="H1184" s="197" t="s">
        <v>1636</v>
      </c>
      <c r="I1184" s="197" t="s">
        <v>1637</v>
      </c>
      <c r="J1184" s="197" t="s">
        <v>1638</v>
      </c>
    </row>
    <row r="1185" spans="2:10">
      <c r="B1185" s="196" t="s">
        <v>1649</v>
      </c>
      <c r="C1185" s="197" t="s">
        <v>1650</v>
      </c>
      <c r="D1185" s="198">
        <v>5</v>
      </c>
      <c r="E1185" s="197" t="s">
        <v>347</v>
      </c>
      <c r="F1185" s="197"/>
      <c r="G1185" s="197" t="s">
        <v>1352</v>
      </c>
      <c r="H1185" s="197" t="s">
        <v>1636</v>
      </c>
      <c r="I1185" s="197" t="s">
        <v>1637</v>
      </c>
      <c r="J1185" s="197" t="s">
        <v>1651</v>
      </c>
    </row>
    <row r="1186" spans="2:10">
      <c r="B1186" s="196" t="s">
        <v>1652</v>
      </c>
      <c r="C1186" s="197" t="s">
        <v>1653</v>
      </c>
      <c r="D1186" s="198">
        <v>2</v>
      </c>
      <c r="E1186" s="197" t="s">
        <v>1654</v>
      </c>
      <c r="F1186" s="197"/>
      <c r="G1186" s="197" t="s">
        <v>1352</v>
      </c>
      <c r="H1186" s="197" t="s">
        <v>1636</v>
      </c>
      <c r="I1186" s="197" t="s">
        <v>1637</v>
      </c>
      <c r="J1186" s="197" t="s">
        <v>1651</v>
      </c>
    </row>
    <row r="1187" spans="2:10">
      <c r="B1187" s="196" t="s">
        <v>1655</v>
      </c>
      <c r="C1187" s="197" t="s">
        <v>1656</v>
      </c>
      <c r="D1187" s="198">
        <v>6</v>
      </c>
      <c r="E1187" s="197" t="s">
        <v>249</v>
      </c>
      <c r="F1187" s="197"/>
      <c r="G1187" s="197" t="s">
        <v>1352</v>
      </c>
      <c r="H1187" s="197" t="s">
        <v>1636</v>
      </c>
      <c r="I1187" s="197" t="s">
        <v>1637</v>
      </c>
      <c r="J1187" s="197" t="s">
        <v>1651</v>
      </c>
    </row>
    <row r="1188" spans="2:10">
      <c r="B1188" s="196" t="s">
        <v>1657</v>
      </c>
      <c r="C1188" s="197" t="s">
        <v>1658</v>
      </c>
      <c r="D1188" s="198">
        <v>9</v>
      </c>
      <c r="E1188" s="197" t="s">
        <v>1659</v>
      </c>
      <c r="F1188" s="197"/>
      <c r="G1188" s="197" t="s">
        <v>1352</v>
      </c>
      <c r="H1188" s="197" t="s">
        <v>1636</v>
      </c>
      <c r="I1188" s="197" t="s">
        <v>1637</v>
      </c>
      <c r="J1188" s="197" t="s">
        <v>1651</v>
      </c>
    </row>
    <row r="1189" spans="2:10">
      <c r="B1189" s="196" t="s">
        <v>1660</v>
      </c>
      <c r="C1189" s="197" t="s">
        <v>1661</v>
      </c>
      <c r="D1189" s="198">
        <v>4</v>
      </c>
      <c r="E1189" s="197" t="s">
        <v>1597</v>
      </c>
      <c r="F1189" s="197"/>
      <c r="G1189" s="197" t="s">
        <v>1352</v>
      </c>
      <c r="H1189" s="197" t="s">
        <v>1636</v>
      </c>
      <c r="I1189" s="197" t="s">
        <v>1637</v>
      </c>
      <c r="J1189" s="197" t="s">
        <v>1651</v>
      </c>
    </row>
    <row r="1190" spans="2:10">
      <c r="B1190" s="196" t="s">
        <v>1662</v>
      </c>
      <c r="C1190" s="197" t="s">
        <v>1663</v>
      </c>
      <c r="D1190" s="198">
        <v>2</v>
      </c>
      <c r="E1190" s="197" t="s">
        <v>1664</v>
      </c>
      <c r="F1190" s="197"/>
      <c r="G1190" s="197" t="s">
        <v>1352</v>
      </c>
      <c r="H1190" s="197" t="s">
        <v>1636</v>
      </c>
      <c r="I1190" s="197" t="s">
        <v>1637</v>
      </c>
      <c r="J1190" s="197" t="s">
        <v>1651</v>
      </c>
    </row>
    <row r="1191" spans="2:10">
      <c r="B1191" s="196" t="s">
        <v>1665</v>
      </c>
      <c r="C1191" s="197" t="s">
        <v>1666</v>
      </c>
      <c r="D1191" s="198">
        <v>6</v>
      </c>
      <c r="E1191" s="197" t="s">
        <v>1312</v>
      </c>
      <c r="F1191" s="197"/>
      <c r="G1191" s="197" t="s">
        <v>1352</v>
      </c>
      <c r="H1191" s="197" t="s">
        <v>1636</v>
      </c>
      <c r="I1191" s="197" t="s">
        <v>1637</v>
      </c>
      <c r="J1191" s="197" t="s">
        <v>1651</v>
      </c>
    </row>
    <row r="1192" spans="2:10">
      <c r="B1192" s="196" t="s">
        <v>1667</v>
      </c>
      <c r="C1192" s="197" t="s">
        <v>1668</v>
      </c>
      <c r="D1192" s="198">
        <v>5</v>
      </c>
      <c r="E1192" s="197" t="s">
        <v>1669</v>
      </c>
      <c r="F1192" s="197"/>
      <c r="G1192" s="197" t="s">
        <v>1352</v>
      </c>
      <c r="H1192" s="197" t="s">
        <v>1636</v>
      </c>
      <c r="I1192" s="197" t="s">
        <v>1637</v>
      </c>
      <c r="J1192" s="197" t="s">
        <v>1651</v>
      </c>
    </row>
    <row r="1193" spans="2:10">
      <c r="B1193" s="196" t="s">
        <v>1670</v>
      </c>
      <c r="C1193" s="197" t="s">
        <v>1671</v>
      </c>
      <c r="D1193" s="198">
        <v>7</v>
      </c>
      <c r="E1193" s="197" t="s">
        <v>1672</v>
      </c>
      <c r="F1193" s="197"/>
      <c r="G1193" s="197" t="s">
        <v>1352</v>
      </c>
      <c r="H1193" s="197" t="s">
        <v>1636</v>
      </c>
      <c r="I1193" s="197" t="s">
        <v>1637</v>
      </c>
      <c r="J1193" s="197" t="s">
        <v>1651</v>
      </c>
    </row>
    <row r="1194" spans="2:10">
      <c r="B1194" s="196" t="s">
        <v>1673</v>
      </c>
      <c r="C1194" s="197" t="s">
        <v>1674</v>
      </c>
      <c r="D1194" s="198">
        <v>9</v>
      </c>
      <c r="E1194" s="197" t="s">
        <v>1675</v>
      </c>
      <c r="F1194" s="197"/>
      <c r="G1194" s="197" t="s">
        <v>1352</v>
      </c>
      <c r="H1194" s="197" t="s">
        <v>1636</v>
      </c>
      <c r="I1194" s="197" t="s">
        <v>1637</v>
      </c>
      <c r="J1194" s="197" t="s">
        <v>1651</v>
      </c>
    </row>
    <row r="1195" spans="2:10">
      <c r="B1195" s="196" t="s">
        <v>1676</v>
      </c>
      <c r="C1195" s="197" t="s">
        <v>1677</v>
      </c>
      <c r="D1195" s="198">
        <v>8</v>
      </c>
      <c r="E1195" s="197" t="s">
        <v>1426</v>
      </c>
      <c r="F1195" s="197"/>
      <c r="G1195" s="197" t="s">
        <v>1352</v>
      </c>
      <c r="H1195" s="197" t="s">
        <v>1636</v>
      </c>
      <c r="I1195" s="197" t="s">
        <v>1637</v>
      </c>
      <c r="J1195" s="197" t="s">
        <v>1651</v>
      </c>
    </row>
    <row r="1196" spans="2:10">
      <c r="B1196" s="196" t="s">
        <v>1678</v>
      </c>
      <c r="C1196" s="197" t="s">
        <v>1679</v>
      </c>
      <c r="D1196" s="198">
        <v>7</v>
      </c>
      <c r="E1196" s="197" t="s">
        <v>1664</v>
      </c>
      <c r="F1196" s="197"/>
      <c r="G1196" s="197" t="s">
        <v>1352</v>
      </c>
      <c r="H1196" s="197" t="s">
        <v>1636</v>
      </c>
      <c r="I1196" s="197" t="s">
        <v>1637</v>
      </c>
      <c r="J1196" s="197" t="s">
        <v>1651</v>
      </c>
    </row>
    <row r="1197" spans="2:10">
      <c r="B1197" s="196" t="s">
        <v>1680</v>
      </c>
      <c r="C1197" s="197" t="s">
        <v>1681</v>
      </c>
      <c r="D1197" s="198">
        <v>5</v>
      </c>
      <c r="E1197" s="197" t="s">
        <v>1682</v>
      </c>
      <c r="F1197" s="197"/>
      <c r="G1197" s="197" t="s">
        <v>1352</v>
      </c>
      <c r="H1197" s="197" t="s">
        <v>1636</v>
      </c>
      <c r="I1197" s="197" t="s">
        <v>1637</v>
      </c>
      <c r="J1197" s="197" t="s">
        <v>1651</v>
      </c>
    </row>
    <row r="1198" spans="2:10">
      <c r="B1198" s="196" t="s">
        <v>1683</v>
      </c>
      <c r="C1198" s="197" t="s">
        <v>1684</v>
      </c>
      <c r="D1198" s="198">
        <v>4</v>
      </c>
      <c r="E1198" s="197" t="s">
        <v>320</v>
      </c>
      <c r="F1198" s="197"/>
      <c r="G1198" s="197" t="s">
        <v>1352</v>
      </c>
      <c r="H1198" s="197" t="s">
        <v>1636</v>
      </c>
      <c r="I1198" s="197" t="s">
        <v>1637</v>
      </c>
      <c r="J1198" s="197" t="s">
        <v>1651</v>
      </c>
    </row>
    <row r="1199" spans="2:10">
      <c r="B1199" s="196" t="s">
        <v>1685</v>
      </c>
      <c r="C1199" s="197" t="s">
        <v>1686</v>
      </c>
      <c r="D1199" s="198">
        <v>3</v>
      </c>
      <c r="E1199" s="197" t="s">
        <v>1435</v>
      </c>
      <c r="F1199" s="197"/>
      <c r="G1199" s="197" t="s">
        <v>1352</v>
      </c>
      <c r="H1199" s="197" t="s">
        <v>1636</v>
      </c>
      <c r="I1199" s="197" t="s">
        <v>1637</v>
      </c>
      <c r="J1199" s="197" t="s">
        <v>1651</v>
      </c>
    </row>
    <row r="1200" spans="2:10">
      <c r="B1200" s="196" t="s">
        <v>1687</v>
      </c>
      <c r="C1200" s="197" t="s">
        <v>1688</v>
      </c>
      <c r="D1200" s="198">
        <v>7</v>
      </c>
      <c r="E1200" s="197" t="s">
        <v>1689</v>
      </c>
      <c r="F1200" s="197"/>
      <c r="G1200" s="197" t="s">
        <v>1352</v>
      </c>
      <c r="H1200" s="197" t="s">
        <v>1636</v>
      </c>
      <c r="I1200" s="197" t="s">
        <v>1637</v>
      </c>
      <c r="J1200" s="197" t="s">
        <v>1651</v>
      </c>
    </row>
    <row r="1201" spans="2:10">
      <c r="B1201" s="196" t="s">
        <v>1690</v>
      </c>
      <c r="C1201" s="197" t="s">
        <v>1691</v>
      </c>
      <c r="D1201" s="198">
        <v>3</v>
      </c>
      <c r="E1201" s="197" t="s">
        <v>259</v>
      </c>
      <c r="F1201" s="197"/>
      <c r="G1201" s="197" t="s">
        <v>1352</v>
      </c>
      <c r="H1201" s="197" t="s">
        <v>1636</v>
      </c>
      <c r="I1201" s="197" t="s">
        <v>1637</v>
      </c>
      <c r="J1201" s="197" t="s">
        <v>1651</v>
      </c>
    </row>
    <row r="1202" spans="2:10">
      <c r="B1202" s="196" t="s">
        <v>1692</v>
      </c>
      <c r="C1202" s="197" t="s">
        <v>1693</v>
      </c>
      <c r="D1202" s="198">
        <v>5</v>
      </c>
      <c r="E1202" s="197" t="s">
        <v>275</v>
      </c>
      <c r="F1202" s="197"/>
      <c r="G1202" s="197" t="s">
        <v>1352</v>
      </c>
      <c r="H1202" s="197" t="s">
        <v>1636</v>
      </c>
      <c r="I1202" s="197" t="s">
        <v>1637</v>
      </c>
      <c r="J1202" s="197" t="s">
        <v>1651</v>
      </c>
    </row>
    <row r="1203" spans="2:10">
      <c r="B1203" s="196" t="s">
        <v>1694</v>
      </c>
      <c r="C1203" s="197" t="s">
        <v>1695</v>
      </c>
      <c r="D1203" s="198">
        <v>5</v>
      </c>
      <c r="E1203" s="197" t="s">
        <v>243</v>
      </c>
      <c r="F1203" s="197"/>
      <c r="G1203" s="197" t="s">
        <v>1352</v>
      </c>
      <c r="H1203" s="197" t="s">
        <v>1636</v>
      </c>
      <c r="I1203" s="197" t="s">
        <v>1637</v>
      </c>
      <c r="J1203" s="197" t="s">
        <v>1651</v>
      </c>
    </row>
    <row r="1204" spans="2:10">
      <c r="B1204" s="196" t="s">
        <v>1696</v>
      </c>
      <c r="C1204" s="197" t="s">
        <v>1697</v>
      </c>
      <c r="D1204" s="198">
        <v>8</v>
      </c>
      <c r="E1204" s="197" t="s">
        <v>1698</v>
      </c>
      <c r="F1204" s="197"/>
      <c r="G1204" s="197" t="s">
        <v>1352</v>
      </c>
      <c r="H1204" s="197" t="s">
        <v>1636</v>
      </c>
      <c r="I1204" s="197" t="s">
        <v>1637</v>
      </c>
      <c r="J1204" s="197" t="s">
        <v>1651</v>
      </c>
    </row>
    <row r="1205" spans="2:10">
      <c r="B1205" s="196" t="s">
        <v>1699</v>
      </c>
      <c r="C1205" s="197" t="s">
        <v>1700</v>
      </c>
      <c r="D1205" s="198">
        <v>2</v>
      </c>
      <c r="E1205" s="197" t="s">
        <v>240</v>
      </c>
      <c r="F1205" s="197"/>
      <c r="G1205" s="197" t="s">
        <v>1352</v>
      </c>
      <c r="H1205" s="197" t="s">
        <v>1636</v>
      </c>
      <c r="I1205" s="197" t="s">
        <v>1637</v>
      </c>
      <c r="J1205" s="197" t="s">
        <v>1651</v>
      </c>
    </row>
    <row r="1206" spans="2:10">
      <c r="B1206" s="196" t="s">
        <v>1701</v>
      </c>
      <c r="C1206" s="197" t="s">
        <v>1702</v>
      </c>
      <c r="D1206" s="198">
        <v>5</v>
      </c>
      <c r="E1206" s="197" t="s">
        <v>1703</v>
      </c>
      <c r="F1206" s="197"/>
      <c r="G1206" s="197" t="s">
        <v>1352</v>
      </c>
      <c r="H1206" s="197" t="s">
        <v>1636</v>
      </c>
      <c r="I1206" s="197" t="s">
        <v>1637</v>
      </c>
      <c r="J1206" s="197" t="s">
        <v>1651</v>
      </c>
    </row>
    <row r="1207" spans="2:10">
      <c r="B1207" s="196" t="s">
        <v>1704</v>
      </c>
      <c r="C1207" s="197" t="s">
        <v>1705</v>
      </c>
      <c r="D1207" s="198">
        <v>6</v>
      </c>
      <c r="E1207" s="197" t="s">
        <v>1706</v>
      </c>
      <c r="F1207" s="197"/>
      <c r="G1207" s="197" t="s">
        <v>1352</v>
      </c>
      <c r="H1207" s="197" t="s">
        <v>1636</v>
      </c>
      <c r="I1207" s="197" t="s">
        <v>1637</v>
      </c>
      <c r="J1207" s="197" t="s">
        <v>1651</v>
      </c>
    </row>
    <row r="1208" spans="2:10">
      <c r="B1208" s="196" t="s">
        <v>1707</v>
      </c>
      <c r="C1208" s="197" t="s">
        <v>1708</v>
      </c>
      <c r="D1208" s="198">
        <v>7</v>
      </c>
      <c r="E1208" s="197" t="s">
        <v>1709</v>
      </c>
      <c r="F1208" s="197"/>
      <c r="G1208" s="197" t="s">
        <v>1352</v>
      </c>
      <c r="H1208" s="197" t="s">
        <v>1636</v>
      </c>
      <c r="I1208" s="197" t="s">
        <v>1637</v>
      </c>
      <c r="J1208" s="197" t="s">
        <v>1651</v>
      </c>
    </row>
    <row r="1209" spans="2:10">
      <c r="B1209" s="196" t="s">
        <v>1710</v>
      </c>
      <c r="C1209" s="197" t="s">
        <v>1711</v>
      </c>
      <c r="D1209" s="198">
        <v>2</v>
      </c>
      <c r="E1209" s="197" t="s">
        <v>1712</v>
      </c>
      <c r="F1209" s="197"/>
      <c r="G1209" s="197" t="s">
        <v>1352</v>
      </c>
      <c r="H1209" s="197" t="s">
        <v>1636</v>
      </c>
      <c r="I1209" s="197" t="s">
        <v>1637</v>
      </c>
      <c r="J1209" s="197" t="s">
        <v>1651</v>
      </c>
    </row>
    <row r="1210" spans="2:10">
      <c r="B1210" s="196" t="s">
        <v>1713</v>
      </c>
      <c r="C1210" s="197" t="s">
        <v>1714</v>
      </c>
      <c r="D1210" s="198">
        <v>4</v>
      </c>
      <c r="E1210" s="197" t="s">
        <v>1698</v>
      </c>
      <c r="F1210" s="197"/>
      <c r="G1210" s="197" t="s">
        <v>1352</v>
      </c>
      <c r="H1210" s="197" t="s">
        <v>1636</v>
      </c>
      <c r="I1210" s="197" t="s">
        <v>1637</v>
      </c>
      <c r="J1210" s="197" t="s">
        <v>1651</v>
      </c>
    </row>
    <row r="1211" spans="2:10">
      <c r="B1211" s="196" t="s">
        <v>1715</v>
      </c>
      <c r="C1211" s="197" t="s">
        <v>1716</v>
      </c>
      <c r="D1211" s="198">
        <v>5</v>
      </c>
      <c r="E1211" s="197" t="s">
        <v>1717</v>
      </c>
      <c r="F1211" s="197"/>
      <c r="G1211" s="197" t="s">
        <v>1352</v>
      </c>
      <c r="H1211" s="197" t="s">
        <v>1636</v>
      </c>
      <c r="I1211" s="197" t="s">
        <v>1637</v>
      </c>
      <c r="J1211" s="197" t="s">
        <v>1651</v>
      </c>
    </row>
    <row r="1212" spans="2:10">
      <c r="B1212" s="196" t="s">
        <v>1718</v>
      </c>
      <c r="C1212" s="197" t="s">
        <v>1719</v>
      </c>
      <c r="D1212" s="198">
        <v>4</v>
      </c>
      <c r="E1212" s="197" t="s">
        <v>259</v>
      </c>
      <c r="F1212" s="197"/>
      <c r="G1212" s="197" t="s">
        <v>1352</v>
      </c>
      <c r="H1212" s="197" t="s">
        <v>1636</v>
      </c>
      <c r="I1212" s="197" t="s">
        <v>1637</v>
      </c>
      <c r="J1212" s="197" t="s">
        <v>1651</v>
      </c>
    </row>
    <row r="1213" spans="2:10">
      <c r="B1213" s="196" t="s">
        <v>1720</v>
      </c>
      <c r="C1213" s="197" t="s">
        <v>1721</v>
      </c>
      <c r="D1213" s="198">
        <v>7</v>
      </c>
      <c r="E1213" s="197" t="s">
        <v>1418</v>
      </c>
      <c r="F1213" s="197"/>
      <c r="G1213" s="197" t="s">
        <v>1352</v>
      </c>
      <c r="H1213" s="197" t="s">
        <v>1636</v>
      </c>
      <c r="I1213" s="197" t="s">
        <v>1637</v>
      </c>
      <c r="J1213" s="197" t="s">
        <v>1651</v>
      </c>
    </row>
    <row r="1214" spans="2:10">
      <c r="B1214" s="196" t="s">
        <v>1722</v>
      </c>
      <c r="C1214" s="197" t="s">
        <v>1723</v>
      </c>
      <c r="D1214" s="198">
        <v>6</v>
      </c>
      <c r="E1214" s="197" t="s">
        <v>312</v>
      </c>
      <c r="F1214" s="197"/>
      <c r="G1214" s="197" t="s">
        <v>1352</v>
      </c>
      <c r="H1214" s="197" t="s">
        <v>1636</v>
      </c>
      <c r="I1214" s="197" t="s">
        <v>1637</v>
      </c>
      <c r="J1214" s="197" t="s">
        <v>1651</v>
      </c>
    </row>
    <row r="1215" spans="2:10">
      <c r="B1215" s="196" t="s">
        <v>1724</v>
      </c>
      <c r="C1215" s="197" t="s">
        <v>1725</v>
      </c>
      <c r="D1215" s="198">
        <v>7</v>
      </c>
      <c r="E1215" s="197" t="s">
        <v>1726</v>
      </c>
      <c r="F1215" s="197"/>
      <c r="G1215" s="197" t="s">
        <v>1352</v>
      </c>
      <c r="H1215" s="197" t="s">
        <v>1636</v>
      </c>
      <c r="I1215" s="197" t="s">
        <v>1637</v>
      </c>
      <c r="J1215" s="197" t="s">
        <v>1651</v>
      </c>
    </row>
    <row r="1216" spans="2:10">
      <c r="B1216" s="196" t="s">
        <v>1727</v>
      </c>
      <c r="C1216" s="197" t="s">
        <v>1728</v>
      </c>
      <c r="D1216" s="198">
        <v>5</v>
      </c>
      <c r="E1216" s="197" t="s">
        <v>249</v>
      </c>
      <c r="F1216" s="197"/>
      <c r="G1216" s="197" t="s">
        <v>1352</v>
      </c>
      <c r="H1216" s="197" t="s">
        <v>1636</v>
      </c>
      <c r="I1216" s="197" t="s">
        <v>1637</v>
      </c>
      <c r="J1216" s="197" t="s">
        <v>1651</v>
      </c>
    </row>
    <row r="1217" spans="2:10">
      <c r="B1217" s="196" t="s">
        <v>1729</v>
      </c>
      <c r="C1217" s="197" t="s">
        <v>1730</v>
      </c>
      <c r="D1217" s="198">
        <v>6</v>
      </c>
      <c r="E1217" s="197" t="s">
        <v>1312</v>
      </c>
      <c r="F1217" s="197"/>
      <c r="G1217" s="197" t="s">
        <v>1352</v>
      </c>
      <c r="H1217" s="197" t="s">
        <v>1636</v>
      </c>
      <c r="I1217" s="197" t="s">
        <v>1637</v>
      </c>
      <c r="J1217" s="197" t="s">
        <v>1651</v>
      </c>
    </row>
    <row r="1218" spans="2:10">
      <c r="B1218" s="196" t="s">
        <v>1731</v>
      </c>
      <c r="C1218" s="197" t="s">
        <v>1732</v>
      </c>
      <c r="D1218" s="198">
        <v>5</v>
      </c>
      <c r="E1218" s="197" t="s">
        <v>1426</v>
      </c>
      <c r="F1218" s="197"/>
      <c r="G1218" s="197" t="s">
        <v>1352</v>
      </c>
      <c r="H1218" s="197" t="s">
        <v>1636</v>
      </c>
      <c r="I1218" s="197" t="s">
        <v>1637</v>
      </c>
      <c r="J1218" s="197" t="s">
        <v>1651</v>
      </c>
    </row>
    <row r="1219" spans="2:10">
      <c r="B1219" s="196" t="s">
        <v>1733</v>
      </c>
      <c r="C1219" s="197" t="s">
        <v>1734</v>
      </c>
      <c r="D1219" s="198">
        <v>7</v>
      </c>
      <c r="E1219" s="197" t="s">
        <v>1735</v>
      </c>
      <c r="F1219" s="197"/>
      <c r="G1219" s="197" t="s">
        <v>1352</v>
      </c>
      <c r="H1219" s="197" t="s">
        <v>1636</v>
      </c>
      <c r="I1219" s="197" t="s">
        <v>1637</v>
      </c>
      <c r="J1219" s="197" t="s">
        <v>1638</v>
      </c>
    </row>
    <row r="1220" spans="2:10">
      <c r="B1220" s="196" t="s">
        <v>1736</v>
      </c>
      <c r="C1220" s="197" t="s">
        <v>1737</v>
      </c>
      <c r="D1220" s="198">
        <v>6</v>
      </c>
      <c r="E1220" s="197" t="s">
        <v>1717</v>
      </c>
      <c r="F1220" s="197"/>
      <c r="G1220" s="197" t="s">
        <v>1352</v>
      </c>
      <c r="H1220" s="197" t="s">
        <v>1636</v>
      </c>
      <c r="I1220" s="197" t="s">
        <v>1637</v>
      </c>
      <c r="J1220" s="197" t="s">
        <v>1638</v>
      </c>
    </row>
    <row r="1221" spans="2:10">
      <c r="B1221" s="196" t="s">
        <v>1738</v>
      </c>
      <c r="C1221" s="197" t="s">
        <v>1739</v>
      </c>
      <c r="D1221" s="198">
        <v>3</v>
      </c>
      <c r="E1221" s="197" t="s">
        <v>1740</v>
      </c>
      <c r="F1221" s="197"/>
      <c r="G1221" s="197" t="s">
        <v>1352</v>
      </c>
      <c r="H1221" s="197" t="s">
        <v>1636</v>
      </c>
      <c r="I1221" s="197" t="s">
        <v>1637</v>
      </c>
      <c r="J1221" s="197" t="s">
        <v>1638</v>
      </c>
    </row>
    <row r="1222" spans="2:10">
      <c r="B1222" s="196" t="s">
        <v>1741</v>
      </c>
      <c r="C1222" s="197" t="s">
        <v>1742</v>
      </c>
      <c r="D1222" s="198">
        <v>6</v>
      </c>
      <c r="E1222" s="197" t="s">
        <v>320</v>
      </c>
      <c r="F1222" s="197"/>
      <c r="G1222" s="197" t="s">
        <v>1352</v>
      </c>
      <c r="H1222" s="197" t="s">
        <v>1636</v>
      </c>
      <c r="I1222" s="197" t="s">
        <v>1637</v>
      </c>
      <c r="J1222" s="197" t="s">
        <v>1638</v>
      </c>
    </row>
    <row r="1223" spans="2:10">
      <c r="B1223" s="196" t="s">
        <v>1743</v>
      </c>
      <c r="C1223" s="197" t="s">
        <v>1744</v>
      </c>
      <c r="D1223" s="198">
        <v>7</v>
      </c>
      <c r="E1223" s="197" t="s">
        <v>1745</v>
      </c>
      <c r="F1223" s="197"/>
      <c r="G1223" s="197" t="s">
        <v>1352</v>
      </c>
      <c r="H1223" s="197" t="s">
        <v>1636</v>
      </c>
      <c r="I1223" s="197" t="s">
        <v>1637</v>
      </c>
      <c r="J1223" s="197" t="s">
        <v>1651</v>
      </c>
    </row>
    <row r="1224" spans="2:10">
      <c r="B1224" s="196" t="s">
        <v>1746</v>
      </c>
      <c r="C1224" s="197" t="s">
        <v>1747</v>
      </c>
      <c r="D1224" s="198">
        <v>8</v>
      </c>
      <c r="E1224" s="197" t="s">
        <v>1748</v>
      </c>
      <c r="F1224" s="197"/>
      <c r="G1224" s="197" t="s">
        <v>1352</v>
      </c>
      <c r="H1224" s="197" t="s">
        <v>1636</v>
      </c>
      <c r="I1224" s="197" t="s">
        <v>1637</v>
      </c>
      <c r="J1224" s="197" t="s">
        <v>1651</v>
      </c>
    </row>
    <row r="1225" spans="2:10">
      <c r="B1225" s="196" t="s">
        <v>1749</v>
      </c>
      <c r="C1225" s="197" t="s">
        <v>1750</v>
      </c>
      <c r="D1225" s="198">
        <v>7</v>
      </c>
      <c r="E1225" s="197" t="s">
        <v>1672</v>
      </c>
      <c r="F1225" s="197"/>
      <c r="G1225" s="197" t="s">
        <v>1352</v>
      </c>
      <c r="H1225" s="197" t="s">
        <v>1636</v>
      </c>
      <c r="I1225" s="197" t="s">
        <v>1637</v>
      </c>
      <c r="J1225" s="197" t="s">
        <v>1651</v>
      </c>
    </row>
    <row r="1226" spans="2:10">
      <c r="B1226" s="196" t="s">
        <v>1751</v>
      </c>
      <c r="C1226" s="197" t="s">
        <v>1752</v>
      </c>
      <c r="D1226" s="198">
        <v>5</v>
      </c>
      <c r="E1226" s="197" t="s">
        <v>246</v>
      </c>
      <c r="F1226" s="197"/>
      <c r="G1226" s="197" t="s">
        <v>1352</v>
      </c>
      <c r="H1226" s="197" t="s">
        <v>1636</v>
      </c>
      <c r="I1226" s="197" t="s">
        <v>1753</v>
      </c>
      <c r="J1226" s="197" t="s">
        <v>1754</v>
      </c>
    </row>
    <row r="1227" spans="2:10">
      <c r="B1227" s="196" t="s">
        <v>1755</v>
      </c>
      <c r="C1227" s="197" t="s">
        <v>1756</v>
      </c>
      <c r="D1227" s="198">
        <v>1</v>
      </c>
      <c r="E1227" s="197" t="s">
        <v>1757</v>
      </c>
      <c r="F1227" s="197"/>
      <c r="G1227" s="197" t="s">
        <v>1352</v>
      </c>
      <c r="H1227" s="197" t="s">
        <v>1636</v>
      </c>
      <c r="I1227" s="197" t="s">
        <v>1753</v>
      </c>
      <c r="J1227" s="197" t="s">
        <v>1754</v>
      </c>
    </row>
    <row r="1228" spans="2:10">
      <c r="B1228" s="196" t="s">
        <v>1758</v>
      </c>
      <c r="C1228" s="197" t="s">
        <v>1759</v>
      </c>
      <c r="D1228" s="198">
        <v>8</v>
      </c>
      <c r="E1228" s="197" t="s">
        <v>1654</v>
      </c>
      <c r="F1228" s="197"/>
      <c r="G1228" s="197" t="s">
        <v>1352</v>
      </c>
      <c r="H1228" s="197" t="s">
        <v>1636</v>
      </c>
      <c r="I1228" s="197" t="s">
        <v>1753</v>
      </c>
      <c r="J1228" s="197" t="s">
        <v>1754</v>
      </c>
    </row>
    <row r="1229" spans="2:10">
      <c r="B1229" s="196" t="s">
        <v>1760</v>
      </c>
      <c r="C1229" s="197" t="s">
        <v>1761</v>
      </c>
      <c r="D1229" s="198">
        <v>9</v>
      </c>
      <c r="E1229" s="197" t="s">
        <v>275</v>
      </c>
      <c r="F1229" s="197"/>
      <c r="G1229" s="197" t="s">
        <v>1352</v>
      </c>
      <c r="H1229" s="197" t="s">
        <v>1636</v>
      </c>
      <c r="I1229" s="197" t="s">
        <v>1753</v>
      </c>
      <c r="J1229" s="197" t="s">
        <v>1754</v>
      </c>
    </row>
    <row r="1230" spans="2:10">
      <c r="B1230" s="196" t="s">
        <v>1762</v>
      </c>
      <c r="C1230" s="197" t="s">
        <v>1763</v>
      </c>
      <c r="D1230" s="198">
        <v>7</v>
      </c>
      <c r="E1230" s="197" t="s">
        <v>1312</v>
      </c>
      <c r="F1230" s="197"/>
      <c r="G1230" s="197" t="s">
        <v>1352</v>
      </c>
      <c r="H1230" s="197" t="s">
        <v>1636</v>
      </c>
      <c r="I1230" s="197" t="s">
        <v>1753</v>
      </c>
      <c r="J1230" s="197" t="s">
        <v>1754</v>
      </c>
    </row>
    <row r="1231" spans="2:10">
      <c r="B1231" s="196" t="s">
        <v>1764</v>
      </c>
      <c r="C1231" s="197" t="s">
        <v>1765</v>
      </c>
      <c r="D1231" s="198">
        <v>5</v>
      </c>
      <c r="E1231" s="197" t="s">
        <v>1766</v>
      </c>
      <c r="F1231" s="197"/>
      <c r="G1231" s="197" t="s">
        <v>1352</v>
      </c>
      <c r="H1231" s="197" t="s">
        <v>1636</v>
      </c>
      <c r="I1231" s="197" t="s">
        <v>1753</v>
      </c>
      <c r="J1231" s="197" t="s">
        <v>1754</v>
      </c>
    </row>
    <row r="1232" spans="2:10">
      <c r="B1232" s="196" t="s">
        <v>1767</v>
      </c>
      <c r="C1232" s="197" t="s">
        <v>1768</v>
      </c>
      <c r="D1232" s="198">
        <v>7</v>
      </c>
      <c r="E1232" s="197" t="s">
        <v>1769</v>
      </c>
      <c r="F1232" s="197"/>
      <c r="G1232" s="197" t="s">
        <v>1352</v>
      </c>
      <c r="H1232" s="197" t="s">
        <v>1636</v>
      </c>
      <c r="I1232" s="197" t="s">
        <v>1753</v>
      </c>
      <c r="J1232" s="197" t="s">
        <v>1754</v>
      </c>
    </row>
    <row r="1233" spans="2:10">
      <c r="B1233" s="196" t="s">
        <v>1770</v>
      </c>
      <c r="C1233" s="197" t="s">
        <v>1771</v>
      </c>
      <c r="D1233" s="198">
        <v>2</v>
      </c>
      <c r="E1233" s="197" t="s">
        <v>1772</v>
      </c>
      <c r="F1233" s="197"/>
      <c r="G1233" s="197" t="s">
        <v>1352</v>
      </c>
      <c r="H1233" s="197" t="s">
        <v>1636</v>
      </c>
      <c r="I1233" s="197" t="s">
        <v>1753</v>
      </c>
      <c r="J1233" s="197" t="s">
        <v>1754</v>
      </c>
    </row>
    <row r="1234" spans="2:10">
      <c r="B1234" s="196" t="s">
        <v>1773</v>
      </c>
      <c r="C1234" s="197" t="s">
        <v>1774</v>
      </c>
      <c r="D1234" s="198">
        <v>6</v>
      </c>
      <c r="E1234" s="197" t="s">
        <v>314</v>
      </c>
      <c r="F1234" s="197"/>
      <c r="G1234" s="197" t="s">
        <v>1352</v>
      </c>
      <c r="H1234" s="197" t="s">
        <v>1636</v>
      </c>
      <c r="I1234" s="197" t="s">
        <v>1753</v>
      </c>
      <c r="J1234" s="197" t="s">
        <v>1754</v>
      </c>
    </row>
    <row r="1235" spans="2:10">
      <c r="B1235" s="196" t="s">
        <v>1775</v>
      </c>
      <c r="C1235" s="197" t="s">
        <v>1776</v>
      </c>
      <c r="D1235" s="198">
        <v>7</v>
      </c>
      <c r="E1235" s="197" t="s">
        <v>243</v>
      </c>
      <c r="F1235" s="197"/>
      <c r="G1235" s="197" t="s">
        <v>1352</v>
      </c>
      <c r="H1235" s="197" t="s">
        <v>1636</v>
      </c>
      <c r="I1235" s="197" t="s">
        <v>1753</v>
      </c>
      <c r="J1235" s="197" t="s">
        <v>1754</v>
      </c>
    </row>
    <row r="1236" spans="2:10">
      <c r="B1236" s="196" t="s">
        <v>1777</v>
      </c>
      <c r="C1236" s="197" t="s">
        <v>1778</v>
      </c>
      <c r="D1236" s="198">
        <v>6</v>
      </c>
      <c r="E1236" s="197" t="s">
        <v>240</v>
      </c>
      <c r="F1236" s="197"/>
      <c r="G1236" s="197" t="s">
        <v>1352</v>
      </c>
      <c r="H1236" s="197" t="s">
        <v>1636</v>
      </c>
      <c r="I1236" s="197" t="s">
        <v>1753</v>
      </c>
      <c r="J1236" s="197" t="s">
        <v>1754</v>
      </c>
    </row>
    <row r="1237" spans="2:10">
      <c r="B1237" s="196" t="s">
        <v>1779</v>
      </c>
      <c r="C1237" s="197" t="s">
        <v>1780</v>
      </c>
      <c r="D1237" s="198">
        <v>8</v>
      </c>
      <c r="E1237" s="197" t="s">
        <v>350</v>
      </c>
      <c r="F1237" s="197"/>
      <c r="G1237" s="197" t="s">
        <v>1352</v>
      </c>
      <c r="H1237" s="197" t="s">
        <v>1636</v>
      </c>
      <c r="I1237" s="197" t="s">
        <v>1753</v>
      </c>
      <c r="J1237" s="197" t="s">
        <v>1754</v>
      </c>
    </row>
    <row r="1238" spans="2:10">
      <c r="B1238" s="196" t="s">
        <v>1781</v>
      </c>
      <c r="C1238" s="197" t="s">
        <v>1782</v>
      </c>
      <c r="D1238" s="198">
        <v>7</v>
      </c>
      <c r="E1238" s="197" t="s">
        <v>1435</v>
      </c>
      <c r="F1238" s="197"/>
      <c r="G1238" s="197" t="s">
        <v>1352</v>
      </c>
      <c r="H1238" s="197" t="s">
        <v>1636</v>
      </c>
      <c r="I1238" s="197" t="s">
        <v>1753</v>
      </c>
      <c r="J1238" s="197" t="s">
        <v>1754</v>
      </c>
    </row>
    <row r="1239" spans="2:10">
      <c r="B1239" s="196" t="s">
        <v>1783</v>
      </c>
      <c r="C1239" s="197" t="s">
        <v>1784</v>
      </c>
      <c r="D1239" s="198">
        <v>5</v>
      </c>
      <c r="E1239" s="197" t="s">
        <v>1426</v>
      </c>
      <c r="F1239" s="197"/>
      <c r="G1239" s="197" t="s">
        <v>1352</v>
      </c>
      <c r="H1239" s="197" t="s">
        <v>1636</v>
      </c>
      <c r="I1239" s="197" t="s">
        <v>1753</v>
      </c>
      <c r="J1239" s="197" t="s">
        <v>1754</v>
      </c>
    </row>
    <row r="1240" spans="2:10">
      <c r="B1240" s="196" t="s">
        <v>1785</v>
      </c>
      <c r="C1240" s="197" t="s">
        <v>1786</v>
      </c>
      <c r="D1240" s="198">
        <v>7</v>
      </c>
      <c r="E1240" s="197" t="s">
        <v>1669</v>
      </c>
      <c r="F1240" s="197"/>
      <c r="G1240" s="197" t="s">
        <v>1352</v>
      </c>
      <c r="H1240" s="197" t="s">
        <v>1636</v>
      </c>
      <c r="I1240" s="197" t="s">
        <v>1753</v>
      </c>
      <c r="J1240" s="197" t="s">
        <v>1754</v>
      </c>
    </row>
    <row r="1241" spans="2:10">
      <c r="B1241" s="196" t="s">
        <v>1787</v>
      </c>
      <c r="C1241" s="197" t="s">
        <v>1788</v>
      </c>
      <c r="D1241" s="198">
        <v>10</v>
      </c>
      <c r="E1241" s="197" t="s">
        <v>249</v>
      </c>
      <c r="F1241" s="197"/>
      <c r="G1241" s="197" t="s">
        <v>1352</v>
      </c>
      <c r="H1241" s="197" t="s">
        <v>1636</v>
      </c>
      <c r="I1241" s="197" t="s">
        <v>1753</v>
      </c>
      <c r="J1241" s="197" t="s">
        <v>1754</v>
      </c>
    </row>
    <row r="1242" spans="2:10">
      <c r="B1242" s="196" t="s">
        <v>1789</v>
      </c>
      <c r="C1242" s="197" t="s">
        <v>1790</v>
      </c>
      <c r="D1242" s="198">
        <v>7</v>
      </c>
      <c r="E1242" s="197" t="s">
        <v>1791</v>
      </c>
      <c r="F1242" s="197"/>
      <c r="G1242" s="197" t="s">
        <v>1352</v>
      </c>
      <c r="H1242" s="197" t="s">
        <v>1636</v>
      </c>
      <c r="I1242" s="197" t="s">
        <v>1753</v>
      </c>
      <c r="J1242" s="197" t="s">
        <v>1754</v>
      </c>
    </row>
    <row r="1243" spans="2:10">
      <c r="B1243" s="196" t="s">
        <v>1792</v>
      </c>
      <c r="C1243" s="197" t="s">
        <v>1793</v>
      </c>
      <c r="D1243" s="198">
        <v>6</v>
      </c>
      <c r="E1243" s="197" t="s">
        <v>1794</v>
      </c>
      <c r="F1243" s="197"/>
      <c r="G1243" s="197" t="s">
        <v>1352</v>
      </c>
      <c r="H1243" s="197" t="s">
        <v>1636</v>
      </c>
      <c r="I1243" s="197" t="s">
        <v>1753</v>
      </c>
      <c r="J1243" s="197" t="s">
        <v>1754</v>
      </c>
    </row>
    <row r="1244" spans="2:10">
      <c r="B1244" s="196" t="s">
        <v>1795</v>
      </c>
      <c r="C1244" s="197" t="s">
        <v>1796</v>
      </c>
      <c r="D1244" s="198">
        <v>5</v>
      </c>
      <c r="E1244" s="197" t="s">
        <v>1797</v>
      </c>
      <c r="F1244" s="197"/>
      <c r="G1244" s="197" t="s">
        <v>1352</v>
      </c>
      <c r="H1244" s="197" t="s">
        <v>1636</v>
      </c>
      <c r="I1244" s="197" t="s">
        <v>1753</v>
      </c>
      <c r="J1244" s="197" t="s">
        <v>1754</v>
      </c>
    </row>
    <row r="1245" spans="2:10">
      <c r="B1245" s="196" t="s">
        <v>1798</v>
      </c>
      <c r="C1245" s="197" t="s">
        <v>1799</v>
      </c>
      <c r="D1245" s="198">
        <v>5</v>
      </c>
      <c r="E1245" s="197" t="s">
        <v>1800</v>
      </c>
      <c r="F1245" s="197"/>
      <c r="G1245" s="197" t="s">
        <v>1352</v>
      </c>
      <c r="H1245" s="197" t="s">
        <v>1636</v>
      </c>
      <c r="I1245" s="197" t="s">
        <v>1753</v>
      </c>
      <c r="J1245" s="197" t="s">
        <v>1754</v>
      </c>
    </row>
    <row r="1246" spans="2:10">
      <c r="B1246" s="196" t="s">
        <v>1801</v>
      </c>
      <c r="C1246" s="197" t="s">
        <v>1802</v>
      </c>
      <c r="D1246" s="198">
        <v>3</v>
      </c>
      <c r="E1246" s="197" t="s">
        <v>1803</v>
      </c>
      <c r="F1246" s="197"/>
      <c r="G1246" s="197" t="s">
        <v>1352</v>
      </c>
      <c r="H1246" s="197" t="s">
        <v>1636</v>
      </c>
      <c r="I1246" s="197" t="s">
        <v>1753</v>
      </c>
      <c r="J1246" s="197" t="s">
        <v>1754</v>
      </c>
    </row>
    <row r="1247" spans="2:10">
      <c r="B1247" s="196" t="s">
        <v>1804</v>
      </c>
      <c r="C1247" s="197" t="s">
        <v>1805</v>
      </c>
      <c r="D1247" s="198">
        <v>7</v>
      </c>
      <c r="E1247" s="197" t="s">
        <v>350</v>
      </c>
      <c r="F1247" s="197"/>
      <c r="G1247" s="197" t="s">
        <v>1352</v>
      </c>
      <c r="H1247" s="197" t="s">
        <v>1636</v>
      </c>
      <c r="I1247" s="197" t="s">
        <v>1753</v>
      </c>
      <c r="J1247" s="197" t="s">
        <v>1754</v>
      </c>
    </row>
    <row r="1248" spans="2:10">
      <c r="B1248" s="196" t="s">
        <v>1806</v>
      </c>
      <c r="C1248" s="197" t="s">
        <v>1807</v>
      </c>
      <c r="D1248" s="198">
        <v>4</v>
      </c>
      <c r="E1248" s="197" t="s">
        <v>1418</v>
      </c>
      <c r="F1248" s="197"/>
      <c r="G1248" s="197" t="s">
        <v>1352</v>
      </c>
      <c r="H1248" s="197" t="s">
        <v>1636</v>
      </c>
      <c r="I1248" s="197" t="s">
        <v>1753</v>
      </c>
      <c r="J1248" s="197" t="s">
        <v>1754</v>
      </c>
    </row>
    <row r="1249" spans="2:10">
      <c r="B1249" s="196" t="s">
        <v>1808</v>
      </c>
      <c r="C1249" s="197" t="s">
        <v>1809</v>
      </c>
      <c r="D1249" s="198">
        <v>8</v>
      </c>
      <c r="E1249" s="197" t="s">
        <v>1810</v>
      </c>
      <c r="F1249" s="197"/>
      <c r="G1249" s="197" t="s">
        <v>1352</v>
      </c>
      <c r="H1249" s="197" t="s">
        <v>1636</v>
      </c>
      <c r="I1249" s="197" t="s">
        <v>1753</v>
      </c>
      <c r="J1249" s="197" t="s">
        <v>1754</v>
      </c>
    </row>
    <row r="1250" spans="2:10">
      <c r="B1250" s="196" t="s">
        <v>1811</v>
      </c>
      <c r="C1250" s="197" t="s">
        <v>1812</v>
      </c>
      <c r="D1250" s="198">
        <v>7</v>
      </c>
      <c r="E1250" s="197" t="s">
        <v>1423</v>
      </c>
      <c r="F1250" s="197"/>
      <c r="G1250" s="197" t="s">
        <v>1352</v>
      </c>
      <c r="H1250" s="197" t="s">
        <v>1636</v>
      </c>
      <c r="I1250" s="197" t="s">
        <v>1753</v>
      </c>
      <c r="J1250" s="197" t="s">
        <v>1754</v>
      </c>
    </row>
    <row r="1251" spans="2:10">
      <c r="B1251" s="196" t="s">
        <v>1813</v>
      </c>
      <c r="C1251" s="197" t="s">
        <v>1814</v>
      </c>
      <c r="D1251" s="198">
        <v>4</v>
      </c>
      <c r="E1251" s="197" t="s">
        <v>1709</v>
      </c>
      <c r="F1251" s="197"/>
      <c r="G1251" s="197" t="s">
        <v>1352</v>
      </c>
      <c r="H1251" s="197" t="s">
        <v>1636</v>
      </c>
      <c r="I1251" s="197" t="s">
        <v>1753</v>
      </c>
      <c r="J1251" s="197" t="s">
        <v>1754</v>
      </c>
    </row>
    <row r="1252" spans="2:10">
      <c r="B1252" s="196" t="s">
        <v>1815</v>
      </c>
      <c r="C1252" s="197" t="s">
        <v>1816</v>
      </c>
      <c r="D1252" s="198">
        <v>5</v>
      </c>
      <c r="E1252" s="197" t="s">
        <v>243</v>
      </c>
      <c r="F1252" s="197"/>
      <c r="G1252" s="197" t="s">
        <v>1352</v>
      </c>
      <c r="H1252" s="197" t="s">
        <v>1636</v>
      </c>
      <c r="I1252" s="197" t="s">
        <v>1753</v>
      </c>
      <c r="J1252" s="197" t="s">
        <v>1754</v>
      </c>
    </row>
    <row r="1253" spans="2:10">
      <c r="B1253" s="196" t="s">
        <v>1817</v>
      </c>
      <c r="C1253" s="197" t="s">
        <v>1818</v>
      </c>
      <c r="D1253" s="198">
        <v>7</v>
      </c>
      <c r="E1253" s="197" t="s">
        <v>314</v>
      </c>
      <c r="F1253" s="197"/>
      <c r="G1253" s="197" t="s">
        <v>1352</v>
      </c>
      <c r="H1253" s="197" t="s">
        <v>1636</v>
      </c>
      <c r="I1253" s="197" t="s">
        <v>1753</v>
      </c>
      <c r="J1253" s="197" t="s">
        <v>1754</v>
      </c>
    </row>
    <row r="1254" spans="2:10">
      <c r="B1254" s="196" t="s">
        <v>1819</v>
      </c>
      <c r="C1254" s="197" t="s">
        <v>1820</v>
      </c>
      <c r="D1254" s="198">
        <v>6</v>
      </c>
      <c r="E1254" s="197" t="s">
        <v>320</v>
      </c>
      <c r="F1254" s="197"/>
      <c r="G1254" s="197" t="s">
        <v>1352</v>
      </c>
      <c r="H1254" s="197" t="s">
        <v>1636</v>
      </c>
      <c r="I1254" s="197" t="s">
        <v>1753</v>
      </c>
      <c r="J1254" s="197" t="s">
        <v>1754</v>
      </c>
    </row>
    <row r="1255" spans="2:10">
      <c r="B1255" s="196" t="s">
        <v>1821</v>
      </c>
      <c r="C1255" s="197" t="s">
        <v>1822</v>
      </c>
      <c r="D1255" s="198">
        <v>3</v>
      </c>
      <c r="E1255" s="197" t="s">
        <v>259</v>
      </c>
      <c r="F1255" s="197"/>
      <c r="G1255" s="197" t="s">
        <v>1352</v>
      </c>
      <c r="H1255" s="197" t="s">
        <v>1636</v>
      </c>
      <c r="I1255" s="197" t="s">
        <v>1753</v>
      </c>
      <c r="J1255" s="197" t="s">
        <v>1754</v>
      </c>
    </row>
    <row r="1256" spans="2:10">
      <c r="B1256" s="196" t="s">
        <v>1823</v>
      </c>
      <c r="C1256" s="197" t="s">
        <v>1824</v>
      </c>
      <c r="D1256" s="198">
        <v>8</v>
      </c>
      <c r="E1256" s="197" t="s">
        <v>312</v>
      </c>
      <c r="F1256" s="197"/>
      <c r="G1256" s="197" t="s">
        <v>1352</v>
      </c>
      <c r="H1256" s="197" t="s">
        <v>1636</v>
      </c>
      <c r="I1256" s="197" t="s">
        <v>1753</v>
      </c>
      <c r="J1256" s="197" t="s">
        <v>1754</v>
      </c>
    </row>
    <row r="1257" spans="2:10">
      <c r="B1257" s="196" t="s">
        <v>1825</v>
      </c>
      <c r="C1257" s="197" t="s">
        <v>1826</v>
      </c>
      <c r="D1257" s="198">
        <v>6</v>
      </c>
      <c r="E1257" s="197" t="s">
        <v>275</v>
      </c>
      <c r="F1257" s="197"/>
      <c r="G1257" s="197" t="s">
        <v>1352</v>
      </c>
      <c r="H1257" s="197" t="s">
        <v>1636</v>
      </c>
      <c r="I1257" s="197" t="s">
        <v>1753</v>
      </c>
      <c r="J1257" s="197" t="s">
        <v>1754</v>
      </c>
    </row>
    <row r="1258" spans="2:10">
      <c r="B1258" s="196" t="s">
        <v>1827</v>
      </c>
      <c r="C1258" s="197" t="s">
        <v>1828</v>
      </c>
      <c r="D1258" s="198">
        <v>5</v>
      </c>
      <c r="E1258" s="197" t="s">
        <v>1740</v>
      </c>
      <c r="F1258" s="197"/>
      <c r="G1258" s="197" t="s">
        <v>1352</v>
      </c>
      <c r="H1258" s="197" t="s">
        <v>1636</v>
      </c>
      <c r="I1258" s="197" t="s">
        <v>1753</v>
      </c>
      <c r="J1258" s="197" t="s">
        <v>1754</v>
      </c>
    </row>
    <row r="1259" spans="2:10">
      <c r="B1259" s="196" t="s">
        <v>1829</v>
      </c>
      <c r="C1259" s="197" t="s">
        <v>1830</v>
      </c>
      <c r="D1259" s="198">
        <v>8</v>
      </c>
      <c r="E1259" s="197" t="s">
        <v>1757</v>
      </c>
      <c r="F1259" s="197"/>
      <c r="G1259" s="197" t="s">
        <v>1352</v>
      </c>
      <c r="H1259" s="197" t="s">
        <v>1636</v>
      </c>
      <c r="I1259" s="197" t="s">
        <v>1753</v>
      </c>
      <c r="J1259" s="197" t="s">
        <v>1754</v>
      </c>
    </row>
    <row r="1260" spans="2:10">
      <c r="B1260" s="196" t="s">
        <v>1831</v>
      </c>
      <c r="C1260" s="197" t="s">
        <v>1832</v>
      </c>
      <c r="D1260" s="198">
        <v>4</v>
      </c>
      <c r="E1260" s="197" t="s">
        <v>1712</v>
      </c>
      <c r="F1260" s="197"/>
      <c r="G1260" s="197" t="s">
        <v>1352</v>
      </c>
      <c r="H1260" s="197" t="s">
        <v>1636</v>
      </c>
      <c r="I1260" s="197" t="s">
        <v>1753</v>
      </c>
      <c r="J1260" s="197" t="s">
        <v>1754</v>
      </c>
    </row>
    <row r="1261" spans="2:10">
      <c r="B1261" s="196" t="s">
        <v>1833</v>
      </c>
      <c r="C1261" s="197" t="s">
        <v>1834</v>
      </c>
      <c r="D1261" s="198">
        <v>1</v>
      </c>
      <c r="E1261" s="197" t="s">
        <v>246</v>
      </c>
      <c r="F1261" s="197"/>
      <c r="G1261" s="197" t="s">
        <v>1352</v>
      </c>
      <c r="H1261" s="197" t="s">
        <v>1636</v>
      </c>
      <c r="I1261" s="197" t="s">
        <v>1753</v>
      </c>
      <c r="J1261" s="197" t="s">
        <v>1754</v>
      </c>
    </row>
    <row r="1262" spans="2:10">
      <c r="B1262" s="196" t="s">
        <v>1835</v>
      </c>
      <c r="C1262" s="197" t="s">
        <v>1836</v>
      </c>
      <c r="D1262" s="198">
        <v>6</v>
      </c>
      <c r="E1262" s="197" t="s">
        <v>1689</v>
      </c>
      <c r="F1262" s="197"/>
      <c r="G1262" s="197" t="s">
        <v>1352</v>
      </c>
      <c r="H1262" s="197" t="s">
        <v>1636</v>
      </c>
      <c r="I1262" s="197" t="s">
        <v>1753</v>
      </c>
      <c r="J1262" s="197" t="s">
        <v>1754</v>
      </c>
    </row>
    <row r="1263" spans="2:10">
      <c r="B1263" s="196" t="s">
        <v>1837</v>
      </c>
      <c r="C1263" s="197" t="s">
        <v>1838</v>
      </c>
      <c r="D1263" s="198">
        <v>8</v>
      </c>
      <c r="E1263" s="197" t="s">
        <v>1839</v>
      </c>
      <c r="F1263" s="197"/>
      <c r="G1263" s="197" t="s">
        <v>1352</v>
      </c>
      <c r="H1263" s="197" t="s">
        <v>1636</v>
      </c>
      <c r="I1263" s="197" t="s">
        <v>1753</v>
      </c>
      <c r="J1263" s="197" t="s">
        <v>1754</v>
      </c>
    </row>
    <row r="1264" spans="2:10">
      <c r="B1264" s="196" t="s">
        <v>1840</v>
      </c>
      <c r="C1264" s="197" t="s">
        <v>1841</v>
      </c>
      <c r="D1264" s="198">
        <v>5</v>
      </c>
      <c r="E1264" s="197" t="s">
        <v>1669</v>
      </c>
      <c r="F1264" s="197"/>
      <c r="G1264" s="197" t="s">
        <v>1352</v>
      </c>
      <c r="H1264" s="197" t="s">
        <v>1636</v>
      </c>
      <c r="I1264" s="197" t="s">
        <v>1753</v>
      </c>
      <c r="J1264" s="197" t="s">
        <v>1754</v>
      </c>
    </row>
    <row r="1265" spans="2:10">
      <c r="B1265" s="196" t="s">
        <v>1842</v>
      </c>
      <c r="C1265" s="197" t="s">
        <v>1843</v>
      </c>
      <c r="D1265" s="198">
        <v>8</v>
      </c>
      <c r="E1265" s="197" t="s">
        <v>1803</v>
      </c>
      <c r="F1265" s="197"/>
      <c r="G1265" s="197" t="s">
        <v>1352</v>
      </c>
      <c r="H1265" s="197" t="s">
        <v>1636</v>
      </c>
      <c r="I1265" s="197" t="s">
        <v>1753</v>
      </c>
      <c r="J1265" s="197" t="s">
        <v>1754</v>
      </c>
    </row>
    <row r="1266" spans="2:10">
      <c r="B1266" s="196" t="s">
        <v>1844</v>
      </c>
      <c r="C1266" s="197" t="s">
        <v>1845</v>
      </c>
      <c r="D1266" s="198">
        <v>6</v>
      </c>
      <c r="E1266" s="197" t="s">
        <v>1709</v>
      </c>
      <c r="F1266" s="197"/>
      <c r="G1266" s="197" t="s">
        <v>1352</v>
      </c>
      <c r="H1266" s="197" t="s">
        <v>1636</v>
      </c>
      <c r="I1266" s="197" t="s">
        <v>1753</v>
      </c>
      <c r="J1266" s="197" t="s">
        <v>1754</v>
      </c>
    </row>
    <row r="1267" spans="2:10">
      <c r="B1267" s="196" t="s">
        <v>1846</v>
      </c>
      <c r="C1267" s="197" t="s">
        <v>1847</v>
      </c>
      <c r="D1267" s="198">
        <v>7</v>
      </c>
      <c r="E1267" s="197" t="s">
        <v>1706</v>
      </c>
      <c r="F1267" s="197"/>
      <c r="G1267" s="197" t="s">
        <v>1352</v>
      </c>
      <c r="H1267" s="197" t="s">
        <v>1636</v>
      </c>
      <c r="I1267" s="197" t="s">
        <v>1753</v>
      </c>
      <c r="J1267" s="197" t="s">
        <v>1754</v>
      </c>
    </row>
    <row r="1268" spans="2:10">
      <c r="B1268" s="196" t="s">
        <v>1848</v>
      </c>
      <c r="C1268" s="197" t="s">
        <v>1849</v>
      </c>
      <c r="D1268" s="198">
        <v>5</v>
      </c>
      <c r="E1268" s="197" t="s">
        <v>1748</v>
      </c>
      <c r="F1268" s="197"/>
      <c r="G1268" s="197" t="s">
        <v>1352</v>
      </c>
      <c r="H1268" s="197" t="s">
        <v>1636</v>
      </c>
      <c r="I1268" s="197" t="s">
        <v>1753</v>
      </c>
      <c r="J1268" s="197" t="s">
        <v>1754</v>
      </c>
    </row>
    <row r="1269" spans="2:10">
      <c r="B1269" s="196" t="s">
        <v>1850</v>
      </c>
      <c r="C1269" s="197" t="s">
        <v>1851</v>
      </c>
      <c r="D1269" s="198">
        <v>6</v>
      </c>
      <c r="E1269" s="197" t="s">
        <v>1852</v>
      </c>
      <c r="F1269" s="197"/>
      <c r="G1269" s="197" t="s">
        <v>1352</v>
      </c>
      <c r="H1269" s="197" t="s">
        <v>1636</v>
      </c>
      <c r="I1269" s="197" t="s">
        <v>1753</v>
      </c>
      <c r="J1269" s="197" t="s">
        <v>1754</v>
      </c>
    </row>
    <row r="1270" spans="2:10">
      <c r="B1270" s="196" t="s">
        <v>1853</v>
      </c>
      <c r="C1270" s="197" t="s">
        <v>1854</v>
      </c>
      <c r="D1270" s="198">
        <v>8</v>
      </c>
      <c r="E1270" s="197" t="s">
        <v>347</v>
      </c>
      <c r="F1270" s="197"/>
      <c r="G1270" s="197" t="s">
        <v>1352</v>
      </c>
      <c r="H1270" s="197" t="s">
        <v>1636</v>
      </c>
      <c r="I1270" s="197" t="s">
        <v>1753</v>
      </c>
      <c r="J1270" s="197" t="s">
        <v>1754</v>
      </c>
    </row>
    <row r="1271" spans="2:10">
      <c r="B1271" s="196" t="s">
        <v>1855</v>
      </c>
      <c r="C1271" s="197" t="s">
        <v>1856</v>
      </c>
      <c r="D1271" s="198">
        <v>3</v>
      </c>
      <c r="E1271" s="197" t="s">
        <v>275</v>
      </c>
      <c r="F1271" s="197"/>
      <c r="G1271" s="197" t="s">
        <v>1352</v>
      </c>
      <c r="H1271" s="197" t="s">
        <v>1636</v>
      </c>
      <c r="I1271" s="197" t="s">
        <v>1753</v>
      </c>
      <c r="J1271" s="197" t="s">
        <v>1754</v>
      </c>
    </row>
    <row r="1272" spans="2:10">
      <c r="B1272" s="196" t="s">
        <v>1857</v>
      </c>
      <c r="C1272" s="197" t="s">
        <v>1858</v>
      </c>
      <c r="D1272" s="198">
        <v>7</v>
      </c>
      <c r="E1272" s="197" t="s">
        <v>1859</v>
      </c>
      <c r="F1272" s="197"/>
      <c r="G1272" s="197" t="s">
        <v>1352</v>
      </c>
      <c r="H1272" s="197" t="s">
        <v>1636</v>
      </c>
      <c r="I1272" s="197" t="s">
        <v>1753</v>
      </c>
      <c r="J1272" s="197" t="s">
        <v>1754</v>
      </c>
    </row>
    <row r="1273" spans="2:10">
      <c r="B1273" s="196" t="s">
        <v>1860</v>
      </c>
      <c r="C1273" s="197" t="s">
        <v>1861</v>
      </c>
      <c r="D1273" s="198">
        <v>6</v>
      </c>
      <c r="E1273" s="197" t="s">
        <v>320</v>
      </c>
      <c r="F1273" s="197"/>
      <c r="G1273" s="197" t="s">
        <v>1352</v>
      </c>
      <c r="H1273" s="197" t="s">
        <v>1636</v>
      </c>
      <c r="I1273" s="197" t="s">
        <v>1753</v>
      </c>
      <c r="J1273" s="197" t="s">
        <v>1754</v>
      </c>
    </row>
    <row r="1274" spans="2:10">
      <c r="B1274" s="196" t="s">
        <v>1862</v>
      </c>
      <c r="C1274" s="197" t="s">
        <v>1863</v>
      </c>
      <c r="D1274" s="198">
        <v>3</v>
      </c>
      <c r="E1274" s="197" t="s">
        <v>1864</v>
      </c>
      <c r="F1274" s="197"/>
      <c r="G1274" s="197" t="s">
        <v>1352</v>
      </c>
      <c r="H1274" s="197" t="s">
        <v>1636</v>
      </c>
      <c r="I1274" s="197" t="s">
        <v>1753</v>
      </c>
      <c r="J1274" s="197" t="s">
        <v>1754</v>
      </c>
    </row>
    <row r="1275" spans="2:10">
      <c r="B1275" s="196" t="s">
        <v>1865</v>
      </c>
      <c r="C1275" s="197" t="s">
        <v>1866</v>
      </c>
      <c r="D1275" s="198">
        <v>5</v>
      </c>
      <c r="E1275" s="197" t="s">
        <v>1312</v>
      </c>
      <c r="F1275" s="197"/>
      <c r="G1275" s="197" t="s">
        <v>1352</v>
      </c>
      <c r="H1275" s="197" t="s">
        <v>1636</v>
      </c>
      <c r="I1275" s="197" t="s">
        <v>1753</v>
      </c>
      <c r="J1275" s="197" t="s">
        <v>1754</v>
      </c>
    </row>
    <row r="1276" spans="2:10">
      <c r="B1276" s="196" t="s">
        <v>1867</v>
      </c>
      <c r="C1276" s="197" t="s">
        <v>1868</v>
      </c>
      <c r="D1276" s="198">
        <v>8</v>
      </c>
      <c r="E1276" s="197" t="s">
        <v>314</v>
      </c>
      <c r="F1276" s="197"/>
      <c r="G1276" s="197" t="s">
        <v>1352</v>
      </c>
      <c r="H1276" s="197" t="s">
        <v>1636</v>
      </c>
      <c r="I1276" s="197" t="s">
        <v>1753</v>
      </c>
      <c r="J1276" s="197" t="s">
        <v>1754</v>
      </c>
    </row>
    <row r="1277" spans="2:10">
      <c r="B1277" s="196" t="s">
        <v>1869</v>
      </c>
      <c r="C1277" s="197" t="s">
        <v>1870</v>
      </c>
      <c r="D1277" s="198">
        <v>5</v>
      </c>
      <c r="E1277" s="197" t="s">
        <v>1766</v>
      </c>
      <c r="F1277" s="197"/>
      <c r="G1277" s="197" t="s">
        <v>1352</v>
      </c>
      <c r="H1277" s="197" t="s">
        <v>1636</v>
      </c>
      <c r="I1277" s="197" t="s">
        <v>1753</v>
      </c>
      <c r="J1277" s="197" t="s">
        <v>1754</v>
      </c>
    </row>
    <row r="1278" spans="2:10">
      <c r="B1278" s="196" t="s">
        <v>1871</v>
      </c>
      <c r="C1278" s="197" t="s">
        <v>1872</v>
      </c>
      <c r="D1278" s="198">
        <v>7</v>
      </c>
      <c r="E1278" s="197" t="s">
        <v>1873</v>
      </c>
      <c r="F1278" s="197"/>
      <c r="G1278" s="197" t="s">
        <v>1352</v>
      </c>
      <c r="H1278" s="197" t="s">
        <v>1636</v>
      </c>
      <c r="I1278" s="197" t="s">
        <v>1753</v>
      </c>
      <c r="J1278" s="197" t="s">
        <v>1754</v>
      </c>
    </row>
    <row r="1279" spans="2:10">
      <c r="B1279" s="196" t="s">
        <v>1874</v>
      </c>
      <c r="C1279" s="197" t="s">
        <v>1875</v>
      </c>
      <c r="D1279" s="198">
        <v>5</v>
      </c>
      <c r="E1279" s="197" t="s">
        <v>249</v>
      </c>
      <c r="F1279" s="197"/>
      <c r="G1279" s="197" t="s">
        <v>1352</v>
      </c>
      <c r="H1279" s="197" t="s">
        <v>1636</v>
      </c>
      <c r="I1279" s="197" t="s">
        <v>1753</v>
      </c>
      <c r="J1279" s="197" t="s">
        <v>1754</v>
      </c>
    </row>
    <row r="1280" spans="2:10">
      <c r="B1280" s="196" t="s">
        <v>1876</v>
      </c>
      <c r="C1280" s="197" t="s">
        <v>1877</v>
      </c>
      <c r="D1280" s="198">
        <v>6</v>
      </c>
      <c r="E1280" s="197" t="s">
        <v>350</v>
      </c>
      <c r="F1280" s="197"/>
      <c r="G1280" s="197" t="s">
        <v>1352</v>
      </c>
      <c r="H1280" s="197" t="s">
        <v>1636</v>
      </c>
      <c r="I1280" s="197" t="s">
        <v>1753</v>
      </c>
      <c r="J1280" s="197" t="s">
        <v>1754</v>
      </c>
    </row>
    <row r="1281" spans="2:10">
      <c r="B1281" s="196" t="s">
        <v>1878</v>
      </c>
      <c r="C1281" s="197" t="s">
        <v>1879</v>
      </c>
      <c r="D1281" s="198">
        <v>7</v>
      </c>
      <c r="E1281" s="197" t="s">
        <v>1654</v>
      </c>
      <c r="F1281" s="197"/>
      <c r="G1281" s="197" t="s">
        <v>1352</v>
      </c>
      <c r="H1281" s="197" t="s">
        <v>1636</v>
      </c>
      <c r="I1281" s="197" t="s">
        <v>1753</v>
      </c>
      <c r="J1281" s="197" t="s">
        <v>1754</v>
      </c>
    </row>
    <row r="1282" spans="2:10">
      <c r="B1282" s="196" t="s">
        <v>1880</v>
      </c>
      <c r="C1282" s="197" t="s">
        <v>1881</v>
      </c>
      <c r="D1282" s="198">
        <v>8</v>
      </c>
      <c r="E1282" s="197" t="s">
        <v>1864</v>
      </c>
      <c r="F1282" s="197"/>
      <c r="G1282" s="197" t="s">
        <v>1352</v>
      </c>
      <c r="H1282" s="197" t="s">
        <v>1636</v>
      </c>
      <c r="I1282" s="197" t="s">
        <v>1753</v>
      </c>
      <c r="J1282" s="197" t="s">
        <v>1754</v>
      </c>
    </row>
    <row r="1283" spans="2:10">
      <c r="B1283" s="196" t="s">
        <v>1882</v>
      </c>
      <c r="C1283" s="197" t="s">
        <v>1883</v>
      </c>
      <c r="D1283" s="198">
        <v>5</v>
      </c>
      <c r="E1283" s="197" t="s">
        <v>275</v>
      </c>
      <c r="F1283" s="197"/>
      <c r="G1283" s="197" t="s">
        <v>1352</v>
      </c>
      <c r="H1283" s="197" t="s">
        <v>1636</v>
      </c>
      <c r="I1283" s="197" t="s">
        <v>1753</v>
      </c>
      <c r="J1283" s="197" t="s">
        <v>1754</v>
      </c>
    </row>
    <row r="1284" spans="2:10">
      <c r="B1284" s="196" t="s">
        <v>1884</v>
      </c>
      <c r="C1284" s="197" t="s">
        <v>1885</v>
      </c>
      <c r="D1284" s="198">
        <v>9</v>
      </c>
      <c r="E1284" s="197" t="s">
        <v>1886</v>
      </c>
      <c r="F1284" s="197"/>
      <c r="G1284" s="197" t="s">
        <v>1352</v>
      </c>
      <c r="H1284" s="197" t="s">
        <v>1636</v>
      </c>
      <c r="I1284" s="197" t="s">
        <v>1753</v>
      </c>
      <c r="J1284" s="197" t="s">
        <v>1754</v>
      </c>
    </row>
    <row r="1285" spans="2:10">
      <c r="B1285" s="196" t="s">
        <v>1887</v>
      </c>
      <c r="C1285" s="197" t="s">
        <v>1888</v>
      </c>
      <c r="D1285" s="198">
        <v>6</v>
      </c>
      <c r="E1285" s="197" t="s">
        <v>320</v>
      </c>
      <c r="F1285" s="197"/>
      <c r="G1285" s="197" t="s">
        <v>1352</v>
      </c>
      <c r="H1285" s="197" t="s">
        <v>1636</v>
      </c>
      <c r="I1285" s="197" t="s">
        <v>1753</v>
      </c>
      <c r="J1285" s="197" t="s">
        <v>1754</v>
      </c>
    </row>
    <row r="1286" spans="2:10">
      <c r="B1286" s="196" t="s">
        <v>1889</v>
      </c>
      <c r="C1286" s="197" t="s">
        <v>1890</v>
      </c>
      <c r="D1286" s="198">
        <v>9</v>
      </c>
      <c r="E1286" s="197" t="s">
        <v>1435</v>
      </c>
      <c r="F1286" s="197"/>
      <c r="G1286" s="197" t="s">
        <v>1352</v>
      </c>
      <c r="H1286" s="197" t="s">
        <v>1636</v>
      </c>
      <c r="I1286" s="197" t="s">
        <v>1753</v>
      </c>
      <c r="J1286" s="197" t="s">
        <v>1754</v>
      </c>
    </row>
    <row r="1287" spans="2:10">
      <c r="B1287" s="196" t="s">
        <v>1891</v>
      </c>
      <c r="C1287" s="197" t="s">
        <v>1892</v>
      </c>
      <c r="D1287" s="198">
        <v>6</v>
      </c>
      <c r="E1287" s="197" t="s">
        <v>1893</v>
      </c>
      <c r="F1287" s="197"/>
      <c r="G1287" s="197" t="s">
        <v>1352</v>
      </c>
      <c r="H1287" s="197" t="s">
        <v>1636</v>
      </c>
      <c r="I1287" s="197" t="s">
        <v>1753</v>
      </c>
      <c r="J1287" s="197" t="s">
        <v>1754</v>
      </c>
    </row>
    <row r="1288" spans="2:10">
      <c r="B1288" s="196" t="s">
        <v>1894</v>
      </c>
      <c r="C1288" s="197" t="s">
        <v>1895</v>
      </c>
      <c r="D1288" s="198">
        <v>5</v>
      </c>
      <c r="E1288" s="197" t="s">
        <v>1896</v>
      </c>
      <c r="F1288" s="197"/>
      <c r="G1288" s="197" t="s">
        <v>1352</v>
      </c>
      <c r="H1288" s="197" t="s">
        <v>1636</v>
      </c>
      <c r="I1288" s="197" t="s">
        <v>1753</v>
      </c>
      <c r="J1288" s="197" t="s">
        <v>1754</v>
      </c>
    </row>
    <row r="1289" spans="2:10">
      <c r="B1289" s="196" t="s">
        <v>1897</v>
      </c>
      <c r="C1289" s="197" t="s">
        <v>1898</v>
      </c>
      <c r="D1289" s="198">
        <v>5</v>
      </c>
      <c r="E1289" s="197" t="s">
        <v>249</v>
      </c>
      <c r="F1289" s="197"/>
      <c r="G1289" s="197" t="s">
        <v>1352</v>
      </c>
      <c r="H1289" s="197" t="s">
        <v>1636</v>
      </c>
      <c r="I1289" s="197" t="s">
        <v>1753</v>
      </c>
      <c r="J1289" s="197" t="s">
        <v>1754</v>
      </c>
    </row>
    <row r="1290" spans="2:10">
      <c r="B1290" s="196" t="s">
        <v>1899</v>
      </c>
      <c r="C1290" s="197" t="s">
        <v>1900</v>
      </c>
      <c r="D1290" s="198">
        <v>8</v>
      </c>
      <c r="E1290" s="197" t="s">
        <v>1901</v>
      </c>
      <c r="F1290" s="197"/>
      <c r="G1290" s="197" t="s">
        <v>1352</v>
      </c>
      <c r="H1290" s="197" t="s">
        <v>1636</v>
      </c>
      <c r="I1290" s="197" t="s">
        <v>1753</v>
      </c>
      <c r="J1290" s="197" t="s">
        <v>1754</v>
      </c>
    </row>
    <row r="1291" spans="2:10">
      <c r="B1291" s="196" t="s">
        <v>1902</v>
      </c>
      <c r="C1291" s="197" t="s">
        <v>1903</v>
      </c>
      <c r="D1291" s="198">
        <v>2</v>
      </c>
      <c r="E1291" s="197" t="s">
        <v>1757</v>
      </c>
      <c r="F1291" s="197"/>
      <c r="G1291" s="197" t="s">
        <v>1352</v>
      </c>
      <c r="H1291" s="197" t="s">
        <v>1636</v>
      </c>
      <c r="I1291" s="197" t="s">
        <v>1753</v>
      </c>
      <c r="J1291" s="197" t="s">
        <v>1754</v>
      </c>
    </row>
    <row r="1292" spans="2:10">
      <c r="B1292" s="196" t="s">
        <v>1904</v>
      </c>
      <c r="C1292" s="197" t="s">
        <v>1905</v>
      </c>
      <c r="D1292" s="198">
        <v>6</v>
      </c>
      <c r="E1292" s="197" t="s">
        <v>1659</v>
      </c>
      <c r="F1292" s="197"/>
      <c r="G1292" s="197" t="s">
        <v>1352</v>
      </c>
      <c r="H1292" s="197" t="s">
        <v>1636</v>
      </c>
      <c r="I1292" s="197" t="s">
        <v>1753</v>
      </c>
      <c r="J1292" s="197" t="s">
        <v>1754</v>
      </c>
    </row>
    <row r="1293" spans="2:10">
      <c r="B1293" s="196" t="s">
        <v>1906</v>
      </c>
      <c r="C1293" s="197" t="s">
        <v>1907</v>
      </c>
      <c r="D1293" s="198">
        <v>9</v>
      </c>
      <c r="E1293" s="197" t="s">
        <v>1698</v>
      </c>
      <c r="F1293" s="197"/>
      <c r="G1293" s="197" t="s">
        <v>1352</v>
      </c>
      <c r="H1293" s="197" t="s">
        <v>1636</v>
      </c>
      <c r="I1293" s="197" t="s">
        <v>1753</v>
      </c>
      <c r="J1293" s="197" t="s">
        <v>1754</v>
      </c>
    </row>
    <row r="1294" spans="2:10">
      <c r="B1294" s="196" t="s">
        <v>1908</v>
      </c>
      <c r="C1294" s="197" t="s">
        <v>1909</v>
      </c>
      <c r="D1294" s="198">
        <v>5</v>
      </c>
      <c r="E1294" s="197" t="s">
        <v>243</v>
      </c>
      <c r="F1294" s="197"/>
      <c r="G1294" s="197" t="s">
        <v>1352</v>
      </c>
      <c r="H1294" s="197" t="s">
        <v>1636</v>
      </c>
      <c r="I1294" s="197" t="s">
        <v>1753</v>
      </c>
      <c r="J1294" s="197" t="s">
        <v>1754</v>
      </c>
    </row>
    <row r="1295" spans="2:10">
      <c r="B1295" s="196" t="s">
        <v>1910</v>
      </c>
      <c r="C1295" s="197" t="s">
        <v>1911</v>
      </c>
      <c r="D1295" s="198">
        <v>5</v>
      </c>
      <c r="E1295" s="197" t="s">
        <v>1810</v>
      </c>
      <c r="F1295" s="197"/>
      <c r="G1295" s="197" t="s">
        <v>1352</v>
      </c>
      <c r="H1295" s="197" t="s">
        <v>1636</v>
      </c>
      <c r="I1295" s="197" t="s">
        <v>1753</v>
      </c>
      <c r="J1295" s="197" t="s">
        <v>1754</v>
      </c>
    </row>
    <row r="1296" spans="2:10">
      <c r="B1296" s="196" t="s">
        <v>1912</v>
      </c>
      <c r="C1296" s="197" t="s">
        <v>1913</v>
      </c>
      <c r="D1296" s="198">
        <v>6</v>
      </c>
      <c r="E1296" s="197" t="s">
        <v>1597</v>
      </c>
      <c r="F1296" s="197"/>
      <c r="G1296" s="197" t="s">
        <v>1352</v>
      </c>
      <c r="H1296" s="197" t="s">
        <v>1636</v>
      </c>
      <c r="I1296" s="197" t="s">
        <v>1753</v>
      </c>
      <c r="J1296" s="197" t="s">
        <v>1754</v>
      </c>
    </row>
    <row r="1297" spans="2:10">
      <c r="B1297" s="196" t="s">
        <v>1914</v>
      </c>
      <c r="C1297" s="197" t="s">
        <v>1915</v>
      </c>
      <c r="D1297" s="198">
        <v>7</v>
      </c>
      <c r="E1297" s="197" t="s">
        <v>1745</v>
      </c>
      <c r="F1297" s="197"/>
      <c r="G1297" s="197" t="s">
        <v>1352</v>
      </c>
      <c r="H1297" s="197" t="s">
        <v>1636</v>
      </c>
      <c r="I1297" s="197" t="s">
        <v>1753</v>
      </c>
      <c r="J1297" s="197" t="s">
        <v>1754</v>
      </c>
    </row>
    <row r="1298" spans="2:10">
      <c r="B1298" s="196" t="s">
        <v>1916</v>
      </c>
      <c r="C1298" s="197" t="s">
        <v>1917</v>
      </c>
      <c r="D1298" s="198">
        <v>5</v>
      </c>
      <c r="E1298" s="197" t="s">
        <v>1918</v>
      </c>
      <c r="F1298" s="197"/>
      <c r="G1298" s="197" t="s">
        <v>1352</v>
      </c>
      <c r="H1298" s="197" t="s">
        <v>1636</v>
      </c>
      <c r="I1298" s="197" t="s">
        <v>1753</v>
      </c>
      <c r="J1298" s="197" t="s">
        <v>1754</v>
      </c>
    </row>
    <row r="1299" spans="2:10">
      <c r="B1299" s="196" t="s">
        <v>1919</v>
      </c>
      <c r="C1299" s="197" t="s">
        <v>1920</v>
      </c>
      <c r="D1299" s="198">
        <v>5</v>
      </c>
      <c r="E1299" s="197" t="s">
        <v>347</v>
      </c>
      <c r="F1299" s="197"/>
      <c r="G1299" s="197" t="s">
        <v>1352</v>
      </c>
      <c r="H1299" s="197" t="s">
        <v>1636</v>
      </c>
      <c r="I1299" s="197" t="s">
        <v>1753</v>
      </c>
      <c r="J1299" s="197" t="s">
        <v>1754</v>
      </c>
    </row>
    <row r="1300" spans="2:10">
      <c r="B1300" s="196" t="s">
        <v>1921</v>
      </c>
      <c r="C1300" s="197" t="s">
        <v>1922</v>
      </c>
      <c r="D1300" s="198">
        <v>7</v>
      </c>
      <c r="E1300" s="197" t="s">
        <v>1426</v>
      </c>
      <c r="F1300" s="197"/>
      <c r="G1300" s="197" t="s">
        <v>1352</v>
      </c>
      <c r="H1300" s="197" t="s">
        <v>1636</v>
      </c>
      <c r="I1300" s="197" t="s">
        <v>1753</v>
      </c>
      <c r="J1300" s="197" t="s">
        <v>1754</v>
      </c>
    </row>
    <row r="1301" spans="2:10">
      <c r="B1301" s="196" t="s">
        <v>1923</v>
      </c>
      <c r="C1301" s="197" t="s">
        <v>1924</v>
      </c>
      <c r="D1301" s="198">
        <v>4</v>
      </c>
      <c r="E1301" s="197" t="s">
        <v>1735</v>
      </c>
      <c r="F1301" s="197"/>
      <c r="G1301" s="197" t="s">
        <v>1352</v>
      </c>
      <c r="H1301" s="197" t="s">
        <v>1636</v>
      </c>
      <c r="I1301" s="197" t="s">
        <v>1753</v>
      </c>
      <c r="J1301" s="197" t="s">
        <v>1754</v>
      </c>
    </row>
    <row r="1302" spans="2:10">
      <c r="B1302" s="196" t="s">
        <v>1925</v>
      </c>
      <c r="C1302" s="197" t="s">
        <v>1926</v>
      </c>
      <c r="D1302" s="198">
        <v>4</v>
      </c>
      <c r="E1302" s="197" t="s">
        <v>1418</v>
      </c>
      <c r="F1302" s="197"/>
      <c r="G1302" s="197" t="s">
        <v>1352</v>
      </c>
      <c r="H1302" s="197" t="s">
        <v>1636</v>
      </c>
      <c r="I1302" s="197" t="s">
        <v>1753</v>
      </c>
      <c r="J1302" s="197" t="s">
        <v>1754</v>
      </c>
    </row>
    <row r="1303" spans="2:10">
      <c r="B1303" s="196" t="s">
        <v>1927</v>
      </c>
      <c r="C1303" s="197" t="s">
        <v>1928</v>
      </c>
      <c r="D1303" s="198">
        <v>8</v>
      </c>
      <c r="E1303" s="197" t="s">
        <v>1769</v>
      </c>
      <c r="F1303" s="197"/>
      <c r="G1303" s="197" t="s">
        <v>1352</v>
      </c>
      <c r="H1303" s="197" t="s">
        <v>1636</v>
      </c>
      <c r="I1303" s="197" t="s">
        <v>1753</v>
      </c>
      <c r="J1303" s="197" t="s">
        <v>1754</v>
      </c>
    </row>
    <row r="1304" spans="2:10">
      <c r="B1304" s="196" t="s">
        <v>1929</v>
      </c>
      <c r="C1304" s="197" t="s">
        <v>1930</v>
      </c>
      <c r="D1304" s="198">
        <v>3</v>
      </c>
      <c r="E1304" s="197" t="s">
        <v>275</v>
      </c>
      <c r="F1304" s="197"/>
      <c r="G1304" s="197" t="s">
        <v>1352</v>
      </c>
      <c r="H1304" s="197" t="s">
        <v>1636</v>
      </c>
      <c r="I1304" s="197" t="s">
        <v>1753</v>
      </c>
      <c r="J1304" s="197" t="s">
        <v>1754</v>
      </c>
    </row>
    <row r="1305" spans="2:10">
      <c r="B1305" s="196" t="s">
        <v>1931</v>
      </c>
      <c r="C1305" s="197" t="s">
        <v>1932</v>
      </c>
      <c r="D1305" s="198">
        <v>5</v>
      </c>
      <c r="E1305" s="197" t="s">
        <v>1933</v>
      </c>
      <c r="F1305" s="197"/>
      <c r="G1305" s="197" t="s">
        <v>1352</v>
      </c>
      <c r="H1305" s="197" t="s">
        <v>1636</v>
      </c>
      <c r="I1305" s="197" t="s">
        <v>1753</v>
      </c>
      <c r="J1305" s="197" t="s">
        <v>1754</v>
      </c>
    </row>
    <row r="1306" spans="2:10">
      <c r="B1306" s="196" t="s">
        <v>1934</v>
      </c>
      <c r="C1306" s="197" t="s">
        <v>1935</v>
      </c>
      <c r="D1306" s="198">
        <v>5</v>
      </c>
      <c r="E1306" s="197" t="s">
        <v>1873</v>
      </c>
      <c r="F1306" s="197"/>
      <c r="G1306" s="197" t="s">
        <v>1352</v>
      </c>
      <c r="H1306" s="197" t="s">
        <v>1636</v>
      </c>
      <c r="I1306" s="197" t="s">
        <v>1753</v>
      </c>
      <c r="J1306" s="197" t="s">
        <v>1754</v>
      </c>
    </row>
    <row r="1307" spans="2:10">
      <c r="B1307" s="196" t="s">
        <v>1936</v>
      </c>
      <c r="C1307" s="197" t="s">
        <v>1937</v>
      </c>
      <c r="D1307" s="198">
        <v>4</v>
      </c>
      <c r="E1307" s="197" t="s">
        <v>249</v>
      </c>
      <c r="F1307" s="197"/>
      <c r="G1307" s="197" t="s">
        <v>1352</v>
      </c>
      <c r="H1307" s="197" t="s">
        <v>1636</v>
      </c>
      <c r="I1307" s="197" t="s">
        <v>1753</v>
      </c>
      <c r="J1307" s="197" t="s">
        <v>1754</v>
      </c>
    </row>
    <row r="1308" spans="2:10">
      <c r="B1308" s="196" t="s">
        <v>1938</v>
      </c>
      <c r="C1308" s="197" t="s">
        <v>1939</v>
      </c>
      <c r="D1308" s="198">
        <v>5</v>
      </c>
      <c r="E1308" s="197" t="s">
        <v>259</v>
      </c>
      <c r="F1308" s="197"/>
      <c r="G1308" s="197" t="s">
        <v>1352</v>
      </c>
      <c r="H1308" s="197" t="s">
        <v>1636</v>
      </c>
      <c r="I1308" s="197" t="s">
        <v>1753</v>
      </c>
      <c r="J1308" s="197" t="s">
        <v>1754</v>
      </c>
    </row>
    <row r="1309" spans="2:10">
      <c r="B1309" s="196" t="s">
        <v>1940</v>
      </c>
      <c r="C1309" s="197" t="s">
        <v>1941</v>
      </c>
      <c r="D1309" s="198">
        <v>4</v>
      </c>
      <c r="E1309" s="197" t="s">
        <v>240</v>
      </c>
      <c r="F1309" s="197"/>
      <c r="G1309" s="197" t="s">
        <v>1352</v>
      </c>
      <c r="H1309" s="197" t="s">
        <v>1636</v>
      </c>
      <c r="I1309" s="197" t="s">
        <v>1637</v>
      </c>
      <c r="J1309" s="197" t="s">
        <v>1638</v>
      </c>
    </row>
    <row r="1310" spans="2:10">
      <c r="B1310" s="196" t="s">
        <v>1942</v>
      </c>
      <c r="C1310" s="197" t="s">
        <v>1943</v>
      </c>
      <c r="D1310" s="198">
        <v>7</v>
      </c>
      <c r="E1310" s="197" t="s">
        <v>1944</v>
      </c>
      <c r="F1310" s="197"/>
      <c r="G1310" s="197" t="s">
        <v>1352</v>
      </c>
      <c r="H1310" s="197" t="s">
        <v>1636</v>
      </c>
      <c r="I1310" s="197" t="s">
        <v>1637</v>
      </c>
      <c r="J1310" s="197" t="s">
        <v>1638</v>
      </c>
    </row>
    <row r="1311" spans="2:10">
      <c r="B1311" s="196" t="s">
        <v>1945</v>
      </c>
      <c r="C1311" s="197" t="s">
        <v>1946</v>
      </c>
      <c r="D1311" s="198">
        <v>6</v>
      </c>
      <c r="E1311" s="197" t="s">
        <v>243</v>
      </c>
      <c r="F1311" s="197"/>
      <c r="G1311" s="197" t="s">
        <v>1352</v>
      </c>
      <c r="H1311" s="197" t="s">
        <v>1636</v>
      </c>
      <c r="I1311" s="197" t="s">
        <v>1637</v>
      </c>
      <c r="J1311" s="197" t="s">
        <v>1651</v>
      </c>
    </row>
    <row r="1312" spans="2:10">
      <c r="B1312" s="196" t="s">
        <v>1947</v>
      </c>
      <c r="C1312" s="197" t="s">
        <v>1948</v>
      </c>
      <c r="D1312" s="198">
        <v>4</v>
      </c>
      <c r="E1312" s="197" t="s">
        <v>312</v>
      </c>
      <c r="F1312" s="197"/>
      <c r="G1312" s="197" t="s">
        <v>1352</v>
      </c>
      <c r="H1312" s="197" t="s">
        <v>1636</v>
      </c>
      <c r="I1312" s="197" t="s">
        <v>1637</v>
      </c>
      <c r="J1312" s="197" t="s">
        <v>1651</v>
      </c>
    </row>
    <row r="1313" spans="2:10">
      <c r="B1313" s="196" t="s">
        <v>1949</v>
      </c>
      <c r="C1313" s="197" t="s">
        <v>1950</v>
      </c>
      <c r="D1313" s="198">
        <v>3</v>
      </c>
      <c r="E1313" s="197" t="s">
        <v>249</v>
      </c>
      <c r="F1313" s="197"/>
      <c r="G1313" s="197" t="s">
        <v>1352</v>
      </c>
      <c r="H1313" s="197" t="s">
        <v>1636</v>
      </c>
      <c r="I1313" s="197" t="s">
        <v>1637</v>
      </c>
      <c r="J1313" s="197" t="s">
        <v>1651</v>
      </c>
    </row>
    <row r="1314" spans="2:10">
      <c r="B1314" s="196" t="s">
        <v>1951</v>
      </c>
      <c r="C1314" s="197" t="s">
        <v>1952</v>
      </c>
      <c r="D1314" s="198">
        <v>2</v>
      </c>
      <c r="E1314" s="197" t="s">
        <v>1918</v>
      </c>
      <c r="F1314" s="197"/>
      <c r="G1314" s="197" t="s">
        <v>1352</v>
      </c>
      <c r="H1314" s="197" t="s">
        <v>1636</v>
      </c>
      <c r="I1314" s="197" t="s">
        <v>1637</v>
      </c>
      <c r="J1314" s="197" t="s">
        <v>1651</v>
      </c>
    </row>
    <row r="1315" spans="2:10">
      <c r="B1315" s="196" t="s">
        <v>1953</v>
      </c>
      <c r="C1315" s="197" t="s">
        <v>1954</v>
      </c>
      <c r="D1315" s="198">
        <v>5</v>
      </c>
      <c r="E1315" s="197" t="s">
        <v>1717</v>
      </c>
      <c r="F1315" s="197"/>
      <c r="G1315" s="197" t="s">
        <v>1352</v>
      </c>
      <c r="H1315" s="197" t="s">
        <v>1636</v>
      </c>
      <c r="I1315" s="197" t="s">
        <v>1637</v>
      </c>
      <c r="J1315" s="197" t="s">
        <v>1651</v>
      </c>
    </row>
    <row r="1316" spans="2:10">
      <c r="B1316" s="196" t="s">
        <v>1955</v>
      </c>
      <c r="C1316" s="197" t="s">
        <v>1956</v>
      </c>
      <c r="D1316" s="198">
        <v>5</v>
      </c>
      <c r="E1316" s="197" t="s">
        <v>1859</v>
      </c>
      <c r="F1316" s="197"/>
      <c r="G1316" s="197" t="s">
        <v>1352</v>
      </c>
      <c r="H1316" s="197" t="s">
        <v>1636</v>
      </c>
      <c r="I1316" s="197" t="s">
        <v>1637</v>
      </c>
      <c r="J1316" s="197" t="s">
        <v>1651</v>
      </c>
    </row>
    <row r="1317" spans="2:10">
      <c r="B1317" s="196" t="s">
        <v>1957</v>
      </c>
      <c r="C1317" s="197" t="s">
        <v>1958</v>
      </c>
      <c r="D1317" s="198">
        <v>4</v>
      </c>
      <c r="E1317" s="197" t="s">
        <v>1435</v>
      </c>
      <c r="F1317" s="197"/>
      <c r="G1317" s="197" t="s">
        <v>1352</v>
      </c>
      <c r="H1317" s="197" t="s">
        <v>1636</v>
      </c>
      <c r="I1317" s="197" t="s">
        <v>1637</v>
      </c>
      <c r="J1317" s="197" t="s">
        <v>1651</v>
      </c>
    </row>
    <row r="1318" spans="2:10">
      <c r="B1318" s="196" t="s">
        <v>1959</v>
      </c>
      <c r="C1318" s="197" t="s">
        <v>1960</v>
      </c>
      <c r="D1318" s="198">
        <v>10</v>
      </c>
      <c r="E1318" s="197" t="s">
        <v>314</v>
      </c>
      <c r="F1318" s="197"/>
      <c r="G1318" s="197" t="s">
        <v>1352</v>
      </c>
      <c r="H1318" s="197" t="s">
        <v>1636</v>
      </c>
      <c r="I1318" s="197" t="s">
        <v>1637</v>
      </c>
      <c r="J1318" s="197" t="s">
        <v>1638</v>
      </c>
    </row>
    <row r="1319" spans="2:10" ht="15.5">
      <c r="B1319" s="200"/>
      <c r="C1319" s="200"/>
      <c r="D1319" s="201">
        <v>795</v>
      </c>
      <c r="E1319" s="200"/>
      <c r="F1319" s="200"/>
      <c r="G1319" s="200"/>
      <c r="H1319" s="200"/>
      <c r="I1319" s="200"/>
      <c r="J1319" s="200"/>
    </row>
    <row r="1320" spans="2:10">
      <c r="B1320" s="196" t="s">
        <v>1961</v>
      </c>
      <c r="C1320" s="197" t="s">
        <v>1962</v>
      </c>
      <c r="D1320" s="198">
        <v>9</v>
      </c>
      <c r="E1320" s="197" t="s">
        <v>243</v>
      </c>
      <c r="F1320" s="197"/>
      <c r="G1320" s="197" t="s">
        <v>1352</v>
      </c>
      <c r="H1320" s="197" t="s">
        <v>1963</v>
      </c>
      <c r="I1320" s="197" t="s">
        <v>1964</v>
      </c>
      <c r="J1320" s="197" t="s">
        <v>1965</v>
      </c>
    </row>
    <row r="1321" spans="2:10">
      <c r="B1321" s="196" t="s">
        <v>1966</v>
      </c>
      <c r="C1321" s="197" t="s">
        <v>1967</v>
      </c>
      <c r="D1321" s="198">
        <v>8</v>
      </c>
      <c r="E1321" s="197" t="s">
        <v>314</v>
      </c>
      <c r="F1321" s="197"/>
      <c r="G1321" s="197" t="s">
        <v>1352</v>
      </c>
      <c r="H1321" s="197" t="s">
        <v>1963</v>
      </c>
      <c r="I1321" s="197" t="s">
        <v>1964</v>
      </c>
      <c r="J1321" s="197" t="s">
        <v>1968</v>
      </c>
    </row>
    <row r="1322" spans="2:10">
      <c r="B1322" s="196" t="s">
        <v>1969</v>
      </c>
      <c r="C1322" s="197" t="s">
        <v>1970</v>
      </c>
      <c r="D1322" s="198">
        <v>6</v>
      </c>
      <c r="E1322" s="197" t="s">
        <v>246</v>
      </c>
      <c r="F1322" s="197"/>
      <c r="G1322" s="197" t="s">
        <v>1352</v>
      </c>
      <c r="H1322" s="197" t="s">
        <v>1971</v>
      </c>
      <c r="I1322" s="197" t="s">
        <v>1971</v>
      </c>
      <c r="J1322" s="197" t="s">
        <v>1972</v>
      </c>
    </row>
    <row r="1323" spans="2:10">
      <c r="B1323" s="196" t="s">
        <v>1973</v>
      </c>
      <c r="C1323" s="197" t="s">
        <v>1974</v>
      </c>
      <c r="D1323" s="198">
        <v>5</v>
      </c>
      <c r="E1323" s="197" t="s">
        <v>1669</v>
      </c>
      <c r="F1323" s="197"/>
      <c r="G1323" s="197" t="s">
        <v>1352</v>
      </c>
      <c r="H1323" s="197" t="s">
        <v>1971</v>
      </c>
      <c r="I1323" s="197" t="s">
        <v>1971</v>
      </c>
      <c r="J1323" s="197" t="s">
        <v>1972</v>
      </c>
    </row>
    <row r="1324" spans="2:10">
      <c r="B1324" s="196" t="s">
        <v>1975</v>
      </c>
      <c r="C1324" s="197" t="s">
        <v>1976</v>
      </c>
      <c r="D1324" s="198">
        <v>9</v>
      </c>
      <c r="E1324" s="197" t="s">
        <v>275</v>
      </c>
      <c r="F1324" s="197"/>
      <c r="G1324" s="197" t="s">
        <v>1352</v>
      </c>
      <c r="H1324" s="197" t="s">
        <v>1971</v>
      </c>
      <c r="I1324" s="197" t="s">
        <v>1971</v>
      </c>
      <c r="J1324" s="197" t="s">
        <v>1972</v>
      </c>
    </row>
    <row r="1325" spans="2:10">
      <c r="B1325" s="196" t="s">
        <v>1977</v>
      </c>
      <c r="C1325" s="197" t="s">
        <v>1978</v>
      </c>
      <c r="D1325" s="198">
        <v>5</v>
      </c>
      <c r="E1325" s="197" t="s">
        <v>1435</v>
      </c>
      <c r="F1325" s="197"/>
      <c r="G1325" s="197" t="s">
        <v>1352</v>
      </c>
      <c r="H1325" s="197" t="s">
        <v>1971</v>
      </c>
      <c r="I1325" s="197" t="s">
        <v>1971</v>
      </c>
      <c r="J1325" s="197" t="s">
        <v>1972</v>
      </c>
    </row>
    <row r="1326" spans="2:10">
      <c r="B1326" s="196" t="s">
        <v>1979</v>
      </c>
      <c r="C1326" s="197" t="s">
        <v>1980</v>
      </c>
      <c r="D1326" s="198">
        <v>4</v>
      </c>
      <c r="E1326" s="197" t="s">
        <v>320</v>
      </c>
      <c r="F1326" s="197"/>
      <c r="G1326" s="197" t="s">
        <v>1352</v>
      </c>
      <c r="H1326" s="197" t="s">
        <v>1971</v>
      </c>
      <c r="I1326" s="197" t="s">
        <v>1971</v>
      </c>
      <c r="J1326" s="197" t="s">
        <v>1972</v>
      </c>
    </row>
    <row r="1327" spans="2:10">
      <c r="B1327" s="196" t="s">
        <v>1981</v>
      </c>
      <c r="C1327" s="197" t="s">
        <v>1982</v>
      </c>
      <c r="D1327" s="198">
        <v>6</v>
      </c>
      <c r="E1327" s="197" t="s">
        <v>240</v>
      </c>
      <c r="F1327" s="197"/>
      <c r="G1327" s="197" t="s">
        <v>1352</v>
      </c>
      <c r="H1327" s="197" t="s">
        <v>1971</v>
      </c>
      <c r="I1327" s="197" t="s">
        <v>1971</v>
      </c>
      <c r="J1327" s="197" t="s">
        <v>1972</v>
      </c>
    </row>
    <row r="1328" spans="2:10">
      <c r="B1328" s="196" t="s">
        <v>1983</v>
      </c>
      <c r="C1328" s="197" t="s">
        <v>1984</v>
      </c>
      <c r="D1328" s="198">
        <v>6</v>
      </c>
      <c r="E1328" s="197" t="s">
        <v>347</v>
      </c>
      <c r="F1328" s="197"/>
      <c r="G1328" s="197" t="s">
        <v>1352</v>
      </c>
      <c r="H1328" s="197" t="s">
        <v>1971</v>
      </c>
      <c r="I1328" s="197" t="s">
        <v>1971</v>
      </c>
      <c r="J1328" s="197" t="s">
        <v>1972</v>
      </c>
    </row>
    <row r="1329" spans="2:10">
      <c r="B1329" s="196" t="s">
        <v>1985</v>
      </c>
      <c r="C1329" s="197" t="s">
        <v>1986</v>
      </c>
      <c r="D1329" s="198">
        <v>4</v>
      </c>
      <c r="E1329" s="197" t="s">
        <v>1418</v>
      </c>
      <c r="F1329" s="197"/>
      <c r="G1329" s="197" t="s">
        <v>1352</v>
      </c>
      <c r="H1329" s="197" t="s">
        <v>1971</v>
      </c>
      <c r="I1329" s="197" t="s">
        <v>1971</v>
      </c>
      <c r="J1329" s="197" t="s">
        <v>1972</v>
      </c>
    </row>
    <row r="1330" spans="2:10">
      <c r="B1330" s="196" t="s">
        <v>1987</v>
      </c>
      <c r="C1330" s="197" t="s">
        <v>1988</v>
      </c>
      <c r="D1330" s="198">
        <v>1</v>
      </c>
      <c r="E1330" s="197" t="s">
        <v>1698</v>
      </c>
      <c r="F1330" s="197"/>
      <c r="G1330" s="197" t="s">
        <v>1352</v>
      </c>
      <c r="H1330" s="197" t="s">
        <v>1971</v>
      </c>
      <c r="I1330" s="197" t="s">
        <v>1971</v>
      </c>
      <c r="J1330" s="197" t="s">
        <v>1972</v>
      </c>
    </row>
    <row r="1331" spans="2:10">
      <c r="B1331" s="196" t="s">
        <v>1989</v>
      </c>
      <c r="C1331" s="197" t="s">
        <v>1990</v>
      </c>
      <c r="D1331" s="198">
        <v>6</v>
      </c>
      <c r="E1331" s="197" t="s">
        <v>1597</v>
      </c>
      <c r="F1331" s="197"/>
      <c r="G1331" s="197" t="s">
        <v>1352</v>
      </c>
      <c r="H1331" s="197" t="s">
        <v>1971</v>
      </c>
      <c r="I1331" s="197" t="s">
        <v>1971</v>
      </c>
      <c r="J1331" s="197" t="s">
        <v>1972</v>
      </c>
    </row>
    <row r="1332" spans="2:10">
      <c r="B1332" s="196" t="s">
        <v>1991</v>
      </c>
      <c r="C1332" s="197" t="s">
        <v>1992</v>
      </c>
      <c r="D1332" s="198">
        <v>6</v>
      </c>
      <c r="E1332" s="197" t="s">
        <v>1413</v>
      </c>
      <c r="F1332" s="197"/>
      <c r="G1332" s="197" t="s">
        <v>1352</v>
      </c>
      <c r="H1332" s="197" t="s">
        <v>1971</v>
      </c>
      <c r="I1332" s="197" t="s">
        <v>1971</v>
      </c>
      <c r="J1332" s="197" t="s">
        <v>1972</v>
      </c>
    </row>
    <row r="1333" spans="2:10">
      <c r="B1333" s="196" t="s">
        <v>1993</v>
      </c>
      <c r="C1333" s="197" t="s">
        <v>1994</v>
      </c>
      <c r="D1333" s="198">
        <v>5</v>
      </c>
      <c r="E1333" s="197" t="s">
        <v>249</v>
      </c>
      <c r="F1333" s="197"/>
      <c r="G1333" s="197" t="s">
        <v>1352</v>
      </c>
      <c r="H1333" s="197" t="s">
        <v>1963</v>
      </c>
      <c r="I1333" s="197" t="s">
        <v>1964</v>
      </c>
      <c r="J1333" s="197" t="s">
        <v>1965</v>
      </c>
    </row>
    <row r="1334" spans="2:10">
      <c r="B1334" s="196" t="s">
        <v>1995</v>
      </c>
      <c r="C1334" s="197" t="s">
        <v>1996</v>
      </c>
      <c r="D1334" s="198">
        <v>6</v>
      </c>
      <c r="E1334" s="197" t="s">
        <v>1706</v>
      </c>
      <c r="F1334" s="197"/>
      <c r="G1334" s="197" t="s">
        <v>1352</v>
      </c>
      <c r="H1334" s="197" t="s">
        <v>1971</v>
      </c>
      <c r="I1334" s="197" t="s">
        <v>1971</v>
      </c>
      <c r="J1334" s="197" t="s">
        <v>1972</v>
      </c>
    </row>
    <row r="1335" spans="2:10">
      <c r="B1335" s="196" t="s">
        <v>1997</v>
      </c>
      <c r="C1335" s="197" t="s">
        <v>1998</v>
      </c>
      <c r="D1335" s="198">
        <v>3</v>
      </c>
      <c r="E1335" s="197" t="s">
        <v>1709</v>
      </c>
      <c r="F1335" s="197"/>
      <c r="G1335" s="197" t="s">
        <v>1352</v>
      </c>
      <c r="H1335" s="197" t="s">
        <v>1971</v>
      </c>
      <c r="I1335" s="197" t="s">
        <v>1971</v>
      </c>
      <c r="J1335" s="197" t="s">
        <v>1999</v>
      </c>
    </row>
    <row r="1336" spans="2:10">
      <c r="B1336" s="196" t="s">
        <v>2000</v>
      </c>
      <c r="C1336" s="197" t="s">
        <v>2001</v>
      </c>
      <c r="D1336" s="198">
        <v>7</v>
      </c>
      <c r="E1336" s="197" t="s">
        <v>1426</v>
      </c>
      <c r="F1336" s="197"/>
      <c r="G1336" s="197" t="s">
        <v>1352</v>
      </c>
      <c r="H1336" s="197" t="s">
        <v>1971</v>
      </c>
      <c r="I1336" s="197" t="s">
        <v>1971</v>
      </c>
      <c r="J1336" s="197" t="s">
        <v>1999</v>
      </c>
    </row>
    <row r="1337" spans="2:10">
      <c r="B1337" s="196" t="s">
        <v>2002</v>
      </c>
      <c r="C1337" s="197" t="s">
        <v>2003</v>
      </c>
      <c r="D1337" s="198">
        <v>5</v>
      </c>
      <c r="E1337" s="197" t="s">
        <v>2004</v>
      </c>
      <c r="F1337" s="197"/>
      <c r="G1337" s="197" t="s">
        <v>1352</v>
      </c>
      <c r="H1337" s="197" t="s">
        <v>1971</v>
      </c>
      <c r="I1337" s="197" t="s">
        <v>1971</v>
      </c>
      <c r="J1337" s="197" t="s">
        <v>1999</v>
      </c>
    </row>
    <row r="1338" spans="2:10">
      <c r="B1338" s="196" t="s">
        <v>2005</v>
      </c>
      <c r="C1338" s="197" t="s">
        <v>2006</v>
      </c>
      <c r="D1338" s="198">
        <v>6</v>
      </c>
      <c r="E1338" s="197" t="s">
        <v>350</v>
      </c>
      <c r="F1338" s="197"/>
      <c r="G1338" s="197" t="s">
        <v>1352</v>
      </c>
      <c r="H1338" s="197" t="s">
        <v>1971</v>
      </c>
      <c r="I1338" s="197" t="s">
        <v>1971</v>
      </c>
      <c r="J1338" s="197" t="s">
        <v>1999</v>
      </c>
    </row>
    <row r="1339" spans="2:10">
      <c r="B1339" s="196" t="s">
        <v>2007</v>
      </c>
      <c r="C1339" s="197" t="s">
        <v>2008</v>
      </c>
      <c r="D1339" s="198">
        <v>10</v>
      </c>
      <c r="E1339" s="197" t="s">
        <v>1933</v>
      </c>
      <c r="F1339" s="197"/>
      <c r="G1339" s="197" t="s">
        <v>1352</v>
      </c>
      <c r="H1339" s="197" t="s">
        <v>1971</v>
      </c>
      <c r="I1339" s="197" t="s">
        <v>1971</v>
      </c>
      <c r="J1339" s="197" t="s">
        <v>1999</v>
      </c>
    </row>
    <row r="1340" spans="2:10">
      <c r="B1340" s="196" t="s">
        <v>2009</v>
      </c>
      <c r="C1340" s="197" t="s">
        <v>2010</v>
      </c>
      <c r="D1340" s="198">
        <v>6</v>
      </c>
      <c r="E1340" s="197" t="s">
        <v>249</v>
      </c>
      <c r="F1340" s="197"/>
      <c r="G1340" s="197" t="s">
        <v>1352</v>
      </c>
      <c r="H1340" s="197" t="s">
        <v>1971</v>
      </c>
      <c r="I1340" s="197" t="s">
        <v>1971</v>
      </c>
      <c r="J1340" s="197" t="s">
        <v>1999</v>
      </c>
    </row>
    <row r="1341" spans="2:10">
      <c r="B1341" s="196" t="s">
        <v>2011</v>
      </c>
      <c r="C1341" s="197" t="s">
        <v>2012</v>
      </c>
      <c r="D1341" s="198">
        <v>1</v>
      </c>
      <c r="E1341" s="197" t="s">
        <v>1703</v>
      </c>
      <c r="F1341" s="197"/>
      <c r="G1341" s="197" t="s">
        <v>1352</v>
      </c>
      <c r="H1341" s="197" t="s">
        <v>1971</v>
      </c>
      <c r="I1341" s="197" t="s">
        <v>1971</v>
      </c>
      <c r="J1341" s="197" t="s">
        <v>1999</v>
      </c>
    </row>
    <row r="1342" spans="2:10">
      <c r="B1342" s="196" t="s">
        <v>2013</v>
      </c>
      <c r="C1342" s="197" t="s">
        <v>2014</v>
      </c>
      <c r="D1342" s="198">
        <v>8</v>
      </c>
      <c r="E1342" s="197" t="s">
        <v>1706</v>
      </c>
      <c r="F1342" s="197"/>
      <c r="G1342" s="197" t="s">
        <v>1352</v>
      </c>
      <c r="H1342" s="197" t="s">
        <v>1971</v>
      </c>
      <c r="I1342" s="197" t="s">
        <v>1971</v>
      </c>
      <c r="J1342" s="197" t="s">
        <v>1999</v>
      </c>
    </row>
    <row r="1343" spans="2:10">
      <c r="B1343" s="196" t="s">
        <v>2015</v>
      </c>
      <c r="C1343" s="197" t="s">
        <v>2016</v>
      </c>
      <c r="D1343" s="198">
        <v>7</v>
      </c>
      <c r="E1343" s="197" t="s">
        <v>1740</v>
      </c>
      <c r="F1343" s="197"/>
      <c r="G1343" s="197" t="s">
        <v>1352</v>
      </c>
      <c r="H1343" s="197" t="s">
        <v>1971</v>
      </c>
      <c r="I1343" s="197" t="s">
        <v>1971</v>
      </c>
      <c r="J1343" s="197" t="s">
        <v>1999</v>
      </c>
    </row>
    <row r="1344" spans="2:10">
      <c r="B1344" s="196" t="s">
        <v>2017</v>
      </c>
      <c r="C1344" s="197" t="s">
        <v>2018</v>
      </c>
      <c r="D1344" s="198">
        <v>6</v>
      </c>
      <c r="E1344" s="197" t="s">
        <v>312</v>
      </c>
      <c r="F1344" s="197"/>
      <c r="G1344" s="197" t="s">
        <v>1352</v>
      </c>
      <c r="H1344" s="197" t="s">
        <v>2019</v>
      </c>
      <c r="I1344" s="197" t="s">
        <v>1964</v>
      </c>
      <c r="J1344" s="197" t="s">
        <v>1999</v>
      </c>
    </row>
    <row r="1345" spans="2:10">
      <c r="B1345" s="196" t="s">
        <v>2020</v>
      </c>
      <c r="C1345" s="197" t="s">
        <v>2021</v>
      </c>
      <c r="D1345" s="198">
        <v>8</v>
      </c>
      <c r="E1345" s="197" t="s">
        <v>243</v>
      </c>
      <c r="F1345" s="197"/>
      <c r="G1345" s="197" t="s">
        <v>1352</v>
      </c>
      <c r="H1345" s="197" t="s">
        <v>2019</v>
      </c>
      <c r="I1345" s="197" t="s">
        <v>1964</v>
      </c>
      <c r="J1345" s="197" t="s">
        <v>1999</v>
      </c>
    </row>
    <row r="1346" spans="2:10">
      <c r="B1346" s="196" t="s">
        <v>2022</v>
      </c>
      <c r="C1346" s="197" t="s">
        <v>2023</v>
      </c>
      <c r="D1346" s="198">
        <v>7</v>
      </c>
      <c r="E1346" s="197" t="s">
        <v>1418</v>
      </c>
      <c r="F1346" s="197"/>
      <c r="G1346" s="197" t="s">
        <v>1352</v>
      </c>
      <c r="H1346" s="197" t="s">
        <v>2019</v>
      </c>
      <c r="I1346" s="197" t="s">
        <v>1964</v>
      </c>
      <c r="J1346" s="197" t="s">
        <v>1999</v>
      </c>
    </row>
    <row r="1347" spans="2:10">
      <c r="B1347" s="196" t="s">
        <v>2024</v>
      </c>
      <c r="C1347" s="197" t="s">
        <v>2025</v>
      </c>
      <c r="D1347" s="198">
        <v>5</v>
      </c>
      <c r="E1347" s="197" t="s">
        <v>1709</v>
      </c>
      <c r="F1347" s="197"/>
      <c r="G1347" s="197" t="s">
        <v>1352</v>
      </c>
      <c r="H1347" s="197" t="s">
        <v>2019</v>
      </c>
      <c r="I1347" s="197" t="s">
        <v>1964</v>
      </c>
      <c r="J1347" s="197" t="s">
        <v>1999</v>
      </c>
    </row>
    <row r="1348" spans="2:10">
      <c r="B1348" s="196" t="s">
        <v>2026</v>
      </c>
      <c r="C1348" s="197" t="s">
        <v>2027</v>
      </c>
      <c r="D1348" s="198">
        <v>11</v>
      </c>
      <c r="E1348" s="197" t="s">
        <v>2028</v>
      </c>
      <c r="F1348" s="197"/>
      <c r="G1348" s="197" t="s">
        <v>1352</v>
      </c>
      <c r="H1348" s="197" t="s">
        <v>2019</v>
      </c>
      <c r="I1348" s="197" t="s">
        <v>1964</v>
      </c>
      <c r="J1348" s="197" t="s">
        <v>1999</v>
      </c>
    </row>
    <row r="1349" spans="2:10">
      <c r="B1349" s="196" t="s">
        <v>2029</v>
      </c>
      <c r="C1349" s="197" t="s">
        <v>2030</v>
      </c>
      <c r="D1349" s="198">
        <v>7</v>
      </c>
      <c r="E1349" s="197" t="s">
        <v>1839</v>
      </c>
      <c r="F1349" s="197"/>
      <c r="G1349" s="197" t="s">
        <v>1352</v>
      </c>
      <c r="H1349" s="197" t="s">
        <v>2019</v>
      </c>
      <c r="I1349" s="197" t="s">
        <v>1964</v>
      </c>
      <c r="J1349" s="197" t="s">
        <v>1999</v>
      </c>
    </row>
    <row r="1350" spans="2:10">
      <c r="B1350" s="196" t="s">
        <v>2031</v>
      </c>
      <c r="C1350" s="197" t="s">
        <v>2032</v>
      </c>
      <c r="D1350" s="198">
        <v>8</v>
      </c>
      <c r="E1350" s="197" t="s">
        <v>275</v>
      </c>
      <c r="F1350" s="197"/>
      <c r="G1350" s="197" t="s">
        <v>1352</v>
      </c>
      <c r="H1350" s="197" t="s">
        <v>2019</v>
      </c>
      <c r="I1350" s="197" t="s">
        <v>1964</v>
      </c>
      <c r="J1350" s="197" t="s">
        <v>1999</v>
      </c>
    </row>
    <row r="1351" spans="2:10">
      <c r="B1351" s="196" t="s">
        <v>2033</v>
      </c>
      <c r="C1351" s="197" t="s">
        <v>2034</v>
      </c>
      <c r="D1351" s="198">
        <v>4</v>
      </c>
      <c r="E1351" s="197" t="s">
        <v>1669</v>
      </c>
      <c r="F1351" s="197"/>
      <c r="G1351" s="197" t="s">
        <v>1352</v>
      </c>
      <c r="H1351" s="197" t="s">
        <v>2019</v>
      </c>
      <c r="I1351" s="197" t="s">
        <v>1964</v>
      </c>
      <c r="J1351" s="197" t="s">
        <v>1999</v>
      </c>
    </row>
    <row r="1352" spans="2:10">
      <c r="B1352" s="196" t="s">
        <v>2035</v>
      </c>
      <c r="C1352" s="197" t="s">
        <v>2036</v>
      </c>
      <c r="D1352" s="198">
        <v>4</v>
      </c>
      <c r="E1352" s="197" t="s">
        <v>1706</v>
      </c>
      <c r="F1352" s="197"/>
      <c r="G1352" s="197" t="s">
        <v>1352</v>
      </c>
      <c r="H1352" s="197" t="s">
        <v>2019</v>
      </c>
      <c r="I1352" s="197" t="s">
        <v>1964</v>
      </c>
      <c r="J1352" s="197" t="s">
        <v>1999</v>
      </c>
    </row>
    <row r="1353" spans="2:10">
      <c r="B1353" s="196" t="s">
        <v>2037</v>
      </c>
      <c r="C1353" s="197" t="s">
        <v>2038</v>
      </c>
      <c r="D1353" s="198">
        <v>7</v>
      </c>
      <c r="E1353" s="197" t="s">
        <v>1740</v>
      </c>
      <c r="F1353" s="197"/>
      <c r="G1353" s="197" t="s">
        <v>1352</v>
      </c>
      <c r="H1353" s="197" t="s">
        <v>2019</v>
      </c>
      <c r="I1353" s="197" t="s">
        <v>1964</v>
      </c>
      <c r="J1353" s="197" t="s">
        <v>1999</v>
      </c>
    </row>
    <row r="1354" spans="2:10">
      <c r="B1354" s="196" t="s">
        <v>2039</v>
      </c>
      <c r="C1354" s="197" t="s">
        <v>2040</v>
      </c>
      <c r="D1354" s="198">
        <v>5</v>
      </c>
      <c r="E1354" s="197" t="s">
        <v>1654</v>
      </c>
      <c r="F1354" s="197"/>
      <c r="G1354" s="197" t="s">
        <v>1352</v>
      </c>
      <c r="H1354" s="197" t="s">
        <v>2019</v>
      </c>
      <c r="I1354" s="197" t="s">
        <v>1964</v>
      </c>
      <c r="J1354" s="197" t="s">
        <v>1999</v>
      </c>
    </row>
    <row r="1355" spans="2:10">
      <c r="B1355" s="196" t="s">
        <v>2041</v>
      </c>
      <c r="C1355" s="197" t="s">
        <v>2042</v>
      </c>
      <c r="D1355" s="198">
        <v>7</v>
      </c>
      <c r="E1355" s="197" t="s">
        <v>1794</v>
      </c>
      <c r="F1355" s="197"/>
      <c r="G1355" s="197" t="s">
        <v>1352</v>
      </c>
      <c r="H1355" s="197" t="s">
        <v>2019</v>
      </c>
      <c r="I1355" s="197" t="s">
        <v>1964</v>
      </c>
      <c r="J1355" s="197" t="s">
        <v>1999</v>
      </c>
    </row>
    <row r="1356" spans="2:10">
      <c r="B1356" s="196" t="s">
        <v>2043</v>
      </c>
      <c r="C1356" s="197" t="s">
        <v>2044</v>
      </c>
      <c r="D1356" s="198">
        <v>5</v>
      </c>
      <c r="E1356" s="197" t="s">
        <v>243</v>
      </c>
      <c r="F1356" s="197"/>
      <c r="G1356" s="197" t="s">
        <v>1352</v>
      </c>
      <c r="H1356" s="197" t="s">
        <v>2019</v>
      </c>
      <c r="I1356" s="197" t="s">
        <v>1964</v>
      </c>
      <c r="J1356" s="197" t="s">
        <v>1999</v>
      </c>
    </row>
    <row r="1357" spans="2:10">
      <c r="B1357" s="196" t="s">
        <v>2045</v>
      </c>
      <c r="C1357" s="197" t="s">
        <v>2046</v>
      </c>
      <c r="D1357" s="198">
        <v>6</v>
      </c>
      <c r="E1357" s="197" t="s">
        <v>1426</v>
      </c>
      <c r="F1357" s="197"/>
      <c r="G1357" s="197" t="s">
        <v>1352</v>
      </c>
      <c r="H1357" s="197" t="s">
        <v>2019</v>
      </c>
      <c r="I1357" s="197" t="s">
        <v>1964</v>
      </c>
      <c r="J1357" s="197" t="s">
        <v>1999</v>
      </c>
    </row>
    <row r="1358" spans="2:10">
      <c r="B1358" s="196" t="s">
        <v>2047</v>
      </c>
      <c r="C1358" s="197" t="s">
        <v>2048</v>
      </c>
      <c r="D1358" s="198">
        <v>5</v>
      </c>
      <c r="E1358" s="197" t="s">
        <v>1435</v>
      </c>
      <c r="F1358" s="197"/>
      <c r="G1358" s="197" t="s">
        <v>1352</v>
      </c>
      <c r="H1358" s="197" t="s">
        <v>2019</v>
      </c>
      <c r="I1358" s="197" t="s">
        <v>1964</v>
      </c>
      <c r="J1358" s="197" t="s">
        <v>1999</v>
      </c>
    </row>
    <row r="1359" spans="2:10">
      <c r="B1359" s="196" t="s">
        <v>2049</v>
      </c>
      <c r="C1359" s="197" t="s">
        <v>2050</v>
      </c>
      <c r="D1359" s="198">
        <v>6</v>
      </c>
      <c r="E1359" s="197" t="s">
        <v>320</v>
      </c>
      <c r="F1359" s="197"/>
      <c r="G1359" s="197" t="s">
        <v>1352</v>
      </c>
      <c r="H1359" s="197" t="s">
        <v>2019</v>
      </c>
      <c r="I1359" s="197" t="s">
        <v>1964</v>
      </c>
      <c r="J1359" s="197" t="s">
        <v>1999</v>
      </c>
    </row>
    <row r="1360" spans="2:10">
      <c r="B1360" s="196" t="s">
        <v>2051</v>
      </c>
      <c r="C1360" s="197" t="s">
        <v>2052</v>
      </c>
      <c r="D1360" s="198">
        <v>5</v>
      </c>
      <c r="E1360" s="197" t="s">
        <v>1717</v>
      </c>
      <c r="F1360" s="197"/>
      <c r="G1360" s="197" t="s">
        <v>1352</v>
      </c>
      <c r="H1360" s="197" t="s">
        <v>2019</v>
      </c>
      <c r="I1360" s="197" t="s">
        <v>1964</v>
      </c>
      <c r="J1360" s="197" t="s">
        <v>1999</v>
      </c>
    </row>
    <row r="1361" spans="2:10">
      <c r="B1361" s="196" t="s">
        <v>2053</v>
      </c>
      <c r="C1361" s="197" t="s">
        <v>2054</v>
      </c>
      <c r="D1361" s="198">
        <v>3</v>
      </c>
      <c r="E1361" s="197" t="s">
        <v>275</v>
      </c>
      <c r="F1361" s="197"/>
      <c r="G1361" s="197" t="s">
        <v>1352</v>
      </c>
      <c r="H1361" s="197" t="s">
        <v>2019</v>
      </c>
      <c r="I1361" s="197" t="s">
        <v>1964</v>
      </c>
      <c r="J1361" s="197" t="s">
        <v>1999</v>
      </c>
    </row>
    <row r="1362" spans="2:10">
      <c r="B1362" s="196" t="s">
        <v>2055</v>
      </c>
      <c r="C1362" s="197" t="s">
        <v>2056</v>
      </c>
      <c r="D1362" s="198">
        <v>5</v>
      </c>
      <c r="E1362" s="197" t="s">
        <v>312</v>
      </c>
      <c r="F1362" s="197"/>
      <c r="G1362" s="197" t="s">
        <v>1352</v>
      </c>
      <c r="H1362" s="197" t="s">
        <v>2019</v>
      </c>
      <c r="I1362" s="197" t="s">
        <v>1964</v>
      </c>
      <c r="J1362" s="197" t="s">
        <v>1999</v>
      </c>
    </row>
    <row r="1363" spans="2:10">
      <c r="B1363" s="196" t="s">
        <v>2057</v>
      </c>
      <c r="C1363" s="197" t="s">
        <v>2058</v>
      </c>
      <c r="D1363" s="198">
        <v>7</v>
      </c>
      <c r="E1363" s="197" t="s">
        <v>1654</v>
      </c>
      <c r="F1363" s="197"/>
      <c r="G1363" s="197" t="s">
        <v>1352</v>
      </c>
      <c r="H1363" s="197" t="s">
        <v>2019</v>
      </c>
      <c r="I1363" s="197" t="s">
        <v>1964</v>
      </c>
      <c r="J1363" s="197" t="s">
        <v>1999</v>
      </c>
    </row>
    <row r="1364" spans="2:10">
      <c r="B1364" s="196" t="s">
        <v>2059</v>
      </c>
      <c r="C1364" s="197" t="s">
        <v>2060</v>
      </c>
      <c r="D1364" s="198">
        <v>1</v>
      </c>
      <c r="E1364" s="197" t="s">
        <v>240</v>
      </c>
      <c r="F1364" s="197"/>
      <c r="G1364" s="197" t="s">
        <v>1352</v>
      </c>
      <c r="H1364" s="197" t="s">
        <v>2019</v>
      </c>
      <c r="I1364" s="197" t="s">
        <v>1964</v>
      </c>
      <c r="J1364" s="197" t="s">
        <v>1999</v>
      </c>
    </row>
    <row r="1365" spans="2:10">
      <c r="B1365" s="196" t="s">
        <v>2061</v>
      </c>
      <c r="C1365" s="197" t="s">
        <v>2062</v>
      </c>
      <c r="D1365" s="198">
        <v>6</v>
      </c>
      <c r="E1365" s="197" t="s">
        <v>1769</v>
      </c>
      <c r="F1365" s="197"/>
      <c r="G1365" s="197" t="s">
        <v>1352</v>
      </c>
      <c r="H1365" s="197" t="s">
        <v>2019</v>
      </c>
      <c r="I1365" s="197" t="s">
        <v>1964</v>
      </c>
      <c r="J1365" s="197" t="s">
        <v>1999</v>
      </c>
    </row>
    <row r="1366" spans="2:10">
      <c r="B1366" s="196" t="s">
        <v>2063</v>
      </c>
      <c r="C1366" s="197" t="s">
        <v>2064</v>
      </c>
      <c r="D1366" s="198">
        <v>8</v>
      </c>
      <c r="E1366" s="197" t="s">
        <v>1312</v>
      </c>
      <c r="F1366" s="197"/>
      <c r="G1366" s="197" t="s">
        <v>1352</v>
      </c>
      <c r="H1366" s="197" t="s">
        <v>2019</v>
      </c>
      <c r="I1366" s="197" t="s">
        <v>1964</v>
      </c>
      <c r="J1366" s="197" t="s">
        <v>1999</v>
      </c>
    </row>
    <row r="1367" spans="2:10">
      <c r="B1367" s="196" t="s">
        <v>2065</v>
      </c>
      <c r="C1367" s="197" t="s">
        <v>2066</v>
      </c>
      <c r="D1367" s="198">
        <v>6</v>
      </c>
      <c r="E1367" s="197" t="s">
        <v>320</v>
      </c>
      <c r="F1367" s="197"/>
      <c r="G1367" s="197" t="s">
        <v>1352</v>
      </c>
      <c r="H1367" s="197" t="s">
        <v>2019</v>
      </c>
      <c r="I1367" s="197" t="s">
        <v>1964</v>
      </c>
      <c r="J1367" s="197" t="s">
        <v>1999</v>
      </c>
    </row>
    <row r="1368" spans="2:10">
      <c r="B1368" s="196" t="s">
        <v>2067</v>
      </c>
      <c r="C1368" s="197" t="s">
        <v>2068</v>
      </c>
      <c r="D1368" s="198">
        <v>5</v>
      </c>
      <c r="E1368" s="197" t="s">
        <v>1933</v>
      </c>
      <c r="F1368" s="197"/>
      <c r="G1368" s="197" t="s">
        <v>1352</v>
      </c>
      <c r="H1368" s="197" t="s">
        <v>2019</v>
      </c>
      <c r="I1368" s="197" t="s">
        <v>1964</v>
      </c>
      <c r="J1368" s="197" t="s">
        <v>1999</v>
      </c>
    </row>
    <row r="1369" spans="2:10">
      <c r="B1369" s="196" t="s">
        <v>2069</v>
      </c>
      <c r="C1369" s="197" t="s">
        <v>2070</v>
      </c>
      <c r="D1369" s="198">
        <v>4</v>
      </c>
      <c r="E1369" s="197" t="s">
        <v>2071</v>
      </c>
      <c r="F1369" s="197"/>
      <c r="G1369" s="197" t="s">
        <v>1352</v>
      </c>
      <c r="H1369" s="197" t="s">
        <v>2019</v>
      </c>
      <c r="I1369" s="197" t="s">
        <v>1964</v>
      </c>
      <c r="J1369" s="197" t="s">
        <v>1999</v>
      </c>
    </row>
    <row r="1370" spans="2:10">
      <c r="B1370" s="196" t="s">
        <v>2072</v>
      </c>
      <c r="C1370" s="197" t="s">
        <v>2073</v>
      </c>
      <c r="D1370" s="198">
        <v>6</v>
      </c>
      <c r="E1370" s="197" t="s">
        <v>314</v>
      </c>
      <c r="F1370" s="197"/>
      <c r="G1370" s="197" t="s">
        <v>1352</v>
      </c>
      <c r="H1370" s="197" t="s">
        <v>2019</v>
      </c>
      <c r="I1370" s="197" t="s">
        <v>1964</v>
      </c>
      <c r="J1370" s="197" t="s">
        <v>1972</v>
      </c>
    </row>
    <row r="1371" spans="2:10">
      <c r="B1371" s="196" t="s">
        <v>2074</v>
      </c>
      <c r="C1371" s="197" t="s">
        <v>2075</v>
      </c>
      <c r="D1371" s="198">
        <v>7</v>
      </c>
      <c r="E1371" s="197" t="s">
        <v>312</v>
      </c>
      <c r="F1371" s="197"/>
      <c r="G1371" s="197" t="s">
        <v>1352</v>
      </c>
      <c r="H1371" s="197" t="s">
        <v>2019</v>
      </c>
      <c r="I1371" s="197" t="s">
        <v>1964</v>
      </c>
      <c r="J1371" s="197" t="s">
        <v>1972</v>
      </c>
    </row>
    <row r="1372" spans="2:10">
      <c r="B1372" s="196" t="s">
        <v>2076</v>
      </c>
      <c r="C1372" s="197" t="s">
        <v>2077</v>
      </c>
      <c r="D1372" s="198">
        <v>4</v>
      </c>
      <c r="E1372" s="197" t="s">
        <v>1312</v>
      </c>
      <c r="F1372" s="197"/>
      <c r="G1372" s="197" t="s">
        <v>1352</v>
      </c>
      <c r="H1372" s="197" t="s">
        <v>2019</v>
      </c>
      <c r="I1372" s="197" t="s">
        <v>1964</v>
      </c>
      <c r="J1372" s="197" t="s">
        <v>1972</v>
      </c>
    </row>
    <row r="1373" spans="2:10">
      <c r="B1373" s="196" t="s">
        <v>2078</v>
      </c>
      <c r="C1373" s="197" t="s">
        <v>2079</v>
      </c>
      <c r="D1373" s="198">
        <v>6</v>
      </c>
      <c r="E1373" s="197" t="s">
        <v>1682</v>
      </c>
      <c r="F1373" s="197"/>
      <c r="G1373" s="197" t="s">
        <v>1352</v>
      </c>
      <c r="H1373" s="197" t="s">
        <v>2019</v>
      </c>
      <c r="I1373" s="197" t="s">
        <v>1964</v>
      </c>
      <c r="J1373" s="197" t="s">
        <v>1972</v>
      </c>
    </row>
    <row r="1374" spans="2:10">
      <c r="B1374" s="196" t="s">
        <v>2080</v>
      </c>
      <c r="C1374" s="197" t="s">
        <v>2081</v>
      </c>
      <c r="D1374" s="198">
        <v>7</v>
      </c>
      <c r="E1374" s="197" t="s">
        <v>275</v>
      </c>
      <c r="F1374" s="197"/>
      <c r="G1374" s="197" t="s">
        <v>1352</v>
      </c>
      <c r="H1374" s="197" t="s">
        <v>2019</v>
      </c>
      <c r="I1374" s="197" t="s">
        <v>1964</v>
      </c>
      <c r="J1374" s="197" t="s">
        <v>1972</v>
      </c>
    </row>
    <row r="1375" spans="2:10">
      <c r="B1375" s="196" t="s">
        <v>2082</v>
      </c>
      <c r="C1375" s="197" t="s">
        <v>2083</v>
      </c>
      <c r="D1375" s="198">
        <v>2</v>
      </c>
      <c r="E1375" s="197" t="s">
        <v>1312</v>
      </c>
      <c r="F1375" s="197"/>
      <c r="G1375" s="197" t="s">
        <v>1352</v>
      </c>
      <c r="H1375" s="197" t="s">
        <v>2019</v>
      </c>
      <c r="I1375" s="197" t="s">
        <v>1964</v>
      </c>
      <c r="J1375" s="197" t="s">
        <v>1972</v>
      </c>
    </row>
    <row r="1376" spans="2:10">
      <c r="B1376" s="196" t="s">
        <v>2084</v>
      </c>
      <c r="C1376" s="197" t="s">
        <v>2085</v>
      </c>
      <c r="D1376" s="198">
        <v>7</v>
      </c>
      <c r="E1376" s="197" t="s">
        <v>259</v>
      </c>
      <c r="F1376" s="197"/>
      <c r="G1376" s="197" t="s">
        <v>1352</v>
      </c>
      <c r="H1376" s="197" t="s">
        <v>2019</v>
      </c>
      <c r="I1376" s="197" t="s">
        <v>1964</v>
      </c>
      <c r="J1376" s="197" t="s">
        <v>1972</v>
      </c>
    </row>
    <row r="1377" spans="2:10">
      <c r="B1377" s="196" t="s">
        <v>2086</v>
      </c>
      <c r="C1377" s="197" t="s">
        <v>2087</v>
      </c>
      <c r="D1377" s="198">
        <v>5</v>
      </c>
      <c r="E1377" s="197" t="s">
        <v>1418</v>
      </c>
      <c r="F1377" s="197"/>
      <c r="G1377" s="197" t="s">
        <v>1352</v>
      </c>
      <c r="H1377" s="197" t="s">
        <v>2019</v>
      </c>
      <c r="I1377" s="197" t="s">
        <v>1964</v>
      </c>
      <c r="J1377" s="197" t="s">
        <v>1972</v>
      </c>
    </row>
    <row r="1378" spans="2:10">
      <c r="B1378" s="196" t="s">
        <v>2088</v>
      </c>
      <c r="C1378" s="197" t="s">
        <v>2089</v>
      </c>
      <c r="D1378" s="198">
        <v>5</v>
      </c>
      <c r="E1378" s="197" t="s">
        <v>246</v>
      </c>
      <c r="F1378" s="197"/>
      <c r="G1378" s="197" t="s">
        <v>1352</v>
      </c>
      <c r="H1378" s="197" t="s">
        <v>2019</v>
      </c>
      <c r="I1378" s="197" t="s">
        <v>1964</v>
      </c>
      <c r="J1378" s="197" t="s">
        <v>1972</v>
      </c>
    </row>
    <row r="1379" spans="2:10">
      <c r="B1379" s="196" t="s">
        <v>2090</v>
      </c>
      <c r="C1379" s="197" t="s">
        <v>2091</v>
      </c>
      <c r="D1379" s="198">
        <v>8</v>
      </c>
      <c r="E1379" s="197" t="s">
        <v>2004</v>
      </c>
      <c r="F1379" s="197"/>
      <c r="G1379" s="197" t="s">
        <v>1352</v>
      </c>
      <c r="H1379" s="197" t="s">
        <v>2019</v>
      </c>
      <c r="I1379" s="197" t="s">
        <v>1964</v>
      </c>
      <c r="J1379" s="197" t="s">
        <v>1972</v>
      </c>
    </row>
    <row r="1380" spans="2:10">
      <c r="B1380" s="196" t="s">
        <v>2092</v>
      </c>
      <c r="C1380" s="197" t="s">
        <v>2093</v>
      </c>
      <c r="D1380" s="198">
        <v>4</v>
      </c>
      <c r="E1380" s="197" t="s">
        <v>243</v>
      </c>
      <c r="F1380" s="197"/>
      <c r="G1380" s="197" t="s">
        <v>1352</v>
      </c>
      <c r="H1380" s="197" t="s">
        <v>2019</v>
      </c>
      <c r="I1380" s="197" t="s">
        <v>1964</v>
      </c>
      <c r="J1380" s="197" t="s">
        <v>1972</v>
      </c>
    </row>
    <row r="1381" spans="2:10">
      <c r="B1381" s="196" t="s">
        <v>2094</v>
      </c>
      <c r="C1381" s="197" t="s">
        <v>2095</v>
      </c>
      <c r="D1381" s="198">
        <v>5</v>
      </c>
      <c r="E1381" s="197" t="s">
        <v>347</v>
      </c>
      <c r="F1381" s="197"/>
      <c r="G1381" s="197" t="s">
        <v>1352</v>
      </c>
      <c r="H1381" s="197" t="s">
        <v>2019</v>
      </c>
      <c r="I1381" s="197" t="s">
        <v>1964</v>
      </c>
      <c r="J1381" s="197" t="s">
        <v>1972</v>
      </c>
    </row>
    <row r="1382" spans="2:10">
      <c r="B1382" s="196" t="s">
        <v>2096</v>
      </c>
      <c r="C1382" s="197" t="s">
        <v>2097</v>
      </c>
      <c r="D1382" s="198">
        <v>6</v>
      </c>
      <c r="E1382" s="197" t="s">
        <v>350</v>
      </c>
      <c r="F1382" s="197"/>
      <c r="G1382" s="197" t="s">
        <v>1352</v>
      </c>
      <c r="H1382" s="197" t="s">
        <v>2019</v>
      </c>
      <c r="I1382" s="197" t="s">
        <v>1964</v>
      </c>
      <c r="J1382" s="197" t="s">
        <v>1972</v>
      </c>
    </row>
    <row r="1383" spans="2:10">
      <c r="B1383" s="196" t="s">
        <v>2098</v>
      </c>
      <c r="C1383" s="197" t="s">
        <v>2099</v>
      </c>
      <c r="D1383" s="198">
        <v>6</v>
      </c>
      <c r="E1383" s="197" t="s">
        <v>249</v>
      </c>
      <c r="F1383" s="197"/>
      <c r="G1383" s="197" t="s">
        <v>1352</v>
      </c>
      <c r="H1383" s="197" t="s">
        <v>2019</v>
      </c>
      <c r="I1383" s="197" t="s">
        <v>1964</v>
      </c>
      <c r="J1383" s="197" t="s">
        <v>1972</v>
      </c>
    </row>
    <row r="1384" spans="2:10">
      <c r="B1384" s="196" t="s">
        <v>2100</v>
      </c>
      <c r="C1384" s="197" t="s">
        <v>2101</v>
      </c>
      <c r="D1384" s="198">
        <v>8</v>
      </c>
      <c r="E1384" s="197" t="s">
        <v>240</v>
      </c>
      <c r="F1384" s="197"/>
      <c r="G1384" s="197" t="s">
        <v>1352</v>
      </c>
      <c r="H1384" s="197" t="s">
        <v>2019</v>
      </c>
      <c r="I1384" s="197" t="s">
        <v>1964</v>
      </c>
      <c r="J1384" s="197" t="s">
        <v>1965</v>
      </c>
    </row>
    <row r="1385" spans="2:10">
      <c r="B1385" s="196" t="s">
        <v>2102</v>
      </c>
      <c r="C1385" s="197" t="s">
        <v>2103</v>
      </c>
      <c r="D1385" s="198">
        <v>5</v>
      </c>
      <c r="E1385" s="197" t="s">
        <v>1712</v>
      </c>
      <c r="F1385" s="197"/>
      <c r="G1385" s="197" t="s">
        <v>1352</v>
      </c>
      <c r="H1385" s="197" t="s">
        <v>2019</v>
      </c>
      <c r="I1385" s="197" t="s">
        <v>1964</v>
      </c>
      <c r="J1385" s="197" t="s">
        <v>1965</v>
      </c>
    </row>
    <row r="1386" spans="2:10">
      <c r="B1386" s="196" t="s">
        <v>2104</v>
      </c>
      <c r="C1386" s="197" t="s">
        <v>2105</v>
      </c>
      <c r="D1386" s="198">
        <v>6</v>
      </c>
      <c r="E1386" s="197" t="s">
        <v>2106</v>
      </c>
      <c r="F1386" s="197"/>
      <c r="G1386" s="197" t="s">
        <v>1352</v>
      </c>
      <c r="H1386" s="197" t="s">
        <v>2019</v>
      </c>
      <c r="I1386" s="197" t="s">
        <v>1964</v>
      </c>
      <c r="J1386" s="197" t="s">
        <v>1965</v>
      </c>
    </row>
    <row r="1387" spans="2:10">
      <c r="B1387" s="196" t="s">
        <v>2107</v>
      </c>
      <c r="C1387" s="197" t="s">
        <v>2108</v>
      </c>
      <c r="D1387" s="198">
        <v>7</v>
      </c>
      <c r="E1387" s="197" t="s">
        <v>320</v>
      </c>
      <c r="F1387" s="197"/>
      <c r="G1387" s="197" t="s">
        <v>1352</v>
      </c>
      <c r="H1387" s="197" t="s">
        <v>2019</v>
      </c>
      <c r="I1387" s="197" t="s">
        <v>1964</v>
      </c>
      <c r="J1387" s="197" t="s">
        <v>1965</v>
      </c>
    </row>
    <row r="1388" spans="2:10">
      <c r="B1388" s="196" t="s">
        <v>2109</v>
      </c>
      <c r="C1388" s="197" t="s">
        <v>2110</v>
      </c>
      <c r="D1388" s="198">
        <v>6</v>
      </c>
      <c r="E1388" s="197" t="s">
        <v>1769</v>
      </c>
      <c r="F1388" s="197"/>
      <c r="G1388" s="197" t="s">
        <v>1352</v>
      </c>
      <c r="H1388" s="197" t="s">
        <v>2019</v>
      </c>
      <c r="I1388" s="197" t="s">
        <v>1964</v>
      </c>
      <c r="J1388" s="197" t="s">
        <v>1965</v>
      </c>
    </row>
    <row r="1389" spans="2:10">
      <c r="B1389" s="196" t="s">
        <v>2111</v>
      </c>
      <c r="C1389" s="197" t="s">
        <v>2112</v>
      </c>
      <c r="D1389" s="198">
        <v>8</v>
      </c>
      <c r="E1389" s="197" t="s">
        <v>259</v>
      </c>
      <c r="F1389" s="197"/>
      <c r="G1389" s="197" t="s">
        <v>1352</v>
      </c>
      <c r="H1389" s="197" t="s">
        <v>2019</v>
      </c>
      <c r="I1389" s="197" t="s">
        <v>1964</v>
      </c>
      <c r="J1389" s="197" t="s">
        <v>1965</v>
      </c>
    </row>
    <row r="1390" spans="2:10">
      <c r="B1390" s="196" t="s">
        <v>2113</v>
      </c>
      <c r="C1390" s="197" t="s">
        <v>1574</v>
      </c>
      <c r="D1390" s="198">
        <v>6</v>
      </c>
      <c r="E1390" s="197" t="s">
        <v>320</v>
      </c>
      <c r="F1390" s="197"/>
      <c r="G1390" s="197" t="s">
        <v>1352</v>
      </c>
      <c r="H1390" s="197" t="s">
        <v>2019</v>
      </c>
      <c r="I1390" s="197" t="s">
        <v>1964</v>
      </c>
      <c r="J1390" s="197" t="s">
        <v>1965</v>
      </c>
    </row>
    <row r="1391" spans="2:10">
      <c r="B1391" s="196" t="s">
        <v>2114</v>
      </c>
      <c r="C1391" s="197" t="s">
        <v>2115</v>
      </c>
      <c r="D1391" s="198">
        <v>2</v>
      </c>
      <c r="E1391" s="197" t="s">
        <v>1597</v>
      </c>
      <c r="F1391" s="197"/>
      <c r="G1391" s="197" t="s">
        <v>1352</v>
      </c>
      <c r="H1391" s="197" t="s">
        <v>2019</v>
      </c>
      <c r="I1391" s="197" t="s">
        <v>1964</v>
      </c>
      <c r="J1391" s="197" t="s">
        <v>1965</v>
      </c>
    </row>
    <row r="1392" spans="2:10">
      <c r="B1392" s="196" t="s">
        <v>2116</v>
      </c>
      <c r="C1392" s="197" t="s">
        <v>2117</v>
      </c>
      <c r="D1392" s="198">
        <v>9</v>
      </c>
      <c r="E1392" s="197" t="s">
        <v>275</v>
      </c>
      <c r="F1392" s="197"/>
      <c r="G1392" s="197" t="s">
        <v>1352</v>
      </c>
      <c r="H1392" s="197" t="s">
        <v>2019</v>
      </c>
      <c r="I1392" s="197" t="s">
        <v>1964</v>
      </c>
      <c r="J1392" s="197" t="s">
        <v>1965</v>
      </c>
    </row>
    <row r="1393" spans="2:10">
      <c r="B1393" s="196" t="s">
        <v>2118</v>
      </c>
      <c r="C1393" s="197" t="s">
        <v>2119</v>
      </c>
      <c r="D1393" s="198">
        <v>2</v>
      </c>
      <c r="E1393" s="197" t="s">
        <v>2120</v>
      </c>
      <c r="F1393" s="197"/>
      <c r="G1393" s="197" t="s">
        <v>1352</v>
      </c>
      <c r="H1393" s="197" t="s">
        <v>2019</v>
      </c>
      <c r="I1393" s="197" t="s">
        <v>1964</v>
      </c>
      <c r="J1393" s="197" t="s">
        <v>1965</v>
      </c>
    </row>
    <row r="1394" spans="2:10">
      <c r="B1394" s="196" t="s">
        <v>2121</v>
      </c>
      <c r="C1394" s="197" t="s">
        <v>2122</v>
      </c>
      <c r="D1394" s="198">
        <v>3</v>
      </c>
      <c r="E1394" s="197" t="s">
        <v>312</v>
      </c>
      <c r="F1394" s="197"/>
      <c r="G1394" s="197" t="s">
        <v>1352</v>
      </c>
      <c r="H1394" s="197" t="s">
        <v>2019</v>
      </c>
      <c r="I1394" s="197" t="s">
        <v>1964</v>
      </c>
      <c r="J1394" s="197" t="s">
        <v>1972</v>
      </c>
    </row>
    <row r="1395" spans="2:10">
      <c r="B1395" s="196" t="s">
        <v>2123</v>
      </c>
      <c r="C1395" s="197" t="s">
        <v>2124</v>
      </c>
      <c r="D1395" s="198">
        <v>8</v>
      </c>
      <c r="E1395" s="197" t="s">
        <v>1669</v>
      </c>
      <c r="F1395" s="197"/>
      <c r="G1395" s="197" t="s">
        <v>1352</v>
      </c>
      <c r="H1395" s="197" t="s">
        <v>2019</v>
      </c>
      <c r="I1395" s="197" t="s">
        <v>1964</v>
      </c>
      <c r="J1395" s="197" t="s">
        <v>1972</v>
      </c>
    </row>
    <row r="1396" spans="2:10">
      <c r="B1396" s="196" t="s">
        <v>2125</v>
      </c>
      <c r="C1396" s="197" t="s">
        <v>2126</v>
      </c>
      <c r="D1396" s="198">
        <v>6</v>
      </c>
      <c r="E1396" s="197" t="s">
        <v>249</v>
      </c>
      <c r="F1396" s="197"/>
      <c r="G1396" s="197" t="s">
        <v>1352</v>
      </c>
      <c r="H1396" s="197" t="s">
        <v>2019</v>
      </c>
      <c r="I1396" s="197" t="s">
        <v>1964</v>
      </c>
      <c r="J1396" s="197" t="s">
        <v>1972</v>
      </c>
    </row>
    <row r="1397" spans="2:10">
      <c r="B1397" s="196" t="s">
        <v>2127</v>
      </c>
      <c r="C1397" s="197" t="s">
        <v>2128</v>
      </c>
      <c r="D1397" s="198">
        <v>5</v>
      </c>
      <c r="E1397" s="197" t="s">
        <v>246</v>
      </c>
      <c r="F1397" s="197"/>
      <c r="G1397" s="197" t="s">
        <v>1352</v>
      </c>
      <c r="H1397" s="197" t="s">
        <v>2019</v>
      </c>
      <c r="I1397" s="197" t="s">
        <v>1964</v>
      </c>
      <c r="J1397" s="197" t="s">
        <v>1972</v>
      </c>
    </row>
    <row r="1398" spans="2:10">
      <c r="B1398" s="196" t="s">
        <v>2129</v>
      </c>
      <c r="C1398" s="197" t="s">
        <v>2130</v>
      </c>
      <c r="D1398" s="198">
        <v>2</v>
      </c>
      <c r="E1398" s="197" t="s">
        <v>1852</v>
      </c>
      <c r="F1398" s="197"/>
      <c r="G1398" s="197" t="s">
        <v>1352</v>
      </c>
      <c r="H1398" s="197" t="s">
        <v>2019</v>
      </c>
      <c r="I1398" s="197" t="s">
        <v>1964</v>
      </c>
      <c r="J1398" s="197" t="s">
        <v>1972</v>
      </c>
    </row>
    <row r="1399" spans="2:10">
      <c r="B1399" s="196" t="s">
        <v>2131</v>
      </c>
      <c r="C1399" s="197" t="s">
        <v>2132</v>
      </c>
      <c r="D1399" s="198">
        <v>6</v>
      </c>
      <c r="E1399" s="197" t="s">
        <v>243</v>
      </c>
      <c r="F1399" s="197"/>
      <c r="G1399" s="197" t="s">
        <v>1352</v>
      </c>
      <c r="H1399" s="197" t="s">
        <v>2019</v>
      </c>
      <c r="I1399" s="197" t="s">
        <v>1964</v>
      </c>
      <c r="J1399" s="197" t="s">
        <v>1972</v>
      </c>
    </row>
    <row r="1400" spans="2:10">
      <c r="B1400" s="196" t="s">
        <v>2133</v>
      </c>
      <c r="C1400" s="197" t="s">
        <v>2134</v>
      </c>
      <c r="D1400" s="198">
        <v>5</v>
      </c>
      <c r="E1400" s="197" t="s">
        <v>259</v>
      </c>
      <c r="F1400" s="197"/>
      <c r="G1400" s="197" t="s">
        <v>1352</v>
      </c>
      <c r="H1400" s="197" t="s">
        <v>2019</v>
      </c>
      <c r="I1400" s="197" t="s">
        <v>1964</v>
      </c>
      <c r="J1400" s="197" t="s">
        <v>1972</v>
      </c>
    </row>
    <row r="1401" spans="2:10">
      <c r="B1401" s="196" t="s">
        <v>2135</v>
      </c>
      <c r="C1401" s="197" t="s">
        <v>2136</v>
      </c>
      <c r="D1401" s="198">
        <v>2</v>
      </c>
      <c r="E1401" s="197" t="s">
        <v>1406</v>
      </c>
      <c r="F1401" s="197"/>
      <c r="G1401" s="197" t="s">
        <v>1352</v>
      </c>
      <c r="H1401" s="197" t="s">
        <v>2019</v>
      </c>
      <c r="I1401" s="197" t="s">
        <v>1964</v>
      </c>
      <c r="J1401" s="197" t="s">
        <v>1972</v>
      </c>
    </row>
    <row r="1402" spans="2:10">
      <c r="B1402" s="196" t="s">
        <v>2137</v>
      </c>
      <c r="C1402" s="197" t="s">
        <v>2138</v>
      </c>
      <c r="D1402" s="198">
        <v>5</v>
      </c>
      <c r="E1402" s="197" t="s">
        <v>243</v>
      </c>
      <c r="F1402" s="197"/>
      <c r="G1402" s="197" t="s">
        <v>1352</v>
      </c>
      <c r="H1402" s="197" t="s">
        <v>2019</v>
      </c>
      <c r="I1402" s="197" t="s">
        <v>1964</v>
      </c>
      <c r="J1402" s="197" t="s">
        <v>1972</v>
      </c>
    </row>
    <row r="1403" spans="2:10">
      <c r="B1403" s="196" t="s">
        <v>2139</v>
      </c>
      <c r="C1403" s="197" t="s">
        <v>2140</v>
      </c>
      <c r="D1403" s="198">
        <v>4</v>
      </c>
      <c r="E1403" s="197" t="s">
        <v>1669</v>
      </c>
      <c r="F1403" s="197"/>
      <c r="G1403" s="197" t="s">
        <v>1352</v>
      </c>
      <c r="H1403" s="197" t="s">
        <v>2019</v>
      </c>
      <c r="I1403" s="197" t="s">
        <v>1964</v>
      </c>
      <c r="J1403" s="197" t="s">
        <v>1972</v>
      </c>
    </row>
    <row r="1404" spans="2:10">
      <c r="B1404" s="196" t="s">
        <v>2141</v>
      </c>
      <c r="C1404" s="197" t="s">
        <v>2142</v>
      </c>
      <c r="D1404" s="198">
        <v>5</v>
      </c>
      <c r="E1404" s="197" t="s">
        <v>2143</v>
      </c>
      <c r="F1404" s="197"/>
      <c r="G1404" s="197" t="s">
        <v>1352</v>
      </c>
      <c r="H1404" s="197" t="s">
        <v>2019</v>
      </c>
      <c r="I1404" s="197" t="s">
        <v>1964</v>
      </c>
      <c r="J1404" s="197" t="s">
        <v>1972</v>
      </c>
    </row>
    <row r="1405" spans="2:10">
      <c r="B1405" s="196" t="s">
        <v>2144</v>
      </c>
      <c r="C1405" s="197" t="s">
        <v>2145</v>
      </c>
      <c r="D1405" s="198">
        <v>2</v>
      </c>
      <c r="E1405" s="197" t="s">
        <v>2146</v>
      </c>
      <c r="F1405" s="197"/>
      <c r="G1405" s="197" t="s">
        <v>1352</v>
      </c>
      <c r="H1405" s="197" t="s">
        <v>2019</v>
      </c>
      <c r="I1405" s="197" t="s">
        <v>1964</v>
      </c>
      <c r="J1405" s="197" t="s">
        <v>1972</v>
      </c>
    </row>
    <row r="1406" spans="2:10">
      <c r="B1406" s="196" t="s">
        <v>2147</v>
      </c>
      <c r="C1406" s="197" t="s">
        <v>2148</v>
      </c>
      <c r="D1406" s="198">
        <v>5</v>
      </c>
      <c r="E1406" s="197" t="s">
        <v>1717</v>
      </c>
      <c r="F1406" s="197"/>
      <c r="G1406" s="197" t="s">
        <v>1352</v>
      </c>
      <c r="H1406" s="197" t="s">
        <v>2019</v>
      </c>
      <c r="I1406" s="197" t="s">
        <v>1964</v>
      </c>
      <c r="J1406" s="197" t="s">
        <v>1972</v>
      </c>
    </row>
    <row r="1407" spans="2:10">
      <c r="B1407" s="196" t="s">
        <v>2149</v>
      </c>
      <c r="C1407" s="197" t="s">
        <v>2150</v>
      </c>
      <c r="D1407" s="198">
        <v>3</v>
      </c>
      <c r="E1407" s="197" t="s">
        <v>1312</v>
      </c>
      <c r="F1407" s="197"/>
      <c r="G1407" s="197" t="s">
        <v>1352</v>
      </c>
      <c r="H1407" s="197" t="s">
        <v>2019</v>
      </c>
      <c r="I1407" s="197" t="s">
        <v>1964</v>
      </c>
      <c r="J1407" s="197" t="s">
        <v>1972</v>
      </c>
    </row>
    <row r="1408" spans="2:10">
      <c r="B1408" s="196" t="s">
        <v>2151</v>
      </c>
      <c r="C1408" s="197" t="s">
        <v>2152</v>
      </c>
      <c r="D1408" s="198">
        <v>4</v>
      </c>
      <c r="E1408" s="197" t="s">
        <v>312</v>
      </c>
      <c r="F1408" s="197"/>
      <c r="G1408" s="197" t="s">
        <v>1352</v>
      </c>
      <c r="H1408" s="197" t="s">
        <v>2019</v>
      </c>
      <c r="I1408" s="197" t="s">
        <v>1964</v>
      </c>
      <c r="J1408" s="197" t="s">
        <v>1972</v>
      </c>
    </row>
    <row r="1409" spans="2:10">
      <c r="B1409" s="196" t="s">
        <v>2153</v>
      </c>
      <c r="C1409" s="197" t="s">
        <v>2154</v>
      </c>
      <c r="D1409" s="198">
        <v>5</v>
      </c>
      <c r="E1409" s="197" t="s">
        <v>1426</v>
      </c>
      <c r="F1409" s="197"/>
      <c r="G1409" s="197" t="s">
        <v>1352</v>
      </c>
      <c r="H1409" s="197" t="s">
        <v>2019</v>
      </c>
      <c r="I1409" s="197" t="s">
        <v>1964</v>
      </c>
      <c r="J1409" s="197" t="s">
        <v>1972</v>
      </c>
    </row>
    <row r="1410" spans="2:10">
      <c r="B1410" s="196" t="s">
        <v>2155</v>
      </c>
      <c r="C1410" s="197" t="s">
        <v>2156</v>
      </c>
      <c r="D1410" s="198">
        <v>11</v>
      </c>
      <c r="E1410" s="197" t="s">
        <v>350</v>
      </c>
      <c r="F1410" s="197"/>
      <c r="G1410" s="197" t="s">
        <v>1352</v>
      </c>
      <c r="H1410" s="197" t="s">
        <v>2019</v>
      </c>
      <c r="I1410" s="197" t="s">
        <v>1964</v>
      </c>
      <c r="J1410" s="197" t="s">
        <v>1972</v>
      </c>
    </row>
    <row r="1411" spans="2:10">
      <c r="B1411" s="196" t="s">
        <v>2157</v>
      </c>
      <c r="C1411" s="197" t="s">
        <v>2158</v>
      </c>
      <c r="D1411" s="198">
        <v>4</v>
      </c>
      <c r="E1411" s="197" t="s">
        <v>1803</v>
      </c>
      <c r="F1411" s="197"/>
      <c r="G1411" s="197" t="s">
        <v>1352</v>
      </c>
      <c r="H1411" s="197" t="s">
        <v>2019</v>
      </c>
      <c r="I1411" s="197" t="s">
        <v>1964</v>
      </c>
      <c r="J1411" s="197" t="s">
        <v>1972</v>
      </c>
    </row>
    <row r="1412" spans="2:10">
      <c r="B1412" s="196" t="s">
        <v>2159</v>
      </c>
      <c r="C1412" s="197" t="s">
        <v>2160</v>
      </c>
      <c r="D1412" s="198">
        <v>6</v>
      </c>
      <c r="E1412" s="197" t="s">
        <v>347</v>
      </c>
      <c r="F1412" s="197"/>
      <c r="G1412" s="197" t="s">
        <v>1352</v>
      </c>
      <c r="H1412" s="197" t="s">
        <v>2019</v>
      </c>
      <c r="I1412" s="197" t="s">
        <v>1964</v>
      </c>
      <c r="J1412" s="197" t="s">
        <v>1972</v>
      </c>
    </row>
    <row r="1413" spans="2:10">
      <c r="B1413" s="196" t="s">
        <v>2161</v>
      </c>
      <c r="C1413" s="197" t="s">
        <v>2162</v>
      </c>
      <c r="D1413" s="198">
        <v>6</v>
      </c>
      <c r="E1413" s="197" t="s">
        <v>243</v>
      </c>
      <c r="F1413" s="197"/>
      <c r="G1413" s="197" t="s">
        <v>1352</v>
      </c>
      <c r="H1413" s="197" t="s">
        <v>2019</v>
      </c>
      <c r="I1413" s="197" t="s">
        <v>1964</v>
      </c>
      <c r="J1413" s="197" t="s">
        <v>1972</v>
      </c>
    </row>
    <row r="1414" spans="2:10">
      <c r="B1414" s="196" t="s">
        <v>2163</v>
      </c>
      <c r="C1414" s="197" t="s">
        <v>2164</v>
      </c>
      <c r="D1414" s="198">
        <v>4</v>
      </c>
      <c r="E1414" s="197" t="s">
        <v>1873</v>
      </c>
      <c r="F1414" s="197"/>
      <c r="G1414" s="197" t="s">
        <v>1352</v>
      </c>
      <c r="H1414" s="197" t="s">
        <v>2019</v>
      </c>
      <c r="I1414" s="197" t="s">
        <v>1964</v>
      </c>
      <c r="J1414" s="197" t="s">
        <v>1972</v>
      </c>
    </row>
    <row r="1415" spans="2:10">
      <c r="B1415" s="196" t="s">
        <v>2165</v>
      </c>
      <c r="C1415" s="197" t="s">
        <v>2166</v>
      </c>
      <c r="D1415" s="198">
        <v>7</v>
      </c>
      <c r="E1415" s="197" t="s">
        <v>314</v>
      </c>
      <c r="F1415" s="197"/>
      <c r="G1415" s="197" t="s">
        <v>1352</v>
      </c>
      <c r="H1415" s="197" t="s">
        <v>2019</v>
      </c>
      <c r="I1415" s="197" t="s">
        <v>1964</v>
      </c>
      <c r="J1415" s="197" t="s">
        <v>1972</v>
      </c>
    </row>
    <row r="1416" spans="2:10">
      <c r="B1416" s="196" t="s">
        <v>2167</v>
      </c>
      <c r="C1416" s="197" t="s">
        <v>2168</v>
      </c>
      <c r="D1416" s="198">
        <v>4</v>
      </c>
      <c r="E1416" s="197" t="s">
        <v>1669</v>
      </c>
      <c r="F1416" s="197"/>
      <c r="G1416" s="197" t="s">
        <v>1352</v>
      </c>
      <c r="H1416" s="197" t="s">
        <v>2019</v>
      </c>
      <c r="I1416" s="197" t="s">
        <v>1964</v>
      </c>
      <c r="J1416" s="197" t="s">
        <v>1972</v>
      </c>
    </row>
    <row r="1417" spans="2:10">
      <c r="B1417" s="196" t="s">
        <v>2169</v>
      </c>
      <c r="C1417" s="197" t="s">
        <v>2170</v>
      </c>
      <c r="D1417" s="198">
        <v>5</v>
      </c>
      <c r="E1417" s="197" t="s">
        <v>259</v>
      </c>
      <c r="F1417" s="197"/>
      <c r="G1417" s="197" t="s">
        <v>1352</v>
      </c>
      <c r="H1417" s="197" t="s">
        <v>1971</v>
      </c>
      <c r="I1417" s="197" t="s">
        <v>1971</v>
      </c>
      <c r="J1417" s="197" t="s">
        <v>1972</v>
      </c>
    </row>
    <row r="1418" spans="2:10">
      <c r="B1418" s="196" t="s">
        <v>2171</v>
      </c>
      <c r="C1418" s="197" t="s">
        <v>2172</v>
      </c>
      <c r="D1418" s="198">
        <v>6</v>
      </c>
      <c r="E1418" s="197" t="s">
        <v>1418</v>
      </c>
      <c r="F1418" s="197"/>
      <c r="G1418" s="197" t="s">
        <v>1352</v>
      </c>
      <c r="H1418" s="197" t="s">
        <v>1971</v>
      </c>
      <c r="I1418" s="197" t="s">
        <v>1971</v>
      </c>
      <c r="J1418" s="197" t="s">
        <v>1965</v>
      </c>
    </row>
    <row r="1419" spans="2:10">
      <c r="B1419" s="196" t="s">
        <v>2173</v>
      </c>
      <c r="C1419" s="197" t="s">
        <v>2174</v>
      </c>
      <c r="D1419" s="198">
        <v>5</v>
      </c>
      <c r="E1419" s="197" t="s">
        <v>320</v>
      </c>
      <c r="F1419" s="197"/>
      <c r="G1419" s="197" t="s">
        <v>1352</v>
      </c>
      <c r="H1419" s="197" t="s">
        <v>2019</v>
      </c>
      <c r="I1419" s="197" t="s">
        <v>1964</v>
      </c>
      <c r="J1419" s="197" t="s">
        <v>1965</v>
      </c>
    </row>
    <row r="1420" spans="2:10">
      <c r="B1420" s="196" t="s">
        <v>2175</v>
      </c>
      <c r="C1420" s="197" t="s">
        <v>2176</v>
      </c>
      <c r="D1420" s="198">
        <v>4</v>
      </c>
      <c r="E1420" s="197" t="s">
        <v>240</v>
      </c>
      <c r="F1420" s="197"/>
      <c r="G1420" s="197" t="s">
        <v>1352</v>
      </c>
      <c r="H1420" s="197" t="s">
        <v>2019</v>
      </c>
      <c r="I1420" s="197" t="s">
        <v>1964</v>
      </c>
      <c r="J1420" s="197" t="s">
        <v>1972</v>
      </c>
    </row>
    <row r="1421" spans="2:10">
      <c r="B1421" s="196" t="s">
        <v>2177</v>
      </c>
      <c r="C1421" s="197" t="s">
        <v>2178</v>
      </c>
      <c r="D1421" s="198">
        <v>6</v>
      </c>
      <c r="E1421" s="197" t="s">
        <v>1706</v>
      </c>
      <c r="F1421" s="197"/>
      <c r="G1421" s="197" t="s">
        <v>1352</v>
      </c>
      <c r="H1421" s="197" t="s">
        <v>2019</v>
      </c>
      <c r="I1421" s="197" t="s">
        <v>1964</v>
      </c>
      <c r="J1421" s="197" t="s">
        <v>1972</v>
      </c>
    </row>
    <row r="1422" spans="2:10">
      <c r="B1422" s="196" t="s">
        <v>2179</v>
      </c>
      <c r="C1422" s="197" t="s">
        <v>2180</v>
      </c>
      <c r="D1422" s="198">
        <v>4</v>
      </c>
      <c r="E1422" s="197" t="s">
        <v>1689</v>
      </c>
      <c r="F1422" s="197"/>
      <c r="G1422" s="197" t="s">
        <v>1352</v>
      </c>
      <c r="H1422" s="197" t="s">
        <v>1971</v>
      </c>
      <c r="I1422" s="197" t="s">
        <v>1971</v>
      </c>
      <c r="J1422" s="197" t="s">
        <v>1972</v>
      </c>
    </row>
    <row r="1423" spans="2:10">
      <c r="B1423" s="196" t="s">
        <v>2181</v>
      </c>
      <c r="C1423" s="197" t="s">
        <v>2182</v>
      </c>
      <c r="D1423" s="198">
        <v>2</v>
      </c>
      <c r="E1423" s="197" t="s">
        <v>275</v>
      </c>
      <c r="F1423" s="197"/>
      <c r="G1423" s="197" t="s">
        <v>1352</v>
      </c>
      <c r="H1423" s="197" t="s">
        <v>1971</v>
      </c>
      <c r="I1423" s="197" t="s">
        <v>1971</v>
      </c>
      <c r="J1423" s="197" t="s">
        <v>1972</v>
      </c>
    </row>
    <row r="1424" spans="2:10" ht="15.5">
      <c r="B1424" s="200"/>
      <c r="C1424" s="200"/>
      <c r="D1424" s="201">
        <v>571</v>
      </c>
      <c r="E1424" s="200"/>
      <c r="F1424" s="200"/>
      <c r="G1424" s="200"/>
      <c r="H1424" s="200"/>
      <c r="I1424" s="200"/>
      <c r="J1424" s="200"/>
    </row>
    <row r="1425" spans="2:10">
      <c r="B1425" s="196" t="s">
        <v>1961</v>
      </c>
      <c r="C1425" s="197" t="s">
        <v>2183</v>
      </c>
      <c r="D1425" s="198">
        <v>10</v>
      </c>
      <c r="E1425" s="197" t="s">
        <v>1735</v>
      </c>
      <c r="F1425" s="197"/>
      <c r="G1425" s="197" t="s">
        <v>1352</v>
      </c>
      <c r="H1425" s="197" t="s">
        <v>2184</v>
      </c>
      <c r="I1425" s="197" t="s">
        <v>2185</v>
      </c>
      <c r="J1425" s="197" t="s">
        <v>2186</v>
      </c>
    </row>
    <row r="1426" spans="2:10">
      <c r="B1426" s="196" t="s">
        <v>1966</v>
      </c>
      <c r="C1426" s="197" t="s">
        <v>2187</v>
      </c>
      <c r="D1426" s="198">
        <v>7</v>
      </c>
      <c r="E1426" s="197" t="s">
        <v>1418</v>
      </c>
      <c r="F1426" s="197"/>
      <c r="G1426" s="197" t="s">
        <v>1352</v>
      </c>
      <c r="H1426" s="197" t="s">
        <v>2184</v>
      </c>
      <c r="I1426" s="197" t="s">
        <v>2185</v>
      </c>
      <c r="J1426" s="197" t="s">
        <v>2186</v>
      </c>
    </row>
    <row r="1427" spans="2:10">
      <c r="B1427" s="196" t="s">
        <v>1969</v>
      </c>
      <c r="C1427" s="197" t="s">
        <v>2188</v>
      </c>
      <c r="D1427" s="198">
        <v>8</v>
      </c>
      <c r="E1427" s="197" t="s">
        <v>1769</v>
      </c>
      <c r="F1427" s="197"/>
      <c r="G1427" s="197" t="s">
        <v>1352</v>
      </c>
      <c r="H1427" s="197" t="s">
        <v>2184</v>
      </c>
      <c r="I1427" s="197" t="s">
        <v>2185</v>
      </c>
      <c r="J1427" s="197" t="s">
        <v>2186</v>
      </c>
    </row>
    <row r="1428" spans="2:10">
      <c r="B1428" s="196" t="s">
        <v>1973</v>
      </c>
      <c r="C1428" s="197" t="s">
        <v>2189</v>
      </c>
      <c r="D1428" s="198">
        <v>7</v>
      </c>
      <c r="E1428" s="197" t="s">
        <v>275</v>
      </c>
      <c r="F1428" s="197"/>
      <c r="G1428" s="197" t="s">
        <v>1352</v>
      </c>
      <c r="H1428" s="197" t="s">
        <v>2184</v>
      </c>
      <c r="I1428" s="197" t="s">
        <v>2185</v>
      </c>
      <c r="J1428" s="197" t="s">
        <v>2186</v>
      </c>
    </row>
    <row r="1429" spans="2:10">
      <c r="B1429" s="196" t="s">
        <v>1975</v>
      </c>
      <c r="C1429" s="197" t="s">
        <v>2190</v>
      </c>
      <c r="D1429" s="198">
        <v>5</v>
      </c>
      <c r="E1429" s="197" t="s">
        <v>1933</v>
      </c>
      <c r="F1429" s="197"/>
      <c r="G1429" s="197" t="s">
        <v>1352</v>
      </c>
      <c r="H1429" s="197" t="s">
        <v>2184</v>
      </c>
      <c r="I1429" s="197" t="s">
        <v>2185</v>
      </c>
      <c r="J1429" s="197" t="s">
        <v>2186</v>
      </c>
    </row>
    <row r="1430" spans="2:10">
      <c r="B1430" s="196" t="s">
        <v>1977</v>
      </c>
      <c r="C1430" s="197" t="s">
        <v>2191</v>
      </c>
      <c r="D1430" s="198">
        <v>5</v>
      </c>
      <c r="E1430" s="197" t="s">
        <v>249</v>
      </c>
      <c r="F1430" s="197"/>
      <c r="G1430" s="197" t="s">
        <v>1352</v>
      </c>
      <c r="H1430" s="197" t="s">
        <v>2184</v>
      </c>
      <c r="I1430" s="197" t="s">
        <v>2185</v>
      </c>
      <c r="J1430" s="197" t="s">
        <v>2186</v>
      </c>
    </row>
    <row r="1431" spans="2:10">
      <c r="B1431" s="196" t="s">
        <v>1979</v>
      </c>
      <c r="C1431" s="197" t="s">
        <v>2192</v>
      </c>
      <c r="D1431" s="198">
        <v>9</v>
      </c>
      <c r="E1431" s="197" t="s">
        <v>259</v>
      </c>
      <c r="F1431" s="197"/>
      <c r="G1431" s="197" t="s">
        <v>1352</v>
      </c>
      <c r="H1431" s="197" t="s">
        <v>2184</v>
      </c>
      <c r="I1431" s="197" t="s">
        <v>2185</v>
      </c>
      <c r="J1431" s="197" t="s">
        <v>2186</v>
      </c>
    </row>
    <row r="1432" spans="2:10">
      <c r="B1432" s="196" t="s">
        <v>1981</v>
      </c>
      <c r="C1432" s="197" t="s">
        <v>2193</v>
      </c>
      <c r="D1432" s="198">
        <v>5</v>
      </c>
      <c r="E1432" s="197" t="s">
        <v>240</v>
      </c>
      <c r="F1432" s="197"/>
      <c r="G1432" s="197" t="s">
        <v>1352</v>
      </c>
      <c r="H1432" s="197" t="s">
        <v>2184</v>
      </c>
      <c r="I1432" s="197" t="s">
        <v>2185</v>
      </c>
      <c r="J1432" s="197" t="s">
        <v>2186</v>
      </c>
    </row>
    <row r="1433" spans="2:10">
      <c r="B1433" s="196" t="s">
        <v>1983</v>
      </c>
      <c r="C1433" s="197" t="s">
        <v>2194</v>
      </c>
      <c r="D1433" s="198">
        <v>4</v>
      </c>
      <c r="E1433" s="197" t="s">
        <v>1944</v>
      </c>
      <c r="F1433" s="197"/>
      <c r="G1433" s="197" t="s">
        <v>1352</v>
      </c>
      <c r="H1433" s="197" t="s">
        <v>2184</v>
      </c>
      <c r="I1433" s="197" t="s">
        <v>2185</v>
      </c>
      <c r="J1433" s="197" t="s">
        <v>2186</v>
      </c>
    </row>
    <row r="1434" spans="2:10">
      <c r="B1434" s="196" t="s">
        <v>1985</v>
      </c>
      <c r="C1434" s="197" t="s">
        <v>2195</v>
      </c>
      <c r="D1434" s="198">
        <v>10</v>
      </c>
      <c r="E1434" s="197" t="s">
        <v>1423</v>
      </c>
      <c r="F1434" s="197"/>
      <c r="G1434" s="197" t="s">
        <v>1352</v>
      </c>
      <c r="H1434" s="197" t="s">
        <v>2184</v>
      </c>
      <c r="I1434" s="197" t="s">
        <v>2185</v>
      </c>
      <c r="J1434" s="197" t="s">
        <v>2186</v>
      </c>
    </row>
    <row r="1435" spans="2:10">
      <c r="B1435" s="196" t="s">
        <v>1987</v>
      </c>
      <c r="C1435" s="197" t="s">
        <v>2196</v>
      </c>
      <c r="D1435" s="198">
        <v>7</v>
      </c>
      <c r="E1435" s="197" t="s">
        <v>1709</v>
      </c>
      <c r="F1435" s="197"/>
      <c r="G1435" s="197" t="s">
        <v>1352</v>
      </c>
      <c r="H1435" s="197" t="s">
        <v>2184</v>
      </c>
      <c r="I1435" s="197" t="s">
        <v>2185</v>
      </c>
      <c r="J1435" s="197" t="s">
        <v>2186</v>
      </c>
    </row>
    <row r="1436" spans="2:10">
      <c r="B1436" s="196" t="s">
        <v>1989</v>
      </c>
      <c r="C1436" s="197" t="s">
        <v>2197</v>
      </c>
      <c r="D1436" s="198">
        <v>8</v>
      </c>
      <c r="E1436" s="197" t="s">
        <v>243</v>
      </c>
      <c r="F1436" s="197"/>
      <c r="G1436" s="197" t="s">
        <v>1352</v>
      </c>
      <c r="H1436" s="197" t="s">
        <v>2184</v>
      </c>
      <c r="I1436" s="197" t="s">
        <v>2185</v>
      </c>
      <c r="J1436" s="197" t="s">
        <v>2186</v>
      </c>
    </row>
    <row r="1437" spans="2:10">
      <c r="B1437" s="196" t="s">
        <v>1991</v>
      </c>
      <c r="C1437" s="197" t="s">
        <v>2198</v>
      </c>
      <c r="D1437" s="198">
        <v>6</v>
      </c>
      <c r="E1437" s="197" t="s">
        <v>314</v>
      </c>
      <c r="F1437" s="197"/>
      <c r="G1437" s="197" t="s">
        <v>1352</v>
      </c>
      <c r="H1437" s="197" t="s">
        <v>2184</v>
      </c>
      <c r="I1437" s="197" t="s">
        <v>2185</v>
      </c>
      <c r="J1437" s="197" t="s">
        <v>2186</v>
      </c>
    </row>
    <row r="1438" spans="2:10">
      <c r="B1438" s="196" t="s">
        <v>1993</v>
      </c>
      <c r="C1438" s="197" t="s">
        <v>2199</v>
      </c>
      <c r="D1438" s="198">
        <v>7</v>
      </c>
      <c r="E1438" s="197" t="s">
        <v>320</v>
      </c>
      <c r="F1438" s="197"/>
      <c r="G1438" s="197" t="s">
        <v>1352</v>
      </c>
      <c r="H1438" s="197" t="s">
        <v>2184</v>
      </c>
      <c r="I1438" s="197" t="s">
        <v>2185</v>
      </c>
      <c r="J1438" s="197" t="s">
        <v>2186</v>
      </c>
    </row>
    <row r="1439" spans="2:10">
      <c r="B1439" s="196" t="s">
        <v>1995</v>
      </c>
      <c r="C1439" s="197" t="s">
        <v>2200</v>
      </c>
      <c r="D1439" s="198">
        <v>2</v>
      </c>
      <c r="E1439" s="197" t="s">
        <v>259</v>
      </c>
      <c r="F1439" s="197"/>
      <c r="G1439" s="197" t="s">
        <v>1352</v>
      </c>
      <c r="H1439" s="197" t="s">
        <v>2184</v>
      </c>
      <c r="I1439" s="197" t="s">
        <v>2185</v>
      </c>
      <c r="J1439" s="197" t="s">
        <v>2186</v>
      </c>
    </row>
    <row r="1440" spans="2:10">
      <c r="B1440" s="196" t="s">
        <v>1997</v>
      </c>
      <c r="C1440" s="197" t="s">
        <v>2201</v>
      </c>
      <c r="D1440" s="198">
        <v>7</v>
      </c>
      <c r="E1440" s="197" t="s">
        <v>312</v>
      </c>
      <c r="F1440" s="197"/>
      <c r="G1440" s="197" t="s">
        <v>1352</v>
      </c>
      <c r="H1440" s="197" t="s">
        <v>2184</v>
      </c>
      <c r="I1440" s="197" t="s">
        <v>2185</v>
      </c>
      <c r="J1440" s="197" t="s">
        <v>2186</v>
      </c>
    </row>
    <row r="1441" spans="2:10">
      <c r="B1441" s="196" t="s">
        <v>2000</v>
      </c>
      <c r="C1441" s="197" t="s">
        <v>2202</v>
      </c>
      <c r="D1441" s="198">
        <v>6</v>
      </c>
      <c r="E1441" s="197" t="s">
        <v>2004</v>
      </c>
      <c r="F1441" s="197"/>
      <c r="G1441" s="197" t="s">
        <v>1352</v>
      </c>
      <c r="H1441" s="197" t="s">
        <v>2184</v>
      </c>
      <c r="I1441" s="197" t="s">
        <v>2185</v>
      </c>
      <c r="J1441" s="197" t="s">
        <v>2186</v>
      </c>
    </row>
    <row r="1442" spans="2:10">
      <c r="B1442" s="196" t="s">
        <v>2002</v>
      </c>
      <c r="C1442" s="197" t="s">
        <v>2203</v>
      </c>
      <c r="D1442" s="198">
        <v>8</v>
      </c>
      <c r="E1442" s="197" t="s">
        <v>2004</v>
      </c>
      <c r="F1442" s="197"/>
      <c r="G1442" s="197" t="s">
        <v>1352</v>
      </c>
      <c r="H1442" s="197" t="s">
        <v>2184</v>
      </c>
      <c r="I1442" s="197" t="s">
        <v>2185</v>
      </c>
      <c r="J1442" s="197" t="s">
        <v>2186</v>
      </c>
    </row>
    <row r="1443" spans="2:10">
      <c r="B1443" s="196" t="s">
        <v>2005</v>
      </c>
      <c r="C1443" s="197" t="s">
        <v>2204</v>
      </c>
      <c r="D1443" s="198">
        <v>4</v>
      </c>
      <c r="E1443" s="197" t="s">
        <v>275</v>
      </c>
      <c r="F1443" s="197"/>
      <c r="G1443" s="197" t="s">
        <v>1352</v>
      </c>
      <c r="H1443" s="197" t="s">
        <v>2184</v>
      </c>
      <c r="I1443" s="197" t="s">
        <v>2185</v>
      </c>
      <c r="J1443" s="197" t="s">
        <v>2186</v>
      </c>
    </row>
    <row r="1444" spans="2:10">
      <c r="B1444" s="196" t="s">
        <v>2007</v>
      </c>
      <c r="C1444" s="197" t="s">
        <v>2205</v>
      </c>
      <c r="D1444" s="198">
        <v>6</v>
      </c>
      <c r="E1444" s="197" t="s">
        <v>1740</v>
      </c>
      <c r="F1444" s="197"/>
      <c r="G1444" s="197" t="s">
        <v>1352</v>
      </c>
      <c r="H1444" s="197" t="s">
        <v>2184</v>
      </c>
      <c r="I1444" s="197" t="s">
        <v>2185</v>
      </c>
      <c r="J1444" s="197" t="s">
        <v>2186</v>
      </c>
    </row>
    <row r="1445" spans="2:10">
      <c r="B1445" s="196" t="s">
        <v>2009</v>
      </c>
      <c r="C1445" s="197" t="s">
        <v>2206</v>
      </c>
      <c r="D1445" s="198">
        <v>6</v>
      </c>
      <c r="E1445" s="197" t="s">
        <v>1757</v>
      </c>
      <c r="F1445" s="197"/>
      <c r="G1445" s="197" t="s">
        <v>1352</v>
      </c>
      <c r="H1445" s="197" t="s">
        <v>2184</v>
      </c>
      <c r="I1445" s="197" t="s">
        <v>2185</v>
      </c>
      <c r="J1445" s="197" t="s">
        <v>2186</v>
      </c>
    </row>
    <row r="1446" spans="2:10">
      <c r="B1446" s="196" t="s">
        <v>2011</v>
      </c>
      <c r="C1446" s="197" t="s">
        <v>2207</v>
      </c>
      <c r="D1446" s="198">
        <v>1</v>
      </c>
      <c r="E1446" s="197" t="s">
        <v>1712</v>
      </c>
      <c r="F1446" s="197"/>
      <c r="G1446" s="197" t="s">
        <v>1352</v>
      </c>
      <c r="H1446" s="197" t="s">
        <v>2184</v>
      </c>
      <c r="I1446" s="197" t="s">
        <v>2185</v>
      </c>
      <c r="J1446" s="197" t="s">
        <v>2186</v>
      </c>
    </row>
    <row r="1447" spans="2:10">
      <c r="B1447" s="196" t="s">
        <v>2013</v>
      </c>
      <c r="C1447" s="197" t="s">
        <v>2208</v>
      </c>
      <c r="D1447" s="198">
        <v>7</v>
      </c>
      <c r="E1447" s="197" t="s">
        <v>246</v>
      </c>
      <c r="F1447" s="197"/>
      <c r="G1447" s="197" t="s">
        <v>1352</v>
      </c>
      <c r="H1447" s="197" t="s">
        <v>2184</v>
      </c>
      <c r="I1447" s="197" t="s">
        <v>2185</v>
      </c>
      <c r="J1447" s="197" t="s">
        <v>2186</v>
      </c>
    </row>
    <row r="1448" spans="2:10">
      <c r="B1448" s="196" t="s">
        <v>2015</v>
      </c>
      <c r="C1448" s="197" t="s">
        <v>2209</v>
      </c>
      <c r="D1448" s="198">
        <v>1</v>
      </c>
      <c r="E1448" s="197" t="s">
        <v>1689</v>
      </c>
      <c r="F1448" s="197"/>
      <c r="G1448" s="197" t="s">
        <v>1352</v>
      </c>
      <c r="H1448" s="197" t="s">
        <v>2184</v>
      </c>
      <c r="I1448" s="197" t="s">
        <v>2185</v>
      </c>
      <c r="J1448" s="197" t="s">
        <v>2186</v>
      </c>
    </row>
    <row r="1449" spans="2:10">
      <c r="B1449" s="196" t="s">
        <v>2017</v>
      </c>
      <c r="C1449" s="197" t="s">
        <v>2210</v>
      </c>
      <c r="D1449" s="198">
        <v>5</v>
      </c>
      <c r="E1449" s="197" t="s">
        <v>1839</v>
      </c>
      <c r="F1449" s="197"/>
      <c r="G1449" s="197" t="s">
        <v>1352</v>
      </c>
      <c r="H1449" s="197" t="s">
        <v>2184</v>
      </c>
      <c r="I1449" s="197" t="s">
        <v>2185</v>
      </c>
      <c r="J1449" s="197" t="s">
        <v>2186</v>
      </c>
    </row>
    <row r="1450" spans="2:10">
      <c r="B1450" s="196" t="s">
        <v>2020</v>
      </c>
      <c r="C1450" s="197" t="s">
        <v>2211</v>
      </c>
      <c r="D1450" s="198">
        <v>4</v>
      </c>
      <c r="E1450" s="197" t="s">
        <v>1803</v>
      </c>
      <c r="F1450" s="197"/>
      <c r="G1450" s="197" t="s">
        <v>1352</v>
      </c>
      <c r="H1450" s="197" t="s">
        <v>2184</v>
      </c>
      <c r="I1450" s="197" t="s">
        <v>2185</v>
      </c>
      <c r="J1450" s="197" t="s">
        <v>2186</v>
      </c>
    </row>
    <row r="1451" spans="2:10">
      <c r="B1451" s="196" t="s">
        <v>2022</v>
      </c>
      <c r="C1451" s="197" t="s">
        <v>2212</v>
      </c>
      <c r="D1451" s="198">
        <v>1</v>
      </c>
      <c r="E1451" s="197" t="s">
        <v>1709</v>
      </c>
      <c r="F1451" s="197"/>
      <c r="G1451" s="197" t="s">
        <v>1352</v>
      </c>
      <c r="H1451" s="197" t="s">
        <v>2184</v>
      </c>
      <c r="I1451" s="197" t="s">
        <v>2185</v>
      </c>
      <c r="J1451" s="197" t="s">
        <v>2186</v>
      </c>
    </row>
    <row r="1452" spans="2:10">
      <c r="B1452" s="196" t="s">
        <v>2024</v>
      </c>
      <c r="C1452" s="197" t="s">
        <v>2213</v>
      </c>
      <c r="D1452" s="198">
        <v>5</v>
      </c>
      <c r="E1452" s="197" t="s">
        <v>1706</v>
      </c>
      <c r="F1452" s="197"/>
      <c r="G1452" s="197" t="s">
        <v>1352</v>
      </c>
      <c r="H1452" s="197" t="s">
        <v>2184</v>
      </c>
      <c r="I1452" s="197" t="s">
        <v>2185</v>
      </c>
      <c r="J1452" s="197" t="s">
        <v>2186</v>
      </c>
    </row>
    <row r="1453" spans="2:10">
      <c r="B1453" s="196" t="s">
        <v>2026</v>
      </c>
      <c r="C1453" s="197" t="s">
        <v>2214</v>
      </c>
      <c r="D1453" s="198">
        <v>4</v>
      </c>
      <c r="E1453" s="197" t="s">
        <v>1748</v>
      </c>
      <c r="F1453" s="197"/>
      <c r="G1453" s="197" t="s">
        <v>1352</v>
      </c>
      <c r="H1453" s="197" t="s">
        <v>2184</v>
      </c>
      <c r="I1453" s="197" t="s">
        <v>2185</v>
      </c>
      <c r="J1453" s="197" t="s">
        <v>2186</v>
      </c>
    </row>
    <row r="1454" spans="2:10">
      <c r="B1454" s="196" t="s">
        <v>2029</v>
      </c>
      <c r="C1454" s="197" t="s">
        <v>2215</v>
      </c>
      <c r="D1454" s="198">
        <v>1</v>
      </c>
      <c r="E1454" s="197" t="s">
        <v>1852</v>
      </c>
      <c r="F1454" s="197"/>
      <c r="G1454" s="197" t="s">
        <v>1352</v>
      </c>
      <c r="H1454" s="197" t="s">
        <v>2184</v>
      </c>
      <c r="I1454" s="197" t="s">
        <v>2185</v>
      </c>
      <c r="J1454" s="197" t="s">
        <v>2186</v>
      </c>
    </row>
    <row r="1455" spans="2:10">
      <c r="B1455" s="196" t="s">
        <v>2031</v>
      </c>
      <c r="C1455" s="197" t="s">
        <v>2216</v>
      </c>
      <c r="D1455" s="198">
        <v>5</v>
      </c>
      <c r="E1455" s="197" t="s">
        <v>347</v>
      </c>
      <c r="F1455" s="197"/>
      <c r="G1455" s="197" t="s">
        <v>1352</v>
      </c>
      <c r="H1455" s="197" t="s">
        <v>2184</v>
      </c>
      <c r="I1455" s="197" t="s">
        <v>2185</v>
      </c>
      <c r="J1455" s="197" t="s">
        <v>2186</v>
      </c>
    </row>
    <row r="1456" spans="2:10">
      <c r="B1456" s="196" t="s">
        <v>2033</v>
      </c>
      <c r="C1456" s="197" t="s">
        <v>2217</v>
      </c>
      <c r="D1456" s="198">
        <v>3</v>
      </c>
      <c r="E1456" s="197" t="s">
        <v>275</v>
      </c>
      <c r="F1456" s="197"/>
      <c r="G1456" s="197" t="s">
        <v>1352</v>
      </c>
      <c r="H1456" s="197" t="s">
        <v>2184</v>
      </c>
      <c r="I1456" s="197" t="s">
        <v>2185</v>
      </c>
      <c r="J1456" s="197" t="s">
        <v>2186</v>
      </c>
    </row>
    <row r="1457" spans="2:10">
      <c r="B1457" s="196" t="s">
        <v>2035</v>
      </c>
      <c r="C1457" s="197" t="s">
        <v>2218</v>
      </c>
      <c r="D1457" s="198">
        <v>5</v>
      </c>
      <c r="E1457" s="197" t="s">
        <v>1859</v>
      </c>
      <c r="F1457" s="197"/>
      <c r="G1457" s="197" t="s">
        <v>1352</v>
      </c>
      <c r="H1457" s="197" t="s">
        <v>2184</v>
      </c>
      <c r="I1457" s="197" t="s">
        <v>2185</v>
      </c>
      <c r="J1457" s="197" t="s">
        <v>2186</v>
      </c>
    </row>
    <row r="1458" spans="2:10">
      <c r="B1458" s="196" t="s">
        <v>2037</v>
      </c>
      <c r="C1458" s="197" t="s">
        <v>2219</v>
      </c>
      <c r="D1458" s="198">
        <v>4</v>
      </c>
      <c r="E1458" s="197" t="s">
        <v>320</v>
      </c>
      <c r="F1458" s="197"/>
      <c r="G1458" s="197" t="s">
        <v>1352</v>
      </c>
      <c r="H1458" s="197" t="s">
        <v>2184</v>
      </c>
      <c r="I1458" s="197" t="s">
        <v>2185</v>
      </c>
      <c r="J1458" s="197" t="s">
        <v>2186</v>
      </c>
    </row>
    <row r="1459" spans="2:10">
      <c r="B1459" s="196" t="s">
        <v>2039</v>
      </c>
      <c r="C1459" s="197" t="s">
        <v>2220</v>
      </c>
      <c r="D1459" s="198">
        <v>2</v>
      </c>
      <c r="E1459" s="197" t="s">
        <v>1864</v>
      </c>
      <c r="F1459" s="197"/>
      <c r="G1459" s="197" t="s">
        <v>1352</v>
      </c>
      <c r="H1459" s="197" t="s">
        <v>2184</v>
      </c>
      <c r="I1459" s="197" t="s">
        <v>2185</v>
      </c>
      <c r="J1459" s="197" t="s">
        <v>2186</v>
      </c>
    </row>
    <row r="1460" spans="2:10">
      <c r="B1460" s="196" t="s">
        <v>2041</v>
      </c>
      <c r="C1460" s="197" t="s">
        <v>2221</v>
      </c>
      <c r="D1460" s="198">
        <v>4</v>
      </c>
      <c r="E1460" s="197" t="s">
        <v>1312</v>
      </c>
      <c r="F1460" s="197"/>
      <c r="G1460" s="197" t="s">
        <v>1352</v>
      </c>
      <c r="H1460" s="197" t="s">
        <v>2184</v>
      </c>
      <c r="I1460" s="197" t="s">
        <v>2185</v>
      </c>
      <c r="J1460" s="197" t="s">
        <v>2186</v>
      </c>
    </row>
    <row r="1461" spans="2:10">
      <c r="B1461" s="196" t="s">
        <v>2043</v>
      </c>
      <c r="C1461" s="197" t="s">
        <v>2222</v>
      </c>
      <c r="D1461" s="198">
        <v>5</v>
      </c>
      <c r="E1461" s="197" t="s">
        <v>243</v>
      </c>
      <c r="F1461" s="197"/>
      <c r="G1461" s="197" t="s">
        <v>1352</v>
      </c>
      <c r="H1461" s="197" t="s">
        <v>2184</v>
      </c>
      <c r="I1461" s="197" t="s">
        <v>2185</v>
      </c>
      <c r="J1461" s="197" t="s">
        <v>2186</v>
      </c>
    </row>
    <row r="1462" spans="2:10">
      <c r="B1462" s="196" t="s">
        <v>2045</v>
      </c>
      <c r="C1462" s="197" t="s">
        <v>2223</v>
      </c>
      <c r="D1462" s="198">
        <v>6</v>
      </c>
      <c r="E1462" s="197" t="s">
        <v>312</v>
      </c>
      <c r="F1462" s="197"/>
      <c r="G1462" s="197" t="s">
        <v>1352</v>
      </c>
      <c r="H1462" s="197" t="s">
        <v>2184</v>
      </c>
      <c r="I1462" s="197" t="s">
        <v>2185</v>
      </c>
      <c r="J1462" s="197" t="s">
        <v>2186</v>
      </c>
    </row>
    <row r="1463" spans="2:10">
      <c r="B1463" s="196" t="s">
        <v>2047</v>
      </c>
      <c r="C1463" s="197" t="s">
        <v>2224</v>
      </c>
      <c r="D1463" s="198">
        <v>1</v>
      </c>
      <c r="E1463" s="197" t="s">
        <v>249</v>
      </c>
      <c r="F1463" s="197"/>
      <c r="G1463" s="197" t="s">
        <v>1352</v>
      </c>
      <c r="H1463" s="197" t="s">
        <v>2184</v>
      </c>
      <c r="I1463" s="197" t="s">
        <v>2185</v>
      </c>
      <c r="J1463" s="197" t="s">
        <v>2186</v>
      </c>
    </row>
    <row r="1464" spans="2:10">
      <c r="B1464" s="196" t="s">
        <v>2049</v>
      </c>
      <c r="C1464" s="197" t="s">
        <v>2225</v>
      </c>
      <c r="D1464" s="198">
        <v>2</v>
      </c>
      <c r="E1464" s="197" t="s">
        <v>1918</v>
      </c>
      <c r="F1464" s="197"/>
      <c r="G1464" s="197" t="s">
        <v>1352</v>
      </c>
      <c r="H1464" s="197" t="s">
        <v>2184</v>
      </c>
      <c r="I1464" s="197" t="s">
        <v>2185</v>
      </c>
      <c r="J1464" s="197" t="s">
        <v>2186</v>
      </c>
    </row>
    <row r="1465" spans="2:10">
      <c r="B1465" s="196" t="s">
        <v>2051</v>
      </c>
      <c r="C1465" s="197" t="s">
        <v>2226</v>
      </c>
      <c r="D1465" s="198">
        <v>1</v>
      </c>
      <c r="E1465" s="197" t="s">
        <v>1717</v>
      </c>
      <c r="F1465" s="197"/>
      <c r="G1465" s="197" t="s">
        <v>1352</v>
      </c>
      <c r="H1465" s="197" t="s">
        <v>2184</v>
      </c>
      <c r="I1465" s="197" t="s">
        <v>2185</v>
      </c>
      <c r="J1465" s="197" t="s">
        <v>2186</v>
      </c>
    </row>
    <row r="1466" spans="2:10">
      <c r="B1466" s="196" t="s">
        <v>2053</v>
      </c>
      <c r="C1466" s="197" t="s">
        <v>2227</v>
      </c>
      <c r="D1466" s="198">
        <v>5</v>
      </c>
      <c r="E1466" s="197" t="s">
        <v>1859</v>
      </c>
      <c r="F1466" s="197"/>
      <c r="G1466" s="197" t="s">
        <v>1352</v>
      </c>
      <c r="H1466" s="197" t="s">
        <v>2184</v>
      </c>
      <c r="I1466" s="197" t="s">
        <v>2185</v>
      </c>
      <c r="J1466" s="197" t="s">
        <v>2186</v>
      </c>
    </row>
    <row r="1467" spans="2:10">
      <c r="B1467" s="196" t="s">
        <v>2055</v>
      </c>
      <c r="C1467" s="197" t="s">
        <v>2228</v>
      </c>
      <c r="D1467" s="198">
        <v>5</v>
      </c>
      <c r="E1467" s="197" t="s">
        <v>1435</v>
      </c>
      <c r="F1467" s="197"/>
      <c r="G1467" s="197" t="s">
        <v>1352</v>
      </c>
      <c r="H1467" s="197" t="s">
        <v>2184</v>
      </c>
      <c r="I1467" s="197" t="s">
        <v>2185</v>
      </c>
      <c r="J1467" s="197" t="s">
        <v>2186</v>
      </c>
    </row>
    <row r="1468" spans="2:10">
      <c r="B1468" s="196" t="s">
        <v>2057</v>
      </c>
      <c r="C1468" s="197" t="s">
        <v>2229</v>
      </c>
      <c r="D1468" s="198">
        <v>3</v>
      </c>
      <c r="E1468" s="197" t="s">
        <v>314</v>
      </c>
      <c r="F1468" s="197"/>
      <c r="G1468" s="197" t="s">
        <v>1352</v>
      </c>
      <c r="H1468" s="197" t="s">
        <v>2184</v>
      </c>
      <c r="I1468" s="197" t="s">
        <v>2185</v>
      </c>
      <c r="J1468" s="197" t="s">
        <v>2186</v>
      </c>
    </row>
    <row r="1469" spans="2:10">
      <c r="B1469" s="196" t="s">
        <v>2059</v>
      </c>
      <c r="C1469" s="197" t="s">
        <v>2230</v>
      </c>
      <c r="D1469" s="198">
        <v>5</v>
      </c>
      <c r="E1469" s="197" t="s">
        <v>1886</v>
      </c>
      <c r="F1469" s="197"/>
      <c r="G1469" s="197" t="s">
        <v>1352</v>
      </c>
      <c r="H1469" s="197" t="s">
        <v>2184</v>
      </c>
      <c r="I1469" s="197" t="s">
        <v>2185</v>
      </c>
      <c r="J1469" s="197" t="s">
        <v>2186</v>
      </c>
    </row>
    <row r="1470" spans="2:10">
      <c r="B1470" s="196" t="s">
        <v>2061</v>
      </c>
      <c r="C1470" s="197" t="s">
        <v>2231</v>
      </c>
      <c r="D1470" s="198">
        <v>4</v>
      </c>
      <c r="E1470" s="197" t="s">
        <v>1435</v>
      </c>
      <c r="F1470" s="197"/>
      <c r="G1470" s="197" t="s">
        <v>1352</v>
      </c>
      <c r="H1470" s="197" t="s">
        <v>2184</v>
      </c>
      <c r="I1470" s="197" t="s">
        <v>2185</v>
      </c>
      <c r="J1470" s="197" t="s">
        <v>2186</v>
      </c>
    </row>
    <row r="1471" spans="2:10">
      <c r="B1471" s="196" t="s">
        <v>2063</v>
      </c>
      <c r="C1471" s="197" t="s">
        <v>2232</v>
      </c>
      <c r="D1471" s="198">
        <v>7</v>
      </c>
      <c r="E1471" s="197" t="s">
        <v>240</v>
      </c>
      <c r="F1471" s="197"/>
      <c r="G1471" s="197" t="s">
        <v>1352</v>
      </c>
      <c r="H1471" s="197" t="s">
        <v>2184</v>
      </c>
      <c r="I1471" s="197" t="s">
        <v>2185</v>
      </c>
      <c r="J1471" s="197" t="s">
        <v>2186</v>
      </c>
    </row>
    <row r="1472" spans="2:10">
      <c r="B1472" s="196" t="s">
        <v>2065</v>
      </c>
      <c r="C1472" s="197" t="s">
        <v>2233</v>
      </c>
      <c r="D1472" s="198">
        <v>4</v>
      </c>
      <c r="E1472" s="197" t="s">
        <v>1893</v>
      </c>
      <c r="F1472" s="197"/>
      <c r="G1472" s="197" t="s">
        <v>1352</v>
      </c>
      <c r="H1472" s="197" t="s">
        <v>2184</v>
      </c>
      <c r="I1472" s="197" t="s">
        <v>2185</v>
      </c>
      <c r="J1472" s="197" t="s">
        <v>2186</v>
      </c>
    </row>
    <row r="1473" spans="2:10">
      <c r="B1473" s="196" t="s">
        <v>2067</v>
      </c>
      <c r="C1473" s="197" t="s">
        <v>2234</v>
      </c>
      <c r="D1473" s="198">
        <v>6</v>
      </c>
      <c r="E1473" s="197" t="s">
        <v>1896</v>
      </c>
      <c r="F1473" s="197"/>
      <c r="G1473" s="197" t="s">
        <v>1352</v>
      </c>
      <c r="H1473" s="197" t="s">
        <v>2184</v>
      </c>
      <c r="I1473" s="197" t="s">
        <v>2185</v>
      </c>
      <c r="J1473" s="197" t="s">
        <v>2186</v>
      </c>
    </row>
    <row r="1474" spans="2:10">
      <c r="B1474" s="196" t="s">
        <v>2069</v>
      </c>
      <c r="C1474" s="197" t="s">
        <v>2235</v>
      </c>
      <c r="D1474" s="198">
        <v>3</v>
      </c>
      <c r="E1474" s="197" t="s">
        <v>249</v>
      </c>
      <c r="F1474" s="197"/>
      <c r="G1474" s="197" t="s">
        <v>1352</v>
      </c>
      <c r="H1474" s="197" t="s">
        <v>2184</v>
      </c>
      <c r="I1474" s="197" t="s">
        <v>2185</v>
      </c>
      <c r="J1474" s="197" t="s">
        <v>2186</v>
      </c>
    </row>
    <row r="1475" spans="2:10">
      <c r="B1475" s="196" t="s">
        <v>2072</v>
      </c>
      <c r="C1475" s="197" t="s">
        <v>2236</v>
      </c>
      <c r="D1475" s="198">
        <v>7</v>
      </c>
      <c r="E1475" s="197" t="s">
        <v>1901</v>
      </c>
      <c r="F1475" s="197"/>
      <c r="G1475" s="197" t="s">
        <v>1352</v>
      </c>
      <c r="H1475" s="197" t="s">
        <v>2184</v>
      </c>
      <c r="I1475" s="197" t="s">
        <v>2185</v>
      </c>
      <c r="J1475" s="197" t="s">
        <v>2186</v>
      </c>
    </row>
    <row r="1476" spans="2:10">
      <c r="B1476" s="196" t="s">
        <v>2074</v>
      </c>
      <c r="C1476" s="197" t="s">
        <v>2237</v>
      </c>
      <c r="D1476" s="198">
        <v>6</v>
      </c>
      <c r="E1476" s="197" t="s">
        <v>1757</v>
      </c>
      <c r="F1476" s="197"/>
      <c r="G1476" s="197" t="s">
        <v>1352</v>
      </c>
      <c r="H1476" s="197" t="s">
        <v>2184</v>
      </c>
      <c r="I1476" s="197" t="s">
        <v>2185</v>
      </c>
      <c r="J1476" s="197" t="s">
        <v>2186</v>
      </c>
    </row>
    <row r="1477" spans="2:10">
      <c r="B1477" s="196" t="s">
        <v>2076</v>
      </c>
      <c r="C1477" s="197" t="s">
        <v>2238</v>
      </c>
      <c r="D1477" s="198">
        <v>4</v>
      </c>
      <c r="E1477" s="197" t="s">
        <v>1659</v>
      </c>
      <c r="F1477" s="197"/>
      <c r="G1477" s="197" t="s">
        <v>1352</v>
      </c>
      <c r="H1477" s="197" t="s">
        <v>2184</v>
      </c>
      <c r="I1477" s="197" t="s">
        <v>2185</v>
      </c>
      <c r="J1477" s="197" t="s">
        <v>2186</v>
      </c>
    </row>
    <row r="1478" spans="2:10">
      <c r="B1478" s="196" t="s">
        <v>2078</v>
      </c>
      <c r="C1478" s="197" t="s">
        <v>2239</v>
      </c>
      <c r="D1478" s="198">
        <v>7</v>
      </c>
      <c r="E1478" s="197" t="s">
        <v>1698</v>
      </c>
      <c r="F1478" s="197"/>
      <c r="G1478" s="197" t="s">
        <v>1352</v>
      </c>
      <c r="H1478" s="197" t="s">
        <v>2184</v>
      </c>
      <c r="I1478" s="197" t="s">
        <v>2185</v>
      </c>
      <c r="J1478" s="197" t="s">
        <v>2186</v>
      </c>
    </row>
    <row r="1479" spans="2:10">
      <c r="B1479" s="196" t="s">
        <v>2080</v>
      </c>
      <c r="C1479" s="197" t="s">
        <v>2240</v>
      </c>
      <c r="D1479" s="198">
        <v>6</v>
      </c>
      <c r="E1479" s="197" t="s">
        <v>1886</v>
      </c>
      <c r="F1479" s="197"/>
      <c r="G1479" s="197" t="s">
        <v>1352</v>
      </c>
      <c r="H1479" s="197" t="s">
        <v>2184</v>
      </c>
      <c r="I1479" s="197" t="s">
        <v>2185</v>
      </c>
      <c r="J1479" s="197" t="s">
        <v>2186</v>
      </c>
    </row>
    <row r="1480" spans="2:10">
      <c r="B1480" s="196" t="s">
        <v>2082</v>
      </c>
      <c r="C1480" s="197" t="s">
        <v>2241</v>
      </c>
      <c r="D1480" s="198">
        <v>5</v>
      </c>
      <c r="E1480" s="197" t="s">
        <v>243</v>
      </c>
      <c r="F1480" s="197"/>
      <c r="G1480" s="197" t="s">
        <v>1352</v>
      </c>
      <c r="H1480" s="197" t="s">
        <v>2184</v>
      </c>
      <c r="I1480" s="197" t="s">
        <v>2185</v>
      </c>
      <c r="J1480" s="197" t="s">
        <v>2186</v>
      </c>
    </row>
    <row r="1481" spans="2:10">
      <c r="B1481" s="196" t="s">
        <v>2084</v>
      </c>
      <c r="C1481" s="197" t="s">
        <v>2242</v>
      </c>
      <c r="D1481" s="198">
        <v>6</v>
      </c>
      <c r="E1481" s="197" t="s">
        <v>1810</v>
      </c>
      <c r="F1481" s="197"/>
      <c r="G1481" s="197" t="s">
        <v>1352</v>
      </c>
      <c r="H1481" s="197" t="s">
        <v>2184</v>
      </c>
      <c r="I1481" s="197" t="s">
        <v>2185</v>
      </c>
      <c r="J1481" s="197" t="s">
        <v>2186</v>
      </c>
    </row>
    <row r="1482" spans="2:10">
      <c r="B1482" s="196" t="s">
        <v>2086</v>
      </c>
      <c r="C1482" s="197" t="s">
        <v>2243</v>
      </c>
      <c r="D1482" s="198">
        <v>8</v>
      </c>
      <c r="E1482" s="197" t="s">
        <v>1597</v>
      </c>
      <c r="F1482" s="197"/>
      <c r="G1482" s="197" t="s">
        <v>1352</v>
      </c>
      <c r="H1482" s="197" t="s">
        <v>2184</v>
      </c>
      <c r="I1482" s="197" t="s">
        <v>2185</v>
      </c>
      <c r="J1482" s="197" t="s">
        <v>2186</v>
      </c>
    </row>
    <row r="1483" spans="2:10">
      <c r="B1483" s="196" t="s">
        <v>2088</v>
      </c>
      <c r="C1483" s="197" t="s">
        <v>2244</v>
      </c>
      <c r="D1483" s="198">
        <v>5</v>
      </c>
      <c r="E1483" s="197" t="s">
        <v>1745</v>
      </c>
      <c r="F1483" s="197"/>
      <c r="G1483" s="197" t="s">
        <v>1352</v>
      </c>
      <c r="H1483" s="197" t="s">
        <v>2184</v>
      </c>
      <c r="I1483" s="197" t="s">
        <v>2185</v>
      </c>
      <c r="J1483" s="197" t="s">
        <v>2186</v>
      </c>
    </row>
    <row r="1484" spans="2:10">
      <c r="B1484" s="196" t="s">
        <v>2090</v>
      </c>
      <c r="C1484" s="197" t="s">
        <v>2245</v>
      </c>
      <c r="D1484" s="198">
        <v>1</v>
      </c>
      <c r="E1484" s="197" t="s">
        <v>1918</v>
      </c>
      <c r="F1484" s="197"/>
      <c r="G1484" s="197" t="s">
        <v>1352</v>
      </c>
      <c r="H1484" s="197" t="s">
        <v>2184</v>
      </c>
      <c r="I1484" s="197" t="s">
        <v>2185</v>
      </c>
      <c r="J1484" s="197" t="s">
        <v>2186</v>
      </c>
    </row>
    <row r="1485" spans="2:10">
      <c r="B1485" s="196" t="s">
        <v>2092</v>
      </c>
      <c r="C1485" s="197" t="s">
        <v>2246</v>
      </c>
      <c r="D1485" s="198">
        <v>2</v>
      </c>
      <c r="E1485" s="197" t="s">
        <v>347</v>
      </c>
      <c r="F1485" s="197"/>
      <c r="G1485" s="197" t="s">
        <v>1352</v>
      </c>
      <c r="H1485" s="197" t="s">
        <v>2184</v>
      </c>
      <c r="I1485" s="197" t="s">
        <v>2185</v>
      </c>
      <c r="J1485" s="197" t="s">
        <v>2186</v>
      </c>
    </row>
    <row r="1486" spans="2:10">
      <c r="B1486" s="196" t="s">
        <v>2094</v>
      </c>
      <c r="C1486" s="197" t="s">
        <v>2247</v>
      </c>
      <c r="D1486" s="198">
        <v>4</v>
      </c>
      <c r="E1486" s="197" t="s">
        <v>1426</v>
      </c>
      <c r="F1486" s="197"/>
      <c r="G1486" s="197" t="s">
        <v>1352</v>
      </c>
      <c r="H1486" s="197" t="s">
        <v>2184</v>
      </c>
      <c r="I1486" s="197" t="s">
        <v>2185</v>
      </c>
      <c r="J1486" s="197" t="s">
        <v>2186</v>
      </c>
    </row>
    <row r="1487" spans="2:10">
      <c r="B1487" s="196" t="s">
        <v>2096</v>
      </c>
      <c r="C1487" s="197" t="s">
        <v>2248</v>
      </c>
      <c r="D1487" s="198">
        <v>7</v>
      </c>
      <c r="E1487" s="197" t="s">
        <v>240</v>
      </c>
      <c r="F1487" s="197"/>
      <c r="G1487" s="197" t="s">
        <v>1352</v>
      </c>
      <c r="H1487" s="197" t="s">
        <v>2184</v>
      </c>
      <c r="I1487" s="197" t="s">
        <v>2185</v>
      </c>
      <c r="J1487" s="197" t="s">
        <v>2186</v>
      </c>
    </row>
    <row r="1488" spans="2:10">
      <c r="B1488" s="196" t="s">
        <v>2098</v>
      </c>
      <c r="C1488" s="197" t="s">
        <v>2249</v>
      </c>
      <c r="D1488" s="198">
        <v>6</v>
      </c>
      <c r="E1488" s="197" t="s">
        <v>1712</v>
      </c>
      <c r="F1488" s="197"/>
      <c r="G1488" s="197" t="s">
        <v>1352</v>
      </c>
      <c r="H1488" s="197" t="s">
        <v>2184</v>
      </c>
      <c r="I1488" s="197" t="s">
        <v>2185</v>
      </c>
      <c r="J1488" s="197" t="s">
        <v>2186</v>
      </c>
    </row>
    <row r="1489" spans="2:10">
      <c r="B1489" s="196" t="s">
        <v>2100</v>
      </c>
      <c r="C1489" s="197" t="s">
        <v>2250</v>
      </c>
      <c r="D1489" s="198">
        <v>7</v>
      </c>
      <c r="E1489" s="197" t="s">
        <v>1675</v>
      </c>
      <c r="F1489" s="197"/>
      <c r="G1489" s="197" t="s">
        <v>1352</v>
      </c>
      <c r="H1489" s="197" t="s">
        <v>2184</v>
      </c>
      <c r="I1489" s="197" t="s">
        <v>2185</v>
      </c>
      <c r="J1489" s="197" t="s">
        <v>2186</v>
      </c>
    </row>
    <row r="1490" spans="2:10">
      <c r="B1490" s="196" t="s">
        <v>2102</v>
      </c>
      <c r="C1490" s="197" t="s">
        <v>2251</v>
      </c>
      <c r="D1490" s="198">
        <v>6</v>
      </c>
      <c r="E1490" s="197" t="s">
        <v>2106</v>
      </c>
      <c r="F1490" s="197"/>
      <c r="G1490" s="197" t="s">
        <v>1352</v>
      </c>
      <c r="H1490" s="197" t="s">
        <v>2184</v>
      </c>
      <c r="I1490" s="197" t="s">
        <v>2185</v>
      </c>
      <c r="J1490" s="197" t="s">
        <v>2186</v>
      </c>
    </row>
    <row r="1491" spans="2:10">
      <c r="B1491" s="196" t="s">
        <v>2104</v>
      </c>
      <c r="C1491" s="197" t="s">
        <v>2252</v>
      </c>
      <c r="D1491" s="198">
        <v>6</v>
      </c>
      <c r="E1491" s="197" t="s">
        <v>320</v>
      </c>
      <c r="F1491" s="197"/>
      <c r="G1491" s="197" t="s">
        <v>1352</v>
      </c>
      <c r="H1491" s="197" t="s">
        <v>2184</v>
      </c>
      <c r="I1491" s="197" t="s">
        <v>2185</v>
      </c>
      <c r="J1491" s="197" t="s">
        <v>2186</v>
      </c>
    </row>
    <row r="1492" spans="2:10">
      <c r="B1492" s="196" t="s">
        <v>2107</v>
      </c>
      <c r="C1492" s="197" t="s">
        <v>2253</v>
      </c>
      <c r="D1492" s="198">
        <v>4</v>
      </c>
      <c r="E1492" s="197" t="s">
        <v>1769</v>
      </c>
      <c r="F1492" s="197"/>
      <c r="G1492" s="197" t="s">
        <v>1352</v>
      </c>
      <c r="H1492" s="197" t="s">
        <v>2184</v>
      </c>
      <c r="I1492" s="197" t="s">
        <v>2185</v>
      </c>
      <c r="J1492" s="197" t="s">
        <v>2186</v>
      </c>
    </row>
    <row r="1493" spans="2:10">
      <c r="B1493" s="196" t="s">
        <v>2109</v>
      </c>
      <c r="C1493" s="197" t="s">
        <v>2254</v>
      </c>
      <c r="D1493" s="198">
        <v>6</v>
      </c>
      <c r="E1493" s="197" t="s">
        <v>259</v>
      </c>
      <c r="F1493" s="197"/>
      <c r="G1493" s="197" t="s">
        <v>1352</v>
      </c>
      <c r="H1493" s="197" t="s">
        <v>2184</v>
      </c>
      <c r="I1493" s="197" t="s">
        <v>2185</v>
      </c>
      <c r="J1493" s="197" t="s">
        <v>2186</v>
      </c>
    </row>
    <row r="1494" spans="2:10">
      <c r="B1494" s="196" t="s">
        <v>2111</v>
      </c>
      <c r="C1494" s="197" t="s">
        <v>2255</v>
      </c>
      <c r="D1494" s="198">
        <v>3</v>
      </c>
      <c r="E1494" s="197" t="s">
        <v>320</v>
      </c>
      <c r="F1494" s="197"/>
      <c r="G1494" s="197" t="s">
        <v>1352</v>
      </c>
      <c r="H1494" s="197" t="s">
        <v>2184</v>
      </c>
      <c r="I1494" s="197" t="s">
        <v>2185</v>
      </c>
      <c r="J1494" s="197" t="s">
        <v>2186</v>
      </c>
    </row>
    <row r="1495" spans="2:10">
      <c r="B1495" s="196" t="s">
        <v>2113</v>
      </c>
      <c r="C1495" s="197" t="s">
        <v>2256</v>
      </c>
      <c r="D1495" s="198">
        <v>7</v>
      </c>
      <c r="E1495" s="197" t="s">
        <v>1597</v>
      </c>
      <c r="F1495" s="197"/>
      <c r="G1495" s="197" t="s">
        <v>1352</v>
      </c>
      <c r="H1495" s="197" t="s">
        <v>2184</v>
      </c>
      <c r="I1495" s="197" t="s">
        <v>2185</v>
      </c>
      <c r="J1495" s="197" t="s">
        <v>2186</v>
      </c>
    </row>
    <row r="1496" spans="2:10">
      <c r="B1496" s="196" t="s">
        <v>2114</v>
      </c>
      <c r="C1496" s="197" t="s">
        <v>2257</v>
      </c>
      <c r="D1496" s="198">
        <v>5</v>
      </c>
      <c r="E1496" s="197" t="s">
        <v>275</v>
      </c>
      <c r="F1496" s="197"/>
      <c r="G1496" s="197" t="s">
        <v>1352</v>
      </c>
      <c r="H1496" s="197" t="s">
        <v>2184</v>
      </c>
      <c r="I1496" s="197" t="s">
        <v>2185</v>
      </c>
      <c r="J1496" s="197" t="s">
        <v>2186</v>
      </c>
    </row>
    <row r="1497" spans="2:10">
      <c r="B1497" s="196" t="s">
        <v>2116</v>
      </c>
      <c r="C1497" s="197" t="s">
        <v>2258</v>
      </c>
      <c r="D1497" s="198">
        <v>7</v>
      </c>
      <c r="E1497" s="197" t="s">
        <v>2120</v>
      </c>
      <c r="F1497" s="197"/>
      <c r="G1497" s="197" t="s">
        <v>1352</v>
      </c>
      <c r="H1497" s="197" t="s">
        <v>2184</v>
      </c>
      <c r="I1497" s="197" t="s">
        <v>2185</v>
      </c>
      <c r="J1497" s="197" t="s">
        <v>2186</v>
      </c>
    </row>
    <row r="1498" spans="2:10">
      <c r="B1498" s="196" t="s">
        <v>2118</v>
      </c>
      <c r="C1498" s="197" t="s">
        <v>2259</v>
      </c>
      <c r="D1498" s="198">
        <v>10</v>
      </c>
      <c r="E1498" s="197" t="s">
        <v>312</v>
      </c>
      <c r="F1498" s="197"/>
      <c r="G1498" s="197" t="s">
        <v>1352</v>
      </c>
      <c r="H1498" s="197" t="s">
        <v>2184</v>
      </c>
      <c r="I1498" s="197" t="s">
        <v>2185</v>
      </c>
      <c r="J1498" s="197" t="s">
        <v>2186</v>
      </c>
    </row>
    <row r="1499" spans="2:10">
      <c r="B1499" s="196" t="s">
        <v>2121</v>
      </c>
      <c r="C1499" s="197" t="s">
        <v>2260</v>
      </c>
      <c r="D1499" s="198">
        <v>6</v>
      </c>
      <c r="E1499" s="197" t="s">
        <v>1669</v>
      </c>
      <c r="F1499" s="197"/>
      <c r="G1499" s="197" t="s">
        <v>1352</v>
      </c>
      <c r="H1499" s="197" t="s">
        <v>2184</v>
      </c>
      <c r="I1499" s="197" t="s">
        <v>2185</v>
      </c>
      <c r="J1499" s="197" t="s">
        <v>2186</v>
      </c>
    </row>
    <row r="1500" spans="2:10">
      <c r="B1500" s="196" t="s">
        <v>2123</v>
      </c>
      <c r="C1500" s="197" t="s">
        <v>2261</v>
      </c>
      <c r="D1500" s="198">
        <v>7</v>
      </c>
      <c r="E1500" s="197" t="s">
        <v>249</v>
      </c>
      <c r="F1500" s="197"/>
      <c r="G1500" s="197" t="s">
        <v>1352</v>
      </c>
      <c r="H1500" s="197" t="s">
        <v>2184</v>
      </c>
      <c r="I1500" s="197" t="s">
        <v>2185</v>
      </c>
      <c r="J1500" s="197" t="s">
        <v>2186</v>
      </c>
    </row>
    <row r="1501" spans="2:10">
      <c r="B1501" s="196" t="s">
        <v>2125</v>
      </c>
      <c r="C1501" s="197" t="s">
        <v>2262</v>
      </c>
      <c r="D1501" s="198">
        <v>5</v>
      </c>
      <c r="E1501" s="197" t="s">
        <v>246</v>
      </c>
      <c r="F1501" s="197"/>
      <c r="G1501" s="197" t="s">
        <v>1352</v>
      </c>
      <c r="H1501" s="197" t="s">
        <v>2184</v>
      </c>
      <c r="I1501" s="197" t="s">
        <v>2185</v>
      </c>
      <c r="J1501" s="197" t="s">
        <v>2186</v>
      </c>
    </row>
    <row r="1502" spans="2:10">
      <c r="B1502" s="196" t="s">
        <v>2127</v>
      </c>
      <c r="C1502" s="197" t="s">
        <v>2263</v>
      </c>
      <c r="D1502" s="198">
        <v>8</v>
      </c>
      <c r="E1502" s="197" t="s">
        <v>1852</v>
      </c>
      <c r="F1502" s="197"/>
      <c r="G1502" s="197" t="s">
        <v>1352</v>
      </c>
      <c r="H1502" s="197" t="s">
        <v>2184</v>
      </c>
      <c r="I1502" s="197" t="s">
        <v>2185</v>
      </c>
      <c r="J1502" s="197" t="s">
        <v>2186</v>
      </c>
    </row>
    <row r="1503" spans="2:10">
      <c r="B1503" s="196" t="s">
        <v>2129</v>
      </c>
      <c r="C1503" s="197" t="s">
        <v>2264</v>
      </c>
      <c r="D1503" s="198">
        <v>6</v>
      </c>
      <c r="E1503" s="197" t="s">
        <v>243</v>
      </c>
      <c r="F1503" s="197"/>
      <c r="G1503" s="197" t="s">
        <v>1352</v>
      </c>
      <c r="H1503" s="197" t="s">
        <v>2184</v>
      </c>
      <c r="I1503" s="197" t="s">
        <v>2185</v>
      </c>
      <c r="J1503" s="197" t="s">
        <v>2186</v>
      </c>
    </row>
    <row r="1504" spans="2:10">
      <c r="B1504" s="196" t="s">
        <v>2131</v>
      </c>
      <c r="C1504" s="197" t="s">
        <v>2265</v>
      </c>
      <c r="D1504" s="198">
        <v>7</v>
      </c>
      <c r="E1504" s="197" t="s">
        <v>259</v>
      </c>
      <c r="F1504" s="197"/>
      <c r="G1504" s="197" t="s">
        <v>1352</v>
      </c>
      <c r="H1504" s="197" t="s">
        <v>2184</v>
      </c>
      <c r="I1504" s="197" t="s">
        <v>2185</v>
      </c>
      <c r="J1504" s="197" t="s">
        <v>2186</v>
      </c>
    </row>
    <row r="1505" spans="2:10">
      <c r="B1505" s="196" t="s">
        <v>2133</v>
      </c>
      <c r="C1505" s="197" t="s">
        <v>2266</v>
      </c>
      <c r="D1505" s="198">
        <v>7</v>
      </c>
      <c r="E1505" s="197" t="s">
        <v>1406</v>
      </c>
      <c r="F1505" s="197"/>
      <c r="G1505" s="197" t="s">
        <v>1352</v>
      </c>
      <c r="H1505" s="197" t="s">
        <v>2184</v>
      </c>
      <c r="I1505" s="197" t="s">
        <v>2185</v>
      </c>
      <c r="J1505" s="197" t="s">
        <v>2186</v>
      </c>
    </row>
    <row r="1506" spans="2:10">
      <c r="B1506" s="196" t="s">
        <v>2135</v>
      </c>
      <c r="C1506" s="197" t="s">
        <v>2267</v>
      </c>
      <c r="D1506" s="198">
        <v>1</v>
      </c>
      <c r="E1506" s="197" t="s">
        <v>243</v>
      </c>
      <c r="F1506" s="197"/>
      <c r="G1506" s="197" t="s">
        <v>1352</v>
      </c>
      <c r="H1506" s="197" t="s">
        <v>2184</v>
      </c>
      <c r="I1506" s="197" t="s">
        <v>2185</v>
      </c>
      <c r="J1506" s="197" t="s">
        <v>2186</v>
      </c>
    </row>
    <row r="1507" spans="2:10">
      <c r="B1507" s="196" t="s">
        <v>2137</v>
      </c>
      <c r="C1507" s="197" t="s">
        <v>2268</v>
      </c>
      <c r="D1507" s="198">
        <v>6</v>
      </c>
      <c r="E1507" s="197" t="s">
        <v>1669</v>
      </c>
      <c r="F1507" s="197"/>
      <c r="G1507" s="197" t="s">
        <v>1352</v>
      </c>
      <c r="H1507" s="197" t="s">
        <v>2184</v>
      </c>
      <c r="I1507" s="197" t="s">
        <v>2185</v>
      </c>
      <c r="J1507" s="197" t="s">
        <v>2186</v>
      </c>
    </row>
    <row r="1508" spans="2:10">
      <c r="B1508" s="196" t="s">
        <v>2139</v>
      </c>
      <c r="C1508" s="206" t="s">
        <v>2269</v>
      </c>
      <c r="D1508" s="198">
        <v>7</v>
      </c>
      <c r="E1508" s="197" t="s">
        <v>1703</v>
      </c>
      <c r="F1508" s="197"/>
      <c r="G1508" s="197" t="s">
        <v>1352</v>
      </c>
      <c r="H1508" s="197" t="s">
        <v>2184</v>
      </c>
      <c r="I1508" s="197" t="s">
        <v>2185</v>
      </c>
      <c r="J1508" s="197" t="s">
        <v>2186</v>
      </c>
    </row>
    <row r="1509" spans="2:10">
      <c r="B1509" s="196" t="s">
        <v>2141</v>
      </c>
      <c r="C1509" s="197" t="s">
        <v>2270</v>
      </c>
      <c r="D1509" s="198">
        <v>5</v>
      </c>
      <c r="E1509" s="197" t="s">
        <v>312</v>
      </c>
      <c r="F1509" s="197"/>
      <c r="G1509" s="197" t="s">
        <v>1352</v>
      </c>
      <c r="H1509" s="197" t="s">
        <v>2184</v>
      </c>
      <c r="I1509" s="197" t="s">
        <v>2185</v>
      </c>
      <c r="J1509" s="197" t="s">
        <v>2186</v>
      </c>
    </row>
    <row r="1510" spans="2:10">
      <c r="B1510" s="196" t="s">
        <v>2144</v>
      </c>
      <c r="C1510" s="197" t="s">
        <v>2271</v>
      </c>
      <c r="D1510" s="198">
        <v>8</v>
      </c>
      <c r="E1510" s="197" t="s">
        <v>259</v>
      </c>
      <c r="F1510" s="197"/>
      <c r="G1510" s="197" t="s">
        <v>1352</v>
      </c>
      <c r="H1510" s="197" t="s">
        <v>2184</v>
      </c>
      <c r="I1510" s="197" t="s">
        <v>2185</v>
      </c>
      <c r="J1510" s="197" t="s">
        <v>2186</v>
      </c>
    </row>
    <row r="1511" spans="2:10">
      <c r="B1511" s="196" t="s">
        <v>2147</v>
      </c>
      <c r="C1511" s="197" t="s">
        <v>2272</v>
      </c>
      <c r="D1511" s="198">
        <v>9</v>
      </c>
      <c r="E1511" s="197" t="s">
        <v>240</v>
      </c>
      <c r="F1511" s="197"/>
      <c r="G1511" s="197" t="s">
        <v>1352</v>
      </c>
      <c r="H1511" s="197" t="s">
        <v>2184</v>
      </c>
      <c r="I1511" s="197" t="s">
        <v>2185</v>
      </c>
      <c r="J1511" s="197" t="s">
        <v>2186</v>
      </c>
    </row>
    <row r="1512" spans="2:10">
      <c r="B1512" s="196" t="s">
        <v>2149</v>
      </c>
      <c r="C1512" s="197" t="s">
        <v>2273</v>
      </c>
      <c r="D1512" s="198">
        <v>6</v>
      </c>
      <c r="E1512" s="197" t="s">
        <v>1944</v>
      </c>
      <c r="F1512" s="197"/>
      <c r="G1512" s="197" t="s">
        <v>1352</v>
      </c>
      <c r="H1512" s="197" t="s">
        <v>2184</v>
      </c>
      <c r="I1512" s="197" t="s">
        <v>2185</v>
      </c>
      <c r="J1512" s="197" t="s">
        <v>2186</v>
      </c>
    </row>
    <row r="1513" spans="2:10">
      <c r="B1513" s="196" t="s">
        <v>2151</v>
      </c>
      <c r="C1513" s="197" t="s">
        <v>2274</v>
      </c>
      <c r="D1513" s="198">
        <v>8</v>
      </c>
      <c r="E1513" s="197" t="s">
        <v>1423</v>
      </c>
      <c r="F1513" s="197"/>
      <c r="G1513" s="197" t="s">
        <v>1352</v>
      </c>
      <c r="H1513" s="197" t="s">
        <v>2184</v>
      </c>
      <c r="I1513" s="197" t="s">
        <v>2185</v>
      </c>
      <c r="J1513" s="197" t="s">
        <v>2186</v>
      </c>
    </row>
    <row r="1514" spans="2:10">
      <c r="B1514" s="196" t="s">
        <v>2153</v>
      </c>
      <c r="C1514" s="197" t="s">
        <v>2275</v>
      </c>
      <c r="D1514" s="198">
        <v>5</v>
      </c>
      <c r="E1514" s="197" t="s">
        <v>1709</v>
      </c>
      <c r="F1514" s="197"/>
      <c r="G1514" s="197" t="s">
        <v>1352</v>
      </c>
      <c r="H1514" s="197" t="s">
        <v>2184</v>
      </c>
      <c r="I1514" s="197" t="s">
        <v>2185</v>
      </c>
      <c r="J1514" s="197" t="s">
        <v>2186</v>
      </c>
    </row>
    <row r="1515" spans="2:10">
      <c r="B1515" s="196" t="s">
        <v>2155</v>
      </c>
      <c r="C1515" s="197" t="s">
        <v>2276</v>
      </c>
      <c r="D1515" s="198">
        <v>6</v>
      </c>
      <c r="E1515" s="197" t="s">
        <v>243</v>
      </c>
      <c r="F1515" s="197"/>
      <c r="G1515" s="197" t="s">
        <v>1352</v>
      </c>
      <c r="H1515" s="197" t="s">
        <v>2184</v>
      </c>
      <c r="I1515" s="197" t="s">
        <v>2185</v>
      </c>
      <c r="J1515" s="197" t="s">
        <v>2186</v>
      </c>
    </row>
    <row r="1516" spans="2:10">
      <c r="B1516" s="196" t="s">
        <v>2157</v>
      </c>
      <c r="C1516" s="197" t="s">
        <v>2277</v>
      </c>
      <c r="D1516" s="198">
        <v>5</v>
      </c>
      <c r="E1516" s="197" t="s">
        <v>314</v>
      </c>
      <c r="F1516" s="197"/>
      <c r="G1516" s="197" t="s">
        <v>1352</v>
      </c>
      <c r="H1516" s="197" t="s">
        <v>2184</v>
      </c>
      <c r="I1516" s="197" t="s">
        <v>2185</v>
      </c>
      <c r="J1516" s="197" t="s">
        <v>2186</v>
      </c>
    </row>
    <row r="1517" spans="2:10">
      <c r="B1517" s="196" t="s">
        <v>2159</v>
      </c>
      <c r="C1517" s="197" t="s">
        <v>2278</v>
      </c>
      <c r="D1517" s="198">
        <v>4</v>
      </c>
      <c r="E1517" s="197" t="s">
        <v>320</v>
      </c>
      <c r="F1517" s="197"/>
      <c r="G1517" s="197" t="s">
        <v>1352</v>
      </c>
      <c r="H1517" s="197" t="s">
        <v>2184</v>
      </c>
      <c r="I1517" s="197" t="s">
        <v>2185</v>
      </c>
      <c r="J1517" s="197" t="s">
        <v>2186</v>
      </c>
    </row>
    <row r="1518" spans="2:10">
      <c r="B1518" s="196" t="s">
        <v>2161</v>
      </c>
      <c r="C1518" s="197" t="s">
        <v>2279</v>
      </c>
      <c r="D1518" s="198">
        <v>9</v>
      </c>
      <c r="E1518" s="197" t="s">
        <v>259</v>
      </c>
      <c r="F1518" s="197"/>
      <c r="G1518" s="197" t="s">
        <v>1352</v>
      </c>
      <c r="H1518" s="197" t="s">
        <v>2184</v>
      </c>
      <c r="I1518" s="197" t="s">
        <v>2185</v>
      </c>
      <c r="J1518" s="197" t="s">
        <v>2186</v>
      </c>
    </row>
    <row r="1519" spans="2:10">
      <c r="B1519" s="196" t="s">
        <v>2163</v>
      </c>
      <c r="C1519" s="197" t="s">
        <v>2280</v>
      </c>
      <c r="D1519" s="198">
        <v>2</v>
      </c>
      <c r="E1519" s="197" t="s">
        <v>312</v>
      </c>
      <c r="F1519" s="197"/>
      <c r="G1519" s="197" t="s">
        <v>1352</v>
      </c>
      <c r="H1519" s="197" t="s">
        <v>2184</v>
      </c>
      <c r="I1519" s="197" t="s">
        <v>2185</v>
      </c>
      <c r="J1519" s="197" t="s">
        <v>2186</v>
      </c>
    </row>
    <row r="1520" spans="2:10">
      <c r="B1520" s="196" t="s">
        <v>2165</v>
      </c>
      <c r="C1520" s="197" t="s">
        <v>2281</v>
      </c>
      <c r="D1520" s="198">
        <v>7</v>
      </c>
      <c r="E1520" s="197" t="s">
        <v>2004</v>
      </c>
      <c r="F1520" s="197"/>
      <c r="G1520" s="197" t="s">
        <v>1352</v>
      </c>
      <c r="H1520" s="197" t="s">
        <v>2184</v>
      </c>
      <c r="I1520" s="197" t="s">
        <v>2185</v>
      </c>
      <c r="J1520" s="197" t="s">
        <v>2186</v>
      </c>
    </row>
    <row r="1521" spans="2:10">
      <c r="B1521" s="196" t="s">
        <v>2167</v>
      </c>
      <c r="C1521" s="197" t="s">
        <v>2282</v>
      </c>
      <c r="D1521" s="198">
        <v>8</v>
      </c>
      <c r="E1521" s="197" t="s">
        <v>1717</v>
      </c>
      <c r="F1521" s="197"/>
      <c r="G1521" s="197" t="s">
        <v>1352</v>
      </c>
      <c r="H1521" s="197" t="s">
        <v>2184</v>
      </c>
      <c r="I1521" s="197" t="s">
        <v>2185</v>
      </c>
      <c r="J1521" s="197" t="s">
        <v>2186</v>
      </c>
    </row>
    <row r="1522" spans="2:10">
      <c r="B1522" s="196" t="s">
        <v>2169</v>
      </c>
      <c r="C1522" s="197" t="s">
        <v>2283</v>
      </c>
      <c r="D1522" s="198">
        <v>6</v>
      </c>
      <c r="E1522" s="197" t="s">
        <v>249</v>
      </c>
      <c r="F1522" s="197"/>
      <c r="G1522" s="197" t="s">
        <v>1352</v>
      </c>
      <c r="H1522" s="197" t="s">
        <v>2184</v>
      </c>
      <c r="I1522" s="197" t="s">
        <v>2185</v>
      </c>
      <c r="J1522" s="197" t="s">
        <v>2186</v>
      </c>
    </row>
    <row r="1523" spans="2:10">
      <c r="B1523" s="196" t="s">
        <v>2171</v>
      </c>
      <c r="C1523" s="206" t="s">
        <v>2284</v>
      </c>
      <c r="D1523" s="198">
        <v>4</v>
      </c>
      <c r="E1523" s="197" t="s">
        <v>240</v>
      </c>
      <c r="F1523" s="197"/>
      <c r="G1523" s="197" t="s">
        <v>1352</v>
      </c>
      <c r="H1523" s="197" t="s">
        <v>2184</v>
      </c>
      <c r="I1523" s="197" t="s">
        <v>2185</v>
      </c>
      <c r="J1523" s="197" t="s">
        <v>2186</v>
      </c>
    </row>
    <row r="1524" spans="2:10">
      <c r="B1524" s="196" t="s">
        <v>2173</v>
      </c>
      <c r="C1524" s="206" t="s">
        <v>2285</v>
      </c>
      <c r="D1524" s="198">
        <v>6</v>
      </c>
      <c r="E1524" s="197" t="s">
        <v>347</v>
      </c>
      <c r="F1524" s="197"/>
      <c r="G1524" s="197" t="s">
        <v>1352</v>
      </c>
      <c r="H1524" s="197" t="s">
        <v>2184</v>
      </c>
      <c r="I1524" s="197" t="s">
        <v>2185</v>
      </c>
      <c r="J1524" s="197" t="s">
        <v>2186</v>
      </c>
    </row>
    <row r="1525" spans="2:10">
      <c r="B1525" s="196" t="s">
        <v>2175</v>
      </c>
      <c r="C1525" s="206" t="s">
        <v>2286</v>
      </c>
      <c r="D1525" s="198">
        <v>2</v>
      </c>
      <c r="E1525" s="197" t="s">
        <v>1426</v>
      </c>
      <c r="F1525" s="197"/>
      <c r="G1525" s="197" t="s">
        <v>1352</v>
      </c>
      <c r="H1525" s="197" t="s">
        <v>2184</v>
      </c>
      <c r="I1525" s="197" t="s">
        <v>2185</v>
      </c>
      <c r="J1525" s="197" t="s">
        <v>2186</v>
      </c>
    </row>
    <row r="1526" spans="2:10">
      <c r="B1526" s="196" t="s">
        <v>2177</v>
      </c>
      <c r="C1526" s="206" t="s">
        <v>2287</v>
      </c>
      <c r="D1526" s="198">
        <v>7</v>
      </c>
      <c r="E1526" s="197" t="s">
        <v>350</v>
      </c>
      <c r="F1526" s="197"/>
      <c r="G1526" s="197" t="s">
        <v>1352</v>
      </c>
      <c r="H1526" s="197" t="s">
        <v>2184</v>
      </c>
      <c r="I1526" s="197" t="s">
        <v>2185</v>
      </c>
      <c r="J1526" s="197" t="s">
        <v>2186</v>
      </c>
    </row>
    <row r="1527" spans="2:10">
      <c r="B1527" s="196" t="s">
        <v>2179</v>
      </c>
      <c r="C1527" s="206" t="s">
        <v>2288</v>
      </c>
      <c r="D1527" s="198">
        <v>1</v>
      </c>
      <c r="E1527" s="197" t="s">
        <v>246</v>
      </c>
      <c r="F1527" s="197"/>
      <c r="G1527" s="197" t="s">
        <v>1352</v>
      </c>
      <c r="H1527" s="197" t="s">
        <v>2184</v>
      </c>
      <c r="I1527" s="197" t="s">
        <v>2185</v>
      </c>
      <c r="J1527" s="197" t="s">
        <v>2186</v>
      </c>
    </row>
    <row r="1528" spans="2:10">
      <c r="B1528" s="196" t="s">
        <v>2181</v>
      </c>
      <c r="C1528" s="206" t="s">
        <v>2289</v>
      </c>
      <c r="D1528" s="198">
        <v>8</v>
      </c>
      <c r="E1528" s="197" t="s">
        <v>1597</v>
      </c>
      <c r="F1528" s="197"/>
      <c r="G1528" s="197" t="s">
        <v>1352</v>
      </c>
      <c r="H1528" s="197" t="s">
        <v>2184</v>
      </c>
      <c r="I1528" s="197" t="s">
        <v>2185</v>
      </c>
      <c r="J1528" s="197" t="s">
        <v>2186</v>
      </c>
    </row>
    <row r="1529" spans="2:10">
      <c r="B1529" s="196" t="s">
        <v>2290</v>
      </c>
      <c r="C1529" s="206" t="s">
        <v>2291</v>
      </c>
      <c r="D1529" s="198">
        <v>3</v>
      </c>
      <c r="E1529" s="197" t="s">
        <v>1669</v>
      </c>
      <c r="F1529" s="197"/>
      <c r="G1529" s="197" t="s">
        <v>1352</v>
      </c>
      <c r="H1529" s="197" t="s">
        <v>2184</v>
      </c>
      <c r="I1529" s="197" t="s">
        <v>2185</v>
      </c>
      <c r="J1529" s="197" t="s">
        <v>2186</v>
      </c>
    </row>
    <row r="1530" spans="2:10">
      <c r="B1530" s="196" t="s">
        <v>2292</v>
      </c>
      <c r="C1530" s="206" t="s">
        <v>2293</v>
      </c>
      <c r="D1530" s="198">
        <v>6</v>
      </c>
      <c r="E1530" s="197" t="s">
        <v>1893</v>
      </c>
      <c r="F1530" s="197"/>
      <c r="G1530" s="197" t="s">
        <v>1352</v>
      </c>
      <c r="H1530" s="197" t="s">
        <v>2184</v>
      </c>
      <c r="I1530" s="197" t="s">
        <v>2185</v>
      </c>
      <c r="J1530" s="197" t="s">
        <v>2186</v>
      </c>
    </row>
    <row r="1531" spans="2:10">
      <c r="B1531" s="196" t="s">
        <v>2294</v>
      </c>
      <c r="C1531" s="206" t="s">
        <v>2295</v>
      </c>
      <c r="D1531" s="198">
        <v>5</v>
      </c>
      <c r="E1531" s="197" t="s">
        <v>275</v>
      </c>
      <c r="F1531" s="197"/>
      <c r="G1531" s="197" t="s">
        <v>1352</v>
      </c>
      <c r="H1531" s="197" t="s">
        <v>2184</v>
      </c>
      <c r="I1531" s="197" t="s">
        <v>2185</v>
      </c>
      <c r="J1531" s="197" t="s">
        <v>2186</v>
      </c>
    </row>
    <row r="1532" spans="2:10">
      <c r="B1532" s="196" t="s">
        <v>2296</v>
      </c>
      <c r="C1532" s="206" t="s">
        <v>2297</v>
      </c>
      <c r="D1532" s="198">
        <v>6</v>
      </c>
      <c r="E1532" s="197" t="s">
        <v>1735</v>
      </c>
      <c r="F1532" s="197"/>
      <c r="G1532" s="197" t="s">
        <v>1352</v>
      </c>
      <c r="H1532" s="197" t="s">
        <v>2184</v>
      </c>
      <c r="I1532" s="197" t="s">
        <v>2185</v>
      </c>
      <c r="J1532" s="197" t="s">
        <v>2186</v>
      </c>
    </row>
    <row r="1533" spans="2:10">
      <c r="B1533" s="196" t="s">
        <v>2298</v>
      </c>
      <c r="C1533" s="206" t="s">
        <v>2299</v>
      </c>
      <c r="D1533" s="198">
        <v>5</v>
      </c>
      <c r="E1533" s="197" t="s">
        <v>259</v>
      </c>
      <c r="F1533" s="197"/>
      <c r="G1533" s="197" t="s">
        <v>1352</v>
      </c>
      <c r="H1533" s="197" t="s">
        <v>2184</v>
      </c>
      <c r="I1533" s="197" t="s">
        <v>2185</v>
      </c>
      <c r="J1533" s="197" t="s">
        <v>2186</v>
      </c>
    </row>
    <row r="1534" spans="2:10">
      <c r="B1534" s="196" t="s">
        <v>2300</v>
      </c>
      <c r="C1534" s="206" t="s">
        <v>2301</v>
      </c>
      <c r="D1534" s="198">
        <v>8</v>
      </c>
      <c r="E1534" s="197" t="s">
        <v>314</v>
      </c>
      <c r="F1534" s="197"/>
      <c r="G1534" s="197" t="s">
        <v>1352</v>
      </c>
      <c r="H1534" s="197" t="s">
        <v>2184</v>
      </c>
      <c r="I1534" s="197" t="s">
        <v>2185</v>
      </c>
      <c r="J1534" s="197" t="s">
        <v>2186</v>
      </c>
    </row>
    <row r="1535" spans="2:10">
      <c r="B1535" s="196" t="s">
        <v>2302</v>
      </c>
      <c r="C1535" s="206" t="s">
        <v>2303</v>
      </c>
      <c r="D1535" s="198">
        <v>7</v>
      </c>
      <c r="E1535" s="197" t="s">
        <v>312</v>
      </c>
      <c r="F1535" s="197"/>
      <c r="G1535" s="197" t="s">
        <v>1352</v>
      </c>
      <c r="H1535" s="197" t="s">
        <v>2184</v>
      </c>
      <c r="I1535" s="197" t="s">
        <v>2185</v>
      </c>
      <c r="J1535" s="197" t="s">
        <v>2186</v>
      </c>
    </row>
    <row r="1536" spans="2:10">
      <c r="B1536" s="196" t="s">
        <v>2304</v>
      </c>
      <c r="C1536" s="206" t="s">
        <v>2305</v>
      </c>
      <c r="D1536" s="198">
        <v>10</v>
      </c>
      <c r="E1536" s="197" t="s">
        <v>1418</v>
      </c>
      <c r="F1536" s="197"/>
      <c r="G1536" s="197" t="s">
        <v>1352</v>
      </c>
      <c r="H1536" s="197" t="s">
        <v>2184</v>
      </c>
      <c r="I1536" s="197" t="s">
        <v>2185</v>
      </c>
      <c r="J1536" s="197" t="s">
        <v>2186</v>
      </c>
    </row>
    <row r="1537" spans="2:10">
      <c r="B1537" s="196" t="s">
        <v>2306</v>
      </c>
      <c r="C1537" s="206" t="s">
        <v>2307</v>
      </c>
      <c r="D1537" s="198">
        <v>2</v>
      </c>
      <c r="E1537" s="197" t="s">
        <v>1689</v>
      </c>
      <c r="F1537" s="197"/>
      <c r="G1537" s="197" t="s">
        <v>1352</v>
      </c>
      <c r="H1537" s="197" t="s">
        <v>2184</v>
      </c>
      <c r="I1537" s="197" t="s">
        <v>2185</v>
      </c>
      <c r="J1537" s="197" t="s">
        <v>2186</v>
      </c>
    </row>
    <row r="1538" spans="2:10">
      <c r="B1538" s="196" t="s">
        <v>2308</v>
      </c>
      <c r="C1538" s="206" t="s">
        <v>2309</v>
      </c>
      <c r="D1538" s="198">
        <v>7</v>
      </c>
      <c r="E1538" s="197" t="s">
        <v>1435</v>
      </c>
      <c r="F1538" s="197"/>
      <c r="G1538" s="197" t="s">
        <v>1352</v>
      </c>
      <c r="H1538" s="197" t="s">
        <v>2184</v>
      </c>
      <c r="I1538" s="197" t="s">
        <v>2185</v>
      </c>
      <c r="J1538" s="197" t="s">
        <v>2186</v>
      </c>
    </row>
    <row r="1539" spans="2:10" ht="15.5">
      <c r="B1539" s="200"/>
      <c r="C1539" s="200"/>
      <c r="D1539" s="201">
        <v>616</v>
      </c>
      <c r="E1539" s="200"/>
      <c r="F1539" s="200"/>
      <c r="G1539" s="200"/>
      <c r="H1539" s="200"/>
      <c r="I1539" s="200"/>
      <c r="J1539" s="200"/>
    </row>
    <row r="1540" spans="2:10">
      <c r="B1540" s="196" t="s">
        <v>2310</v>
      </c>
      <c r="C1540" s="197" t="s">
        <v>2311</v>
      </c>
      <c r="D1540" s="198">
        <v>9</v>
      </c>
      <c r="E1540" s="197" t="s">
        <v>259</v>
      </c>
      <c r="F1540" s="197"/>
      <c r="G1540" s="197" t="s">
        <v>1352</v>
      </c>
      <c r="H1540" s="197" t="s">
        <v>2312</v>
      </c>
      <c r="I1540" s="197" t="s">
        <v>2313</v>
      </c>
      <c r="J1540" s="197" t="s">
        <v>2186</v>
      </c>
    </row>
    <row r="1541" spans="2:10">
      <c r="B1541" s="196" t="s">
        <v>2314</v>
      </c>
      <c r="C1541" s="197" t="s">
        <v>2315</v>
      </c>
      <c r="D1541" s="198">
        <v>5</v>
      </c>
      <c r="E1541" s="197" t="s">
        <v>1418</v>
      </c>
      <c r="F1541" s="197"/>
      <c r="G1541" s="197" t="s">
        <v>1352</v>
      </c>
      <c r="H1541" s="197" t="s">
        <v>2312</v>
      </c>
      <c r="I1541" s="197" t="s">
        <v>2313</v>
      </c>
      <c r="J1541" s="197" t="s">
        <v>2186</v>
      </c>
    </row>
    <row r="1542" spans="2:10">
      <c r="B1542" s="196" t="s">
        <v>2316</v>
      </c>
      <c r="C1542" s="197" t="s">
        <v>2317</v>
      </c>
      <c r="D1542" s="198">
        <v>7</v>
      </c>
      <c r="E1542" s="197" t="s">
        <v>320</v>
      </c>
      <c r="F1542" s="197"/>
      <c r="G1542" s="197" t="s">
        <v>1352</v>
      </c>
      <c r="H1542" s="197" t="s">
        <v>2312</v>
      </c>
      <c r="I1542" s="197" t="s">
        <v>2313</v>
      </c>
      <c r="J1542" s="197" t="s">
        <v>2186</v>
      </c>
    </row>
    <row r="1543" spans="2:10">
      <c r="B1543" s="196" t="s">
        <v>2318</v>
      </c>
      <c r="C1543" s="197" t="s">
        <v>2319</v>
      </c>
      <c r="D1543" s="198">
        <v>8</v>
      </c>
      <c r="E1543" s="197" t="s">
        <v>314</v>
      </c>
      <c r="F1543" s="197"/>
      <c r="G1543" s="197" t="s">
        <v>1352</v>
      </c>
      <c r="H1543" s="197" t="s">
        <v>2312</v>
      </c>
      <c r="I1543" s="197" t="s">
        <v>2313</v>
      </c>
      <c r="J1543" s="197" t="s">
        <v>2186</v>
      </c>
    </row>
    <row r="1544" spans="2:10">
      <c r="B1544" s="196" t="s">
        <v>2320</v>
      </c>
      <c r="C1544" s="197" t="s">
        <v>2321</v>
      </c>
      <c r="D1544" s="198">
        <v>9</v>
      </c>
      <c r="E1544" s="197" t="s">
        <v>312</v>
      </c>
      <c r="F1544" s="197"/>
      <c r="G1544" s="197" t="s">
        <v>1352</v>
      </c>
      <c r="H1544" s="197" t="s">
        <v>2312</v>
      </c>
      <c r="I1544" s="197" t="s">
        <v>2313</v>
      </c>
      <c r="J1544" s="197" t="s">
        <v>2186</v>
      </c>
    </row>
    <row r="1545" spans="2:10">
      <c r="B1545" s="196" t="s">
        <v>2322</v>
      </c>
      <c r="C1545" s="197" t="s">
        <v>2323</v>
      </c>
      <c r="D1545" s="198">
        <v>6</v>
      </c>
      <c r="E1545" s="197" t="s">
        <v>243</v>
      </c>
      <c r="F1545" s="197"/>
      <c r="G1545" s="197" t="s">
        <v>1352</v>
      </c>
      <c r="H1545" s="197" t="s">
        <v>2312</v>
      </c>
      <c r="I1545" s="197" t="s">
        <v>2313</v>
      </c>
      <c r="J1545" s="197" t="s">
        <v>2186</v>
      </c>
    </row>
    <row r="1546" spans="2:10">
      <c r="B1546" s="196" t="s">
        <v>2324</v>
      </c>
      <c r="C1546" s="197" t="s">
        <v>2325</v>
      </c>
      <c r="D1546" s="198">
        <v>8</v>
      </c>
      <c r="E1546" s="197" t="s">
        <v>1418</v>
      </c>
      <c r="F1546" s="197"/>
      <c r="G1546" s="197" t="s">
        <v>1352</v>
      </c>
      <c r="H1546" s="197" t="s">
        <v>2312</v>
      </c>
      <c r="I1546" s="197" t="s">
        <v>2313</v>
      </c>
      <c r="J1546" s="197" t="s">
        <v>2186</v>
      </c>
    </row>
    <row r="1547" spans="2:10">
      <c r="B1547" s="196" t="s">
        <v>2326</v>
      </c>
      <c r="C1547" s="197" t="s">
        <v>2327</v>
      </c>
      <c r="D1547" s="198">
        <v>7</v>
      </c>
      <c r="E1547" s="197" t="s">
        <v>1709</v>
      </c>
      <c r="F1547" s="197"/>
      <c r="G1547" s="197" t="s">
        <v>1352</v>
      </c>
      <c r="H1547" s="197" t="s">
        <v>2312</v>
      </c>
      <c r="I1547" s="197" t="s">
        <v>2313</v>
      </c>
      <c r="J1547" s="197" t="s">
        <v>2186</v>
      </c>
    </row>
    <row r="1548" spans="2:10">
      <c r="B1548" s="196" t="s">
        <v>2328</v>
      </c>
      <c r="C1548" s="197" t="s">
        <v>2329</v>
      </c>
      <c r="D1548" s="198">
        <v>2</v>
      </c>
      <c r="E1548" s="197" t="s">
        <v>2028</v>
      </c>
      <c r="F1548" s="197"/>
      <c r="G1548" s="197" t="s">
        <v>1352</v>
      </c>
      <c r="H1548" s="197" t="s">
        <v>2312</v>
      </c>
      <c r="I1548" s="197" t="s">
        <v>2313</v>
      </c>
      <c r="J1548" s="197" t="s">
        <v>2186</v>
      </c>
    </row>
    <row r="1549" spans="2:10">
      <c r="B1549" s="196" t="s">
        <v>2330</v>
      </c>
      <c r="C1549" s="197" t="s">
        <v>2331</v>
      </c>
      <c r="D1549" s="198">
        <v>8</v>
      </c>
      <c r="E1549" s="197" t="s">
        <v>1839</v>
      </c>
      <c r="F1549" s="197"/>
      <c r="G1549" s="197" t="s">
        <v>1352</v>
      </c>
      <c r="H1549" s="197" t="s">
        <v>2312</v>
      </c>
      <c r="I1549" s="197" t="s">
        <v>2313</v>
      </c>
      <c r="J1549" s="197" t="s">
        <v>2186</v>
      </c>
    </row>
    <row r="1550" spans="2:10">
      <c r="B1550" s="196" t="s">
        <v>2332</v>
      </c>
      <c r="C1550" s="197" t="s">
        <v>2333</v>
      </c>
      <c r="D1550" s="198">
        <v>9</v>
      </c>
      <c r="E1550" s="197" t="s">
        <v>275</v>
      </c>
      <c r="F1550" s="197"/>
      <c r="G1550" s="197" t="s">
        <v>1352</v>
      </c>
      <c r="H1550" s="197" t="s">
        <v>2312</v>
      </c>
      <c r="I1550" s="197" t="s">
        <v>2313</v>
      </c>
      <c r="J1550" s="197" t="s">
        <v>2186</v>
      </c>
    </row>
    <row r="1551" spans="2:10">
      <c r="B1551" s="196" t="s">
        <v>2334</v>
      </c>
      <c r="C1551" s="197" t="s">
        <v>2335</v>
      </c>
      <c r="D1551" s="198">
        <v>8</v>
      </c>
      <c r="E1551" s="197" t="s">
        <v>1669</v>
      </c>
      <c r="F1551" s="197"/>
      <c r="G1551" s="197" t="s">
        <v>1352</v>
      </c>
      <c r="H1551" s="197" t="s">
        <v>2312</v>
      </c>
      <c r="I1551" s="197" t="s">
        <v>2313</v>
      </c>
      <c r="J1551" s="197" t="s">
        <v>2186</v>
      </c>
    </row>
    <row r="1552" spans="2:10">
      <c r="B1552" s="196" t="s">
        <v>2336</v>
      </c>
      <c r="C1552" s="197" t="s">
        <v>2337</v>
      </c>
      <c r="D1552" s="198">
        <v>6</v>
      </c>
      <c r="E1552" s="197" t="s">
        <v>1706</v>
      </c>
      <c r="F1552" s="197"/>
      <c r="G1552" s="197" t="s">
        <v>1352</v>
      </c>
      <c r="H1552" s="197" t="s">
        <v>2312</v>
      </c>
      <c r="I1552" s="197" t="s">
        <v>2313</v>
      </c>
      <c r="J1552" s="197" t="s">
        <v>2186</v>
      </c>
    </row>
    <row r="1553" spans="2:10">
      <c r="B1553" s="196" t="s">
        <v>2338</v>
      </c>
      <c r="C1553" s="197" t="s">
        <v>2339</v>
      </c>
      <c r="D1553" s="198">
        <v>6</v>
      </c>
      <c r="E1553" s="197" t="s">
        <v>1740</v>
      </c>
      <c r="F1553" s="197"/>
      <c r="G1553" s="197" t="s">
        <v>1352</v>
      </c>
      <c r="H1553" s="197" t="s">
        <v>2312</v>
      </c>
      <c r="I1553" s="197" t="s">
        <v>2313</v>
      </c>
      <c r="J1553" s="197" t="s">
        <v>2186</v>
      </c>
    </row>
    <row r="1554" spans="2:10">
      <c r="B1554" s="196" t="s">
        <v>2340</v>
      </c>
      <c r="C1554" s="197" t="s">
        <v>2341</v>
      </c>
      <c r="D1554" s="198">
        <v>5</v>
      </c>
      <c r="E1554" s="197" t="s">
        <v>1669</v>
      </c>
      <c r="F1554" s="197"/>
      <c r="G1554" s="197" t="s">
        <v>1352</v>
      </c>
      <c r="H1554" s="197" t="s">
        <v>2312</v>
      </c>
      <c r="I1554" s="197" t="s">
        <v>2313</v>
      </c>
      <c r="J1554" s="197" t="s">
        <v>2186</v>
      </c>
    </row>
    <row r="1555" spans="2:10">
      <c r="B1555" s="196" t="s">
        <v>2342</v>
      </c>
      <c r="C1555" s="197" t="s">
        <v>2343</v>
      </c>
      <c r="D1555" s="198">
        <v>5</v>
      </c>
      <c r="E1555" s="197" t="s">
        <v>1654</v>
      </c>
      <c r="F1555" s="197"/>
      <c r="G1555" s="197" t="s">
        <v>1352</v>
      </c>
      <c r="H1555" s="197" t="s">
        <v>2312</v>
      </c>
      <c r="I1555" s="197" t="s">
        <v>2313</v>
      </c>
      <c r="J1555" s="197" t="s">
        <v>2186</v>
      </c>
    </row>
    <row r="1556" spans="2:10">
      <c r="B1556" s="196" t="s">
        <v>2344</v>
      </c>
      <c r="C1556" s="197" t="s">
        <v>2345</v>
      </c>
      <c r="D1556" s="198">
        <v>1</v>
      </c>
      <c r="E1556" s="197" t="s">
        <v>1794</v>
      </c>
      <c r="F1556" s="197"/>
      <c r="G1556" s="197" t="s">
        <v>1352</v>
      </c>
      <c r="H1556" s="197" t="s">
        <v>2312</v>
      </c>
      <c r="I1556" s="197" t="s">
        <v>2313</v>
      </c>
      <c r="J1556" s="197" t="s">
        <v>2186</v>
      </c>
    </row>
    <row r="1557" spans="2:10">
      <c r="B1557" s="196" t="s">
        <v>2346</v>
      </c>
      <c r="C1557" s="197" t="s">
        <v>2347</v>
      </c>
      <c r="D1557" s="198">
        <v>6</v>
      </c>
      <c r="E1557" s="197" t="s">
        <v>243</v>
      </c>
      <c r="F1557" s="197"/>
      <c r="G1557" s="197" t="s">
        <v>1352</v>
      </c>
      <c r="H1557" s="197" t="s">
        <v>2312</v>
      </c>
      <c r="I1557" s="197" t="s">
        <v>2313</v>
      </c>
      <c r="J1557" s="197" t="s">
        <v>2186</v>
      </c>
    </row>
    <row r="1558" spans="2:10">
      <c r="B1558" s="196" t="s">
        <v>2348</v>
      </c>
      <c r="C1558" s="197" t="s">
        <v>2349</v>
      </c>
      <c r="D1558" s="198">
        <v>5</v>
      </c>
      <c r="E1558" s="197" t="s">
        <v>1426</v>
      </c>
      <c r="F1558" s="197"/>
      <c r="G1558" s="197" t="s">
        <v>1352</v>
      </c>
      <c r="H1558" s="197" t="s">
        <v>2312</v>
      </c>
      <c r="I1558" s="197" t="s">
        <v>2313</v>
      </c>
      <c r="J1558" s="197" t="s">
        <v>2186</v>
      </c>
    </row>
    <row r="1559" spans="2:10">
      <c r="B1559" s="196" t="s">
        <v>2350</v>
      </c>
      <c r="C1559" s="197" t="s">
        <v>2351</v>
      </c>
      <c r="D1559" s="198">
        <v>8</v>
      </c>
      <c r="E1559" s="197" t="s">
        <v>1435</v>
      </c>
      <c r="F1559" s="197"/>
      <c r="G1559" s="197" t="s">
        <v>1352</v>
      </c>
      <c r="H1559" s="197" t="s">
        <v>2312</v>
      </c>
      <c r="I1559" s="197" t="s">
        <v>2313</v>
      </c>
      <c r="J1559" s="197" t="s">
        <v>2186</v>
      </c>
    </row>
    <row r="1560" spans="2:10">
      <c r="B1560" s="196" t="s">
        <v>2352</v>
      </c>
      <c r="C1560" s="197" t="s">
        <v>2353</v>
      </c>
      <c r="D1560" s="198">
        <v>7</v>
      </c>
      <c r="E1560" s="197" t="s">
        <v>320</v>
      </c>
      <c r="F1560" s="197"/>
      <c r="G1560" s="197" t="s">
        <v>1352</v>
      </c>
      <c r="H1560" s="197" t="s">
        <v>2312</v>
      </c>
      <c r="I1560" s="197" t="s">
        <v>2313</v>
      </c>
      <c r="J1560" s="197" t="s">
        <v>2186</v>
      </c>
    </row>
    <row r="1561" spans="2:10">
      <c r="B1561" s="196" t="s">
        <v>2354</v>
      </c>
      <c r="C1561" s="197" t="s">
        <v>2355</v>
      </c>
      <c r="D1561" s="198">
        <v>10</v>
      </c>
      <c r="E1561" s="197" t="s">
        <v>1717</v>
      </c>
      <c r="F1561" s="197"/>
      <c r="G1561" s="197" t="s">
        <v>1352</v>
      </c>
      <c r="H1561" s="197" t="s">
        <v>2312</v>
      </c>
      <c r="I1561" s="197" t="s">
        <v>2313</v>
      </c>
      <c r="J1561" s="197" t="s">
        <v>2186</v>
      </c>
    </row>
    <row r="1562" spans="2:10">
      <c r="B1562" s="196" t="s">
        <v>2356</v>
      </c>
      <c r="C1562" s="197" t="s">
        <v>2357</v>
      </c>
      <c r="D1562" s="198">
        <v>9</v>
      </c>
      <c r="E1562" s="197" t="s">
        <v>275</v>
      </c>
      <c r="F1562" s="197"/>
      <c r="G1562" s="197" t="s">
        <v>1352</v>
      </c>
      <c r="H1562" s="197" t="s">
        <v>2312</v>
      </c>
      <c r="I1562" s="197" t="s">
        <v>2313</v>
      </c>
      <c r="J1562" s="197" t="s">
        <v>2186</v>
      </c>
    </row>
    <row r="1563" spans="2:10">
      <c r="B1563" s="196" t="s">
        <v>2358</v>
      </c>
      <c r="C1563" s="197" t="s">
        <v>2359</v>
      </c>
      <c r="D1563" s="198">
        <v>7</v>
      </c>
      <c r="E1563" s="197" t="s">
        <v>312</v>
      </c>
      <c r="F1563" s="197"/>
      <c r="G1563" s="197" t="s">
        <v>1352</v>
      </c>
      <c r="H1563" s="197" t="s">
        <v>2312</v>
      </c>
      <c r="I1563" s="197" t="s">
        <v>2313</v>
      </c>
      <c r="J1563" s="197" t="s">
        <v>2186</v>
      </c>
    </row>
    <row r="1564" spans="2:10">
      <c r="B1564" s="196" t="s">
        <v>2360</v>
      </c>
      <c r="C1564" s="197" t="s">
        <v>2361</v>
      </c>
      <c r="D1564" s="198">
        <v>4</v>
      </c>
      <c r="E1564" s="197" t="s">
        <v>1654</v>
      </c>
      <c r="F1564" s="197"/>
      <c r="G1564" s="197" t="s">
        <v>1352</v>
      </c>
      <c r="H1564" s="197" t="s">
        <v>2312</v>
      </c>
      <c r="I1564" s="197" t="s">
        <v>2313</v>
      </c>
      <c r="J1564" s="197" t="s">
        <v>2186</v>
      </c>
    </row>
    <row r="1565" spans="2:10">
      <c r="B1565" s="196" t="s">
        <v>2362</v>
      </c>
      <c r="C1565" s="197" t="s">
        <v>2363</v>
      </c>
      <c r="D1565" s="198">
        <v>8</v>
      </c>
      <c r="E1565" s="197" t="s">
        <v>240</v>
      </c>
      <c r="F1565" s="197"/>
      <c r="G1565" s="197" t="s">
        <v>1352</v>
      </c>
      <c r="H1565" s="197" t="s">
        <v>2312</v>
      </c>
      <c r="I1565" s="197" t="s">
        <v>2313</v>
      </c>
      <c r="J1565" s="197" t="s">
        <v>2186</v>
      </c>
    </row>
    <row r="1566" spans="2:10">
      <c r="B1566" s="196" t="s">
        <v>2364</v>
      </c>
      <c r="C1566" s="197" t="s">
        <v>2365</v>
      </c>
      <c r="D1566" s="198">
        <v>4</v>
      </c>
      <c r="E1566" s="197" t="s">
        <v>1769</v>
      </c>
      <c r="F1566" s="197"/>
      <c r="G1566" s="197" t="s">
        <v>1352</v>
      </c>
      <c r="H1566" s="197" t="s">
        <v>2312</v>
      </c>
      <c r="I1566" s="197" t="s">
        <v>2313</v>
      </c>
      <c r="J1566" s="197" t="s">
        <v>2186</v>
      </c>
    </row>
    <row r="1567" spans="2:10">
      <c r="B1567" s="196" t="s">
        <v>2366</v>
      </c>
      <c r="C1567" s="197" t="s">
        <v>2367</v>
      </c>
      <c r="D1567" s="198">
        <v>6</v>
      </c>
      <c r="E1567" s="197" t="s">
        <v>1312</v>
      </c>
      <c r="F1567" s="197"/>
      <c r="G1567" s="197" t="s">
        <v>1352</v>
      </c>
      <c r="H1567" s="197" t="s">
        <v>2312</v>
      </c>
      <c r="I1567" s="197" t="s">
        <v>2313</v>
      </c>
      <c r="J1567" s="197" t="s">
        <v>2186</v>
      </c>
    </row>
    <row r="1568" spans="2:10">
      <c r="B1568" s="196" t="s">
        <v>2368</v>
      </c>
      <c r="C1568" s="197" t="s">
        <v>2369</v>
      </c>
      <c r="D1568" s="198">
        <v>8</v>
      </c>
      <c r="E1568" s="197" t="s">
        <v>320</v>
      </c>
      <c r="F1568" s="197"/>
      <c r="G1568" s="197" t="s">
        <v>1352</v>
      </c>
      <c r="H1568" s="197" t="s">
        <v>2312</v>
      </c>
      <c r="I1568" s="197" t="s">
        <v>2313</v>
      </c>
      <c r="J1568" s="197" t="s">
        <v>2186</v>
      </c>
    </row>
    <row r="1569" spans="2:10">
      <c r="B1569" s="196" t="s">
        <v>2370</v>
      </c>
      <c r="C1569" s="197" t="s">
        <v>2371</v>
      </c>
      <c r="D1569" s="198">
        <v>9</v>
      </c>
      <c r="E1569" s="197" t="s">
        <v>1933</v>
      </c>
      <c r="F1569" s="197"/>
      <c r="G1569" s="197" t="s">
        <v>1352</v>
      </c>
      <c r="H1569" s="197" t="s">
        <v>2312</v>
      </c>
      <c r="I1569" s="197" t="s">
        <v>2313</v>
      </c>
      <c r="J1569" s="197" t="s">
        <v>2186</v>
      </c>
    </row>
    <row r="1570" spans="2:10">
      <c r="B1570" s="196" t="s">
        <v>2372</v>
      </c>
      <c r="C1570" s="197" t="s">
        <v>2373</v>
      </c>
      <c r="D1570" s="198">
        <v>6</v>
      </c>
      <c r="E1570" s="197" t="s">
        <v>2071</v>
      </c>
      <c r="F1570" s="197"/>
      <c r="G1570" s="197" t="s">
        <v>1352</v>
      </c>
      <c r="H1570" s="197" t="s">
        <v>2312</v>
      </c>
      <c r="I1570" s="197" t="s">
        <v>2313</v>
      </c>
      <c r="J1570" s="197" t="s">
        <v>2186</v>
      </c>
    </row>
    <row r="1571" spans="2:10">
      <c r="B1571" s="196" t="s">
        <v>2374</v>
      </c>
      <c r="C1571" s="197" t="s">
        <v>2375</v>
      </c>
      <c r="D1571" s="198">
        <v>7</v>
      </c>
      <c r="E1571" s="197" t="s">
        <v>314</v>
      </c>
      <c r="F1571" s="197"/>
      <c r="G1571" s="197" t="s">
        <v>1352</v>
      </c>
      <c r="H1571" s="197" t="s">
        <v>2312</v>
      </c>
      <c r="I1571" s="197" t="s">
        <v>2313</v>
      </c>
      <c r="J1571" s="197" t="s">
        <v>2186</v>
      </c>
    </row>
    <row r="1572" spans="2:10">
      <c r="B1572" s="196" t="s">
        <v>2376</v>
      </c>
      <c r="C1572" s="197" t="s">
        <v>2377</v>
      </c>
      <c r="D1572" s="198">
        <v>8</v>
      </c>
      <c r="E1572" s="197" t="s">
        <v>312</v>
      </c>
      <c r="F1572" s="197"/>
      <c r="G1572" s="197" t="s">
        <v>1352</v>
      </c>
      <c r="H1572" s="197" t="s">
        <v>2312</v>
      </c>
      <c r="I1572" s="197" t="s">
        <v>2313</v>
      </c>
      <c r="J1572" s="197" t="s">
        <v>2186</v>
      </c>
    </row>
    <row r="1573" spans="2:10">
      <c r="B1573" s="196" t="s">
        <v>2378</v>
      </c>
      <c r="C1573" s="197" t="s">
        <v>2379</v>
      </c>
      <c r="D1573" s="198">
        <v>6</v>
      </c>
      <c r="E1573" s="197" t="s">
        <v>1312</v>
      </c>
      <c r="F1573" s="197"/>
      <c r="G1573" s="197" t="s">
        <v>1352</v>
      </c>
      <c r="H1573" s="197" t="s">
        <v>2312</v>
      </c>
      <c r="I1573" s="197" t="s">
        <v>2313</v>
      </c>
      <c r="J1573" s="197" t="s">
        <v>2186</v>
      </c>
    </row>
    <row r="1574" spans="2:10">
      <c r="B1574" s="196" t="s">
        <v>2380</v>
      </c>
      <c r="C1574" s="197" t="s">
        <v>2381</v>
      </c>
      <c r="D1574" s="198">
        <v>6</v>
      </c>
      <c r="E1574" s="197" t="s">
        <v>1682</v>
      </c>
      <c r="F1574" s="197"/>
      <c r="G1574" s="197" t="s">
        <v>1352</v>
      </c>
      <c r="H1574" s="197" t="s">
        <v>2312</v>
      </c>
      <c r="I1574" s="197" t="s">
        <v>2313</v>
      </c>
      <c r="J1574" s="197" t="s">
        <v>2186</v>
      </c>
    </row>
    <row r="1575" spans="2:10">
      <c r="B1575" s="196" t="s">
        <v>2382</v>
      </c>
      <c r="C1575" s="197" t="s">
        <v>2383</v>
      </c>
      <c r="D1575" s="198">
        <v>2</v>
      </c>
      <c r="E1575" s="197" t="s">
        <v>275</v>
      </c>
      <c r="F1575" s="197"/>
      <c r="G1575" s="197" t="s">
        <v>1352</v>
      </c>
      <c r="H1575" s="197" t="s">
        <v>2312</v>
      </c>
      <c r="I1575" s="197" t="s">
        <v>2313</v>
      </c>
      <c r="J1575" s="197" t="s">
        <v>2186</v>
      </c>
    </row>
    <row r="1576" spans="2:10">
      <c r="B1576" s="196" t="s">
        <v>2384</v>
      </c>
      <c r="C1576" s="197" t="s">
        <v>2385</v>
      </c>
      <c r="D1576" s="198">
        <v>9</v>
      </c>
      <c r="E1576" s="197" t="s">
        <v>1312</v>
      </c>
      <c r="F1576" s="197"/>
      <c r="G1576" s="197" t="s">
        <v>1352</v>
      </c>
      <c r="H1576" s="197" t="s">
        <v>2312</v>
      </c>
      <c r="I1576" s="197" t="s">
        <v>2313</v>
      </c>
      <c r="J1576" s="197" t="s">
        <v>2186</v>
      </c>
    </row>
    <row r="1577" spans="2:10">
      <c r="B1577" s="196" t="s">
        <v>2386</v>
      </c>
      <c r="C1577" s="197" t="s">
        <v>2387</v>
      </c>
      <c r="D1577" s="198">
        <v>6</v>
      </c>
      <c r="E1577" s="197" t="s">
        <v>259</v>
      </c>
      <c r="F1577" s="197"/>
      <c r="G1577" s="197" t="s">
        <v>1352</v>
      </c>
      <c r="H1577" s="197" t="s">
        <v>2312</v>
      </c>
      <c r="I1577" s="197" t="s">
        <v>2313</v>
      </c>
      <c r="J1577" s="197" t="s">
        <v>2186</v>
      </c>
    </row>
    <row r="1578" spans="2:10">
      <c r="B1578" s="196" t="s">
        <v>2388</v>
      </c>
      <c r="C1578" s="197" t="s">
        <v>2389</v>
      </c>
      <c r="D1578" s="198">
        <v>7</v>
      </c>
      <c r="E1578" s="197" t="s">
        <v>1418</v>
      </c>
      <c r="F1578" s="197"/>
      <c r="G1578" s="197" t="s">
        <v>1352</v>
      </c>
      <c r="H1578" s="197" t="s">
        <v>2312</v>
      </c>
      <c r="I1578" s="197" t="s">
        <v>2313</v>
      </c>
      <c r="J1578" s="197" t="s">
        <v>2186</v>
      </c>
    </row>
    <row r="1579" spans="2:10">
      <c r="B1579" s="196" t="s">
        <v>2390</v>
      </c>
      <c r="C1579" s="197" t="s">
        <v>2391</v>
      </c>
      <c r="D1579" s="198">
        <v>6</v>
      </c>
      <c r="E1579" s="197" t="s">
        <v>1418</v>
      </c>
      <c r="F1579" s="197"/>
      <c r="G1579" s="197" t="s">
        <v>1352</v>
      </c>
      <c r="H1579" s="197" t="s">
        <v>2312</v>
      </c>
      <c r="I1579" s="197" t="s">
        <v>2313</v>
      </c>
      <c r="J1579" s="197" t="s">
        <v>2186</v>
      </c>
    </row>
    <row r="1580" spans="2:10">
      <c r="B1580" s="196" t="s">
        <v>2392</v>
      </c>
      <c r="C1580" s="197" t="s">
        <v>2393</v>
      </c>
      <c r="D1580" s="198">
        <v>6</v>
      </c>
      <c r="E1580" s="197" t="s">
        <v>246</v>
      </c>
      <c r="F1580" s="197"/>
      <c r="G1580" s="197" t="s">
        <v>1352</v>
      </c>
      <c r="H1580" s="197" t="s">
        <v>2312</v>
      </c>
      <c r="I1580" s="197" t="s">
        <v>2313</v>
      </c>
      <c r="J1580" s="197" t="s">
        <v>2186</v>
      </c>
    </row>
    <row r="1581" spans="2:10">
      <c r="B1581" s="196" t="s">
        <v>2394</v>
      </c>
      <c r="C1581" s="197" t="s">
        <v>2395</v>
      </c>
      <c r="D1581" s="198">
        <v>9</v>
      </c>
      <c r="E1581" s="197" t="s">
        <v>2004</v>
      </c>
      <c r="F1581" s="197"/>
      <c r="G1581" s="197" t="s">
        <v>1352</v>
      </c>
      <c r="H1581" s="197" t="s">
        <v>2312</v>
      </c>
      <c r="I1581" s="197" t="s">
        <v>2313</v>
      </c>
      <c r="J1581" s="197" t="s">
        <v>2186</v>
      </c>
    </row>
    <row r="1582" spans="2:10">
      <c r="B1582" s="196" t="s">
        <v>2396</v>
      </c>
      <c r="C1582" s="197" t="s">
        <v>2397</v>
      </c>
      <c r="D1582" s="198">
        <v>7</v>
      </c>
      <c r="E1582" s="197" t="s">
        <v>243</v>
      </c>
      <c r="F1582" s="197"/>
      <c r="G1582" s="197" t="s">
        <v>1352</v>
      </c>
      <c r="H1582" s="197" t="s">
        <v>2312</v>
      </c>
      <c r="I1582" s="197" t="s">
        <v>2313</v>
      </c>
      <c r="J1582" s="197" t="s">
        <v>2186</v>
      </c>
    </row>
    <row r="1583" spans="2:10">
      <c r="B1583" s="196" t="s">
        <v>2398</v>
      </c>
      <c r="C1583" s="197" t="s">
        <v>2399</v>
      </c>
      <c r="D1583" s="198">
        <v>3</v>
      </c>
      <c r="E1583" s="197" t="s">
        <v>347</v>
      </c>
      <c r="F1583" s="197"/>
      <c r="G1583" s="197" t="s">
        <v>1352</v>
      </c>
      <c r="H1583" s="197" t="s">
        <v>2312</v>
      </c>
      <c r="I1583" s="197" t="s">
        <v>2313</v>
      </c>
      <c r="J1583" s="197" t="s">
        <v>2186</v>
      </c>
    </row>
    <row r="1584" spans="2:10">
      <c r="B1584" s="196" t="s">
        <v>2400</v>
      </c>
      <c r="C1584" s="197" t="s">
        <v>2401</v>
      </c>
      <c r="D1584" s="198">
        <v>4</v>
      </c>
      <c r="E1584" s="197" t="s">
        <v>350</v>
      </c>
      <c r="F1584" s="197"/>
      <c r="G1584" s="197" t="s">
        <v>1352</v>
      </c>
      <c r="H1584" s="197" t="s">
        <v>2312</v>
      </c>
      <c r="I1584" s="197" t="s">
        <v>2313</v>
      </c>
      <c r="J1584" s="197" t="s">
        <v>2186</v>
      </c>
    </row>
    <row r="1585" spans="2:10">
      <c r="B1585" s="196" t="s">
        <v>2402</v>
      </c>
      <c r="C1585" s="197" t="s">
        <v>2403</v>
      </c>
      <c r="D1585" s="198">
        <v>6</v>
      </c>
      <c r="E1585" s="197" t="s">
        <v>249</v>
      </c>
      <c r="F1585" s="197"/>
      <c r="G1585" s="197" t="s">
        <v>1352</v>
      </c>
      <c r="H1585" s="197" t="s">
        <v>2312</v>
      </c>
      <c r="I1585" s="197" t="s">
        <v>2313</v>
      </c>
      <c r="J1585" s="197" t="s">
        <v>2186</v>
      </c>
    </row>
    <row r="1586" spans="2:10">
      <c r="B1586" s="196" t="s">
        <v>2404</v>
      </c>
      <c r="C1586" s="197" t="s">
        <v>2405</v>
      </c>
      <c r="D1586" s="198">
        <v>3</v>
      </c>
      <c r="E1586" s="197" t="s">
        <v>240</v>
      </c>
      <c r="F1586" s="197"/>
      <c r="G1586" s="197" t="s">
        <v>1352</v>
      </c>
      <c r="H1586" s="197" t="s">
        <v>2312</v>
      </c>
      <c r="I1586" s="197" t="s">
        <v>2313</v>
      </c>
      <c r="J1586" s="197" t="s">
        <v>2186</v>
      </c>
    </row>
    <row r="1587" spans="2:10">
      <c r="B1587" s="196" t="s">
        <v>2406</v>
      </c>
      <c r="C1587" s="197" t="s">
        <v>2407</v>
      </c>
      <c r="D1587" s="198">
        <v>8</v>
      </c>
      <c r="E1587" s="197" t="s">
        <v>1712</v>
      </c>
      <c r="F1587" s="197"/>
      <c r="G1587" s="197" t="s">
        <v>1352</v>
      </c>
      <c r="H1587" s="197" t="s">
        <v>2312</v>
      </c>
      <c r="I1587" s="197" t="s">
        <v>2313</v>
      </c>
      <c r="J1587" s="197" t="s">
        <v>2186</v>
      </c>
    </row>
    <row r="1588" spans="2:10">
      <c r="B1588" s="196" t="s">
        <v>2408</v>
      </c>
      <c r="C1588" s="197" t="s">
        <v>2409</v>
      </c>
      <c r="D1588" s="198">
        <v>5</v>
      </c>
      <c r="E1588" s="197" t="s">
        <v>1675</v>
      </c>
      <c r="F1588" s="197"/>
      <c r="G1588" s="197" t="s">
        <v>1352</v>
      </c>
      <c r="H1588" s="197" t="s">
        <v>2312</v>
      </c>
      <c r="I1588" s="197" t="s">
        <v>2313</v>
      </c>
      <c r="J1588" s="197" t="s">
        <v>2186</v>
      </c>
    </row>
    <row r="1589" spans="2:10">
      <c r="B1589" s="196" t="s">
        <v>2410</v>
      </c>
      <c r="C1589" s="197" t="s">
        <v>2411</v>
      </c>
      <c r="D1589" s="198">
        <v>9</v>
      </c>
      <c r="E1589" s="197" t="s">
        <v>2106</v>
      </c>
      <c r="F1589" s="197"/>
      <c r="G1589" s="197" t="s">
        <v>1352</v>
      </c>
      <c r="H1589" s="197" t="s">
        <v>2312</v>
      </c>
      <c r="I1589" s="197" t="s">
        <v>2313</v>
      </c>
      <c r="J1589" s="197" t="s">
        <v>2186</v>
      </c>
    </row>
    <row r="1590" spans="2:10">
      <c r="B1590" s="196" t="s">
        <v>2412</v>
      </c>
      <c r="C1590" s="197" t="s">
        <v>2413</v>
      </c>
      <c r="D1590" s="198">
        <v>5</v>
      </c>
      <c r="E1590" s="197" t="s">
        <v>320</v>
      </c>
      <c r="F1590" s="197"/>
      <c r="G1590" s="197" t="s">
        <v>1352</v>
      </c>
      <c r="H1590" s="197" t="s">
        <v>2312</v>
      </c>
      <c r="I1590" s="197" t="s">
        <v>2313</v>
      </c>
      <c r="J1590" s="197" t="s">
        <v>2186</v>
      </c>
    </row>
    <row r="1591" spans="2:10">
      <c r="B1591" s="196" t="s">
        <v>2414</v>
      </c>
      <c r="C1591" s="197" t="s">
        <v>2415</v>
      </c>
      <c r="D1591" s="198">
        <v>7</v>
      </c>
      <c r="E1591" s="197" t="s">
        <v>1769</v>
      </c>
      <c r="F1591" s="197"/>
      <c r="G1591" s="197" t="s">
        <v>1352</v>
      </c>
      <c r="H1591" s="197" t="s">
        <v>2312</v>
      </c>
      <c r="I1591" s="197" t="s">
        <v>2313</v>
      </c>
      <c r="J1591" s="197" t="s">
        <v>2186</v>
      </c>
    </row>
    <row r="1592" spans="2:10">
      <c r="B1592" s="196" t="s">
        <v>2416</v>
      </c>
      <c r="C1592" s="197" t="s">
        <v>2417</v>
      </c>
      <c r="D1592" s="198">
        <v>6</v>
      </c>
      <c r="E1592" s="197" t="s">
        <v>259</v>
      </c>
      <c r="F1592" s="197"/>
      <c r="G1592" s="197" t="s">
        <v>1352</v>
      </c>
      <c r="H1592" s="197" t="s">
        <v>2312</v>
      </c>
      <c r="I1592" s="197" t="s">
        <v>2313</v>
      </c>
      <c r="J1592" s="197" t="s">
        <v>2186</v>
      </c>
    </row>
    <row r="1593" spans="2:10">
      <c r="B1593" s="196" t="s">
        <v>2418</v>
      </c>
      <c r="C1593" s="197" t="s">
        <v>2419</v>
      </c>
      <c r="D1593" s="198">
        <v>5</v>
      </c>
      <c r="E1593" s="197" t="s">
        <v>320</v>
      </c>
      <c r="F1593" s="197"/>
      <c r="G1593" s="197" t="s">
        <v>1352</v>
      </c>
      <c r="H1593" s="197" t="s">
        <v>2312</v>
      </c>
      <c r="I1593" s="197" t="s">
        <v>2313</v>
      </c>
      <c r="J1593" s="197" t="s">
        <v>2186</v>
      </c>
    </row>
    <row r="1594" spans="2:10">
      <c r="B1594" s="196" t="s">
        <v>2420</v>
      </c>
      <c r="C1594" s="197" t="s">
        <v>2421</v>
      </c>
      <c r="D1594" s="198">
        <v>8</v>
      </c>
      <c r="E1594" s="197" t="s">
        <v>1597</v>
      </c>
      <c r="F1594" s="197"/>
      <c r="G1594" s="197" t="s">
        <v>1352</v>
      </c>
      <c r="H1594" s="197" t="s">
        <v>2312</v>
      </c>
      <c r="I1594" s="197" t="s">
        <v>2313</v>
      </c>
      <c r="J1594" s="197" t="s">
        <v>2186</v>
      </c>
    </row>
    <row r="1595" spans="2:10">
      <c r="B1595" s="196" t="s">
        <v>2422</v>
      </c>
      <c r="C1595" s="197" t="s">
        <v>2423</v>
      </c>
      <c r="D1595" s="198">
        <v>9</v>
      </c>
      <c r="E1595" s="197" t="s">
        <v>275</v>
      </c>
      <c r="F1595" s="197"/>
      <c r="G1595" s="197" t="s">
        <v>1352</v>
      </c>
      <c r="H1595" s="197" t="s">
        <v>2312</v>
      </c>
      <c r="I1595" s="197" t="s">
        <v>2313</v>
      </c>
      <c r="J1595" s="197" t="s">
        <v>2186</v>
      </c>
    </row>
    <row r="1596" spans="2:10">
      <c r="B1596" s="196" t="s">
        <v>2424</v>
      </c>
      <c r="C1596" s="197" t="s">
        <v>2425</v>
      </c>
      <c r="D1596" s="198">
        <v>7</v>
      </c>
      <c r="E1596" s="197" t="s">
        <v>2120</v>
      </c>
      <c r="F1596" s="197"/>
      <c r="G1596" s="197" t="s">
        <v>1352</v>
      </c>
      <c r="H1596" s="197" t="s">
        <v>2312</v>
      </c>
      <c r="I1596" s="197" t="s">
        <v>2313</v>
      </c>
      <c r="J1596" s="197" t="s">
        <v>2186</v>
      </c>
    </row>
    <row r="1597" spans="2:10">
      <c r="B1597" s="196" t="s">
        <v>2426</v>
      </c>
      <c r="C1597" s="197" t="s">
        <v>2427</v>
      </c>
      <c r="D1597" s="198">
        <v>6</v>
      </c>
      <c r="E1597" s="197" t="s">
        <v>312</v>
      </c>
      <c r="F1597" s="197"/>
      <c r="G1597" s="197" t="s">
        <v>1352</v>
      </c>
      <c r="H1597" s="197" t="s">
        <v>2312</v>
      </c>
      <c r="I1597" s="197" t="s">
        <v>2313</v>
      </c>
      <c r="J1597" s="197" t="s">
        <v>2186</v>
      </c>
    </row>
    <row r="1598" spans="2:10">
      <c r="B1598" s="196" t="s">
        <v>2428</v>
      </c>
      <c r="C1598" s="197" t="s">
        <v>2429</v>
      </c>
      <c r="D1598" s="198">
        <v>8</v>
      </c>
      <c r="E1598" s="197" t="s">
        <v>1669</v>
      </c>
      <c r="F1598" s="197"/>
      <c r="G1598" s="197" t="s">
        <v>1352</v>
      </c>
      <c r="H1598" s="197" t="s">
        <v>2312</v>
      </c>
      <c r="I1598" s="197" t="s">
        <v>2313</v>
      </c>
      <c r="J1598" s="197" t="s">
        <v>2186</v>
      </c>
    </row>
    <row r="1599" spans="2:10">
      <c r="B1599" s="196" t="s">
        <v>2430</v>
      </c>
      <c r="C1599" s="197" t="s">
        <v>2431</v>
      </c>
      <c r="D1599" s="198">
        <v>2</v>
      </c>
      <c r="E1599" s="197" t="s">
        <v>249</v>
      </c>
      <c r="F1599" s="197"/>
      <c r="G1599" s="197" t="s">
        <v>1352</v>
      </c>
      <c r="H1599" s="197" t="s">
        <v>2312</v>
      </c>
      <c r="I1599" s="197" t="s">
        <v>2313</v>
      </c>
      <c r="J1599" s="197" t="s">
        <v>2186</v>
      </c>
    </row>
    <row r="1600" spans="2:10">
      <c r="B1600" s="196" t="s">
        <v>2432</v>
      </c>
      <c r="C1600" s="197" t="s">
        <v>2433</v>
      </c>
      <c r="D1600" s="198">
        <v>8</v>
      </c>
      <c r="E1600" s="197" t="s">
        <v>246</v>
      </c>
      <c r="F1600" s="197"/>
      <c r="G1600" s="197" t="s">
        <v>1352</v>
      </c>
      <c r="H1600" s="197" t="s">
        <v>2312</v>
      </c>
      <c r="I1600" s="197" t="s">
        <v>2313</v>
      </c>
      <c r="J1600" s="197" t="s">
        <v>2186</v>
      </c>
    </row>
    <row r="1601" spans="2:10">
      <c r="B1601" s="196" t="s">
        <v>2434</v>
      </c>
      <c r="C1601" s="197" t="s">
        <v>2435</v>
      </c>
      <c r="D1601" s="198">
        <v>4</v>
      </c>
      <c r="E1601" s="197" t="s">
        <v>1852</v>
      </c>
      <c r="F1601" s="197"/>
      <c r="G1601" s="197" t="s">
        <v>1352</v>
      </c>
      <c r="H1601" s="197" t="s">
        <v>2312</v>
      </c>
      <c r="I1601" s="197" t="s">
        <v>2313</v>
      </c>
      <c r="J1601" s="197" t="s">
        <v>2186</v>
      </c>
    </row>
    <row r="1602" spans="2:10">
      <c r="B1602" s="196" t="s">
        <v>2436</v>
      </c>
      <c r="C1602" s="197" t="s">
        <v>2437</v>
      </c>
      <c r="D1602" s="198">
        <v>7</v>
      </c>
      <c r="E1602" s="197" t="s">
        <v>243</v>
      </c>
      <c r="F1602" s="197"/>
      <c r="G1602" s="197" t="s">
        <v>1352</v>
      </c>
      <c r="H1602" s="197" t="s">
        <v>2312</v>
      </c>
      <c r="I1602" s="197" t="s">
        <v>2313</v>
      </c>
      <c r="J1602" s="197" t="s">
        <v>2186</v>
      </c>
    </row>
    <row r="1603" spans="2:10">
      <c r="B1603" s="196" t="s">
        <v>2438</v>
      </c>
      <c r="C1603" s="197" t="s">
        <v>2439</v>
      </c>
      <c r="D1603" s="198">
        <v>8</v>
      </c>
      <c r="E1603" s="197" t="s">
        <v>259</v>
      </c>
      <c r="F1603" s="197"/>
      <c r="G1603" s="197" t="s">
        <v>1352</v>
      </c>
      <c r="H1603" s="197" t="s">
        <v>2312</v>
      </c>
      <c r="I1603" s="197" t="s">
        <v>2313</v>
      </c>
      <c r="J1603" s="197" t="s">
        <v>2186</v>
      </c>
    </row>
    <row r="1604" spans="2:10">
      <c r="B1604" s="196" t="s">
        <v>2440</v>
      </c>
      <c r="C1604" s="197" t="s">
        <v>2441</v>
      </c>
      <c r="D1604" s="198">
        <v>7</v>
      </c>
      <c r="E1604" s="197" t="s">
        <v>1406</v>
      </c>
      <c r="F1604" s="197"/>
      <c r="G1604" s="197" t="s">
        <v>1352</v>
      </c>
      <c r="H1604" s="197" t="s">
        <v>2312</v>
      </c>
      <c r="I1604" s="197" t="s">
        <v>2313</v>
      </c>
      <c r="J1604" s="197" t="s">
        <v>2186</v>
      </c>
    </row>
    <row r="1605" spans="2:10">
      <c r="B1605" s="196" t="s">
        <v>2442</v>
      </c>
      <c r="C1605" s="197" t="s">
        <v>2443</v>
      </c>
      <c r="D1605" s="198">
        <v>8</v>
      </c>
      <c r="E1605" s="197" t="s">
        <v>243</v>
      </c>
      <c r="F1605" s="197"/>
      <c r="G1605" s="197" t="s">
        <v>1352</v>
      </c>
      <c r="H1605" s="197" t="s">
        <v>2312</v>
      </c>
      <c r="I1605" s="197" t="s">
        <v>2313</v>
      </c>
      <c r="J1605" s="197" t="s">
        <v>2186</v>
      </c>
    </row>
    <row r="1606" spans="2:10">
      <c r="B1606" s="196" t="s">
        <v>2444</v>
      </c>
      <c r="C1606" s="197" t="s">
        <v>2445</v>
      </c>
      <c r="D1606" s="198">
        <v>7</v>
      </c>
      <c r="E1606" s="197" t="s">
        <v>1669</v>
      </c>
      <c r="F1606" s="197"/>
      <c r="G1606" s="197" t="s">
        <v>1352</v>
      </c>
      <c r="H1606" s="197" t="s">
        <v>2312</v>
      </c>
      <c r="I1606" s="197" t="s">
        <v>2313</v>
      </c>
      <c r="J1606" s="197" t="s">
        <v>2186</v>
      </c>
    </row>
    <row r="1607" spans="2:10">
      <c r="B1607" s="196" t="s">
        <v>2446</v>
      </c>
      <c r="C1607" s="197" t="s">
        <v>2447</v>
      </c>
      <c r="D1607" s="198">
        <v>4</v>
      </c>
      <c r="E1607" s="197" t="s">
        <v>1703</v>
      </c>
      <c r="F1607" s="197"/>
      <c r="G1607" s="197" t="s">
        <v>1352</v>
      </c>
      <c r="H1607" s="197" t="s">
        <v>2312</v>
      </c>
      <c r="I1607" s="197" t="s">
        <v>2313</v>
      </c>
      <c r="J1607" s="197" t="s">
        <v>2186</v>
      </c>
    </row>
    <row r="1608" spans="2:10">
      <c r="B1608" s="196" t="s">
        <v>2448</v>
      </c>
      <c r="C1608" s="197" t="s">
        <v>2449</v>
      </c>
      <c r="D1608" s="198">
        <v>4</v>
      </c>
      <c r="E1608" s="197" t="s">
        <v>2143</v>
      </c>
      <c r="F1608" s="197"/>
      <c r="G1608" s="197" t="s">
        <v>1352</v>
      </c>
      <c r="H1608" s="197" t="s">
        <v>2312</v>
      </c>
      <c r="I1608" s="197" t="s">
        <v>2313</v>
      </c>
      <c r="J1608" s="197" t="s">
        <v>2186</v>
      </c>
    </row>
    <row r="1609" spans="2:10">
      <c r="B1609" s="196" t="s">
        <v>2450</v>
      </c>
      <c r="C1609" s="197" t="s">
        <v>2451</v>
      </c>
      <c r="D1609" s="198">
        <v>7</v>
      </c>
      <c r="E1609" s="197" t="s">
        <v>2146</v>
      </c>
      <c r="F1609" s="197"/>
      <c r="G1609" s="197" t="s">
        <v>1352</v>
      </c>
      <c r="H1609" s="197" t="s">
        <v>2312</v>
      </c>
      <c r="I1609" s="197" t="s">
        <v>2313</v>
      </c>
      <c r="J1609" s="197" t="s">
        <v>2186</v>
      </c>
    </row>
    <row r="1610" spans="2:10">
      <c r="B1610" s="196" t="s">
        <v>2452</v>
      </c>
      <c r="C1610" s="197" t="s">
        <v>2453</v>
      </c>
      <c r="D1610" s="198">
        <v>8</v>
      </c>
      <c r="E1610" s="197" t="s">
        <v>1717</v>
      </c>
      <c r="F1610" s="197"/>
      <c r="G1610" s="197" t="s">
        <v>1352</v>
      </c>
      <c r="H1610" s="197" t="s">
        <v>2312</v>
      </c>
      <c r="I1610" s="197" t="s">
        <v>2313</v>
      </c>
      <c r="J1610" s="197" t="s">
        <v>2186</v>
      </c>
    </row>
    <row r="1611" spans="2:10">
      <c r="B1611" s="196" t="s">
        <v>2454</v>
      </c>
      <c r="C1611" s="197" t="s">
        <v>2455</v>
      </c>
      <c r="D1611" s="198">
        <v>5</v>
      </c>
      <c r="E1611" s="197" t="s">
        <v>1312</v>
      </c>
      <c r="F1611" s="197"/>
      <c r="G1611" s="197" t="s">
        <v>1352</v>
      </c>
      <c r="H1611" s="197" t="s">
        <v>2312</v>
      </c>
      <c r="I1611" s="197" t="s">
        <v>2313</v>
      </c>
      <c r="J1611" s="197" t="s">
        <v>2186</v>
      </c>
    </row>
    <row r="1612" spans="2:10">
      <c r="B1612" s="196" t="s">
        <v>2456</v>
      </c>
      <c r="C1612" s="197" t="s">
        <v>2457</v>
      </c>
      <c r="D1612" s="198">
        <v>7</v>
      </c>
      <c r="E1612" s="197" t="s">
        <v>312</v>
      </c>
      <c r="F1612" s="197"/>
      <c r="G1612" s="197" t="s">
        <v>1352</v>
      </c>
      <c r="H1612" s="197" t="s">
        <v>2312</v>
      </c>
      <c r="I1612" s="197" t="s">
        <v>2313</v>
      </c>
      <c r="J1612" s="197" t="s">
        <v>2186</v>
      </c>
    </row>
    <row r="1613" spans="2:10">
      <c r="B1613" s="196" t="s">
        <v>2458</v>
      </c>
      <c r="C1613" s="197" t="s">
        <v>2459</v>
      </c>
      <c r="D1613" s="198">
        <v>8</v>
      </c>
      <c r="E1613" s="197" t="s">
        <v>1426</v>
      </c>
      <c r="F1613" s="197"/>
      <c r="G1613" s="197" t="s">
        <v>1352</v>
      </c>
      <c r="H1613" s="197" t="s">
        <v>2312</v>
      </c>
      <c r="I1613" s="197" t="s">
        <v>2313</v>
      </c>
      <c r="J1613" s="197" t="s">
        <v>2186</v>
      </c>
    </row>
    <row r="1614" spans="2:10">
      <c r="B1614" s="196" t="s">
        <v>2460</v>
      </c>
      <c r="C1614" s="197" t="s">
        <v>2461</v>
      </c>
      <c r="D1614" s="198">
        <v>7</v>
      </c>
      <c r="E1614" s="197" t="s">
        <v>350</v>
      </c>
      <c r="F1614" s="197"/>
      <c r="G1614" s="197" t="s">
        <v>1352</v>
      </c>
      <c r="H1614" s="197" t="s">
        <v>2312</v>
      </c>
      <c r="I1614" s="197" t="s">
        <v>2313</v>
      </c>
      <c r="J1614" s="197" t="s">
        <v>2186</v>
      </c>
    </row>
    <row r="1615" spans="2:10">
      <c r="B1615" s="196" t="s">
        <v>2462</v>
      </c>
      <c r="C1615" s="197" t="s">
        <v>2463</v>
      </c>
      <c r="D1615" s="198">
        <v>10</v>
      </c>
      <c r="E1615" s="197" t="s">
        <v>1803</v>
      </c>
      <c r="F1615" s="197"/>
      <c r="G1615" s="197" t="s">
        <v>1352</v>
      </c>
      <c r="H1615" s="197" t="s">
        <v>2312</v>
      </c>
      <c r="I1615" s="197" t="s">
        <v>2313</v>
      </c>
      <c r="J1615" s="197" t="s">
        <v>2186</v>
      </c>
    </row>
    <row r="1616" spans="2:10">
      <c r="B1616" s="196" t="s">
        <v>2464</v>
      </c>
      <c r="C1616" s="197" t="s">
        <v>2465</v>
      </c>
      <c r="D1616" s="198">
        <v>7</v>
      </c>
      <c r="E1616" s="197" t="s">
        <v>347</v>
      </c>
      <c r="F1616" s="197"/>
      <c r="G1616" s="197" t="s">
        <v>1352</v>
      </c>
      <c r="H1616" s="197" t="s">
        <v>2312</v>
      </c>
      <c r="I1616" s="197" t="s">
        <v>2313</v>
      </c>
      <c r="J1616" s="197" t="s">
        <v>2186</v>
      </c>
    </row>
    <row r="1617" spans="2:10">
      <c r="B1617" s="196" t="s">
        <v>2466</v>
      </c>
      <c r="C1617" s="197" t="s">
        <v>2467</v>
      </c>
      <c r="D1617" s="198">
        <v>5</v>
      </c>
      <c r="E1617" s="197" t="s">
        <v>243</v>
      </c>
      <c r="F1617" s="197"/>
      <c r="G1617" s="197" t="s">
        <v>1352</v>
      </c>
      <c r="H1617" s="197" t="s">
        <v>2312</v>
      </c>
      <c r="I1617" s="197" t="s">
        <v>2313</v>
      </c>
      <c r="J1617" s="197" t="s">
        <v>2186</v>
      </c>
    </row>
    <row r="1618" spans="2:10">
      <c r="B1618" s="196" t="s">
        <v>2468</v>
      </c>
      <c r="C1618" s="197" t="s">
        <v>2469</v>
      </c>
      <c r="D1618" s="198">
        <v>8</v>
      </c>
      <c r="E1618" s="197" t="s">
        <v>1873</v>
      </c>
      <c r="F1618" s="197"/>
      <c r="G1618" s="197" t="s">
        <v>1352</v>
      </c>
      <c r="H1618" s="197" t="s">
        <v>2312</v>
      </c>
      <c r="I1618" s="197" t="s">
        <v>2313</v>
      </c>
      <c r="J1618" s="197" t="s">
        <v>2186</v>
      </c>
    </row>
    <row r="1619" spans="2:10">
      <c r="B1619" s="196" t="s">
        <v>2470</v>
      </c>
      <c r="C1619" s="197" t="s">
        <v>2471</v>
      </c>
      <c r="D1619" s="198">
        <v>6</v>
      </c>
      <c r="E1619" s="197" t="s">
        <v>314</v>
      </c>
      <c r="F1619" s="197"/>
      <c r="G1619" s="197" t="s">
        <v>1352</v>
      </c>
      <c r="H1619" s="197" t="s">
        <v>2312</v>
      </c>
      <c r="I1619" s="197" t="s">
        <v>2313</v>
      </c>
      <c r="J1619" s="197" t="s">
        <v>2186</v>
      </c>
    </row>
    <row r="1620" spans="2:10">
      <c r="B1620" s="196" t="s">
        <v>2472</v>
      </c>
      <c r="C1620" s="197" t="s">
        <v>2473</v>
      </c>
      <c r="D1620" s="198">
        <v>9</v>
      </c>
      <c r="E1620" s="197" t="s">
        <v>1669</v>
      </c>
      <c r="F1620" s="197"/>
      <c r="G1620" s="197" t="s">
        <v>1352</v>
      </c>
      <c r="H1620" s="197" t="s">
        <v>2312</v>
      </c>
      <c r="I1620" s="197" t="s">
        <v>2313</v>
      </c>
      <c r="J1620" s="197" t="s">
        <v>2186</v>
      </c>
    </row>
    <row r="1621" spans="2:10" ht="15.5">
      <c r="B1621" s="200"/>
      <c r="C1621" s="200"/>
      <c r="D1621" s="201">
        <v>530</v>
      </c>
      <c r="E1621" s="200"/>
      <c r="F1621" s="200"/>
      <c r="G1621" s="200"/>
      <c r="H1621" s="200"/>
      <c r="I1621" s="200"/>
      <c r="J1621" s="200"/>
    </row>
    <row r="1622" spans="2:10">
      <c r="B1622" s="207" t="s">
        <v>2474</v>
      </c>
      <c r="C1622" s="197" t="s">
        <v>183</v>
      </c>
      <c r="D1622" s="198">
        <v>7</v>
      </c>
      <c r="E1622" s="197" t="s">
        <v>1418</v>
      </c>
      <c r="F1622" s="197"/>
      <c r="G1622" s="197" t="s">
        <v>2475</v>
      </c>
      <c r="H1622" s="197" t="s">
        <v>2476</v>
      </c>
      <c r="I1622" s="197" t="s">
        <v>2477</v>
      </c>
      <c r="J1622" s="197" t="s">
        <v>182</v>
      </c>
    </row>
    <row r="1623" spans="2:10">
      <c r="B1623" s="207" t="s">
        <v>2478</v>
      </c>
      <c r="C1623" s="197" t="s">
        <v>2479</v>
      </c>
      <c r="D1623" s="198">
        <v>5</v>
      </c>
      <c r="E1623" s="197" t="s">
        <v>314</v>
      </c>
      <c r="F1623" s="197"/>
      <c r="G1623" s="197" t="s">
        <v>2475</v>
      </c>
      <c r="H1623" s="197" t="s">
        <v>2476</v>
      </c>
      <c r="I1623" s="197" t="s">
        <v>2477</v>
      </c>
      <c r="J1623" s="197" t="s">
        <v>182</v>
      </c>
    </row>
    <row r="1624" spans="2:10">
      <c r="B1624" s="207" t="s">
        <v>2480</v>
      </c>
      <c r="C1624" s="197" t="s">
        <v>2481</v>
      </c>
      <c r="D1624" s="198">
        <v>8</v>
      </c>
      <c r="E1624" s="197" t="s">
        <v>246</v>
      </c>
      <c r="F1624" s="197"/>
      <c r="G1624" s="197" t="s">
        <v>2475</v>
      </c>
      <c r="H1624" s="197" t="s">
        <v>2476</v>
      </c>
      <c r="I1624" s="197" t="s">
        <v>2477</v>
      </c>
      <c r="J1624" s="197" t="s">
        <v>182</v>
      </c>
    </row>
    <row r="1625" spans="2:10">
      <c r="B1625" s="207" t="s">
        <v>2482</v>
      </c>
      <c r="C1625" s="197" t="s">
        <v>2483</v>
      </c>
      <c r="D1625" s="198">
        <v>3</v>
      </c>
      <c r="E1625" s="197" t="s">
        <v>1669</v>
      </c>
      <c r="F1625" s="197"/>
      <c r="G1625" s="197" t="s">
        <v>2475</v>
      </c>
      <c r="H1625" s="197" t="s">
        <v>2476</v>
      </c>
      <c r="I1625" s="197" t="s">
        <v>2477</v>
      </c>
      <c r="J1625" s="197" t="s">
        <v>182</v>
      </c>
    </row>
    <row r="1626" spans="2:10">
      <c r="B1626" s="207" t="s">
        <v>2484</v>
      </c>
      <c r="C1626" s="197" t="s">
        <v>2485</v>
      </c>
      <c r="D1626" s="198">
        <v>7</v>
      </c>
      <c r="E1626" s="197" t="s">
        <v>275</v>
      </c>
      <c r="F1626" s="197"/>
      <c r="G1626" s="197" t="s">
        <v>2475</v>
      </c>
      <c r="H1626" s="197" t="s">
        <v>2476</v>
      </c>
      <c r="I1626" s="197" t="s">
        <v>2477</v>
      </c>
      <c r="J1626" s="197" t="s">
        <v>182</v>
      </c>
    </row>
    <row r="1627" spans="2:10">
      <c r="B1627" s="207" t="s">
        <v>2486</v>
      </c>
      <c r="C1627" s="197" t="s">
        <v>2487</v>
      </c>
      <c r="D1627" s="198">
        <v>6</v>
      </c>
      <c r="E1627" s="197" t="s">
        <v>1435</v>
      </c>
      <c r="F1627" s="197"/>
      <c r="G1627" s="197" t="s">
        <v>2475</v>
      </c>
      <c r="H1627" s="197" t="s">
        <v>2476</v>
      </c>
      <c r="I1627" s="197" t="s">
        <v>2477</v>
      </c>
      <c r="J1627" s="197" t="s">
        <v>182</v>
      </c>
    </row>
    <row r="1628" spans="2:10">
      <c r="B1628" s="207" t="s">
        <v>2488</v>
      </c>
      <c r="C1628" s="197" t="s">
        <v>2489</v>
      </c>
      <c r="D1628" s="198">
        <v>8</v>
      </c>
      <c r="E1628" s="197" t="s">
        <v>320</v>
      </c>
      <c r="F1628" s="197"/>
      <c r="G1628" s="197" t="s">
        <v>2475</v>
      </c>
      <c r="H1628" s="197" t="s">
        <v>2476</v>
      </c>
      <c r="I1628" s="197" t="s">
        <v>2477</v>
      </c>
      <c r="J1628" s="197" t="s">
        <v>182</v>
      </c>
    </row>
    <row r="1629" spans="2:10">
      <c r="B1629" s="207" t="s">
        <v>2490</v>
      </c>
      <c r="C1629" s="197" t="s">
        <v>2491</v>
      </c>
      <c r="D1629" s="198">
        <v>5</v>
      </c>
      <c r="E1629" s="197" t="s">
        <v>347</v>
      </c>
      <c r="F1629" s="197"/>
      <c r="G1629" s="197" t="s">
        <v>2475</v>
      </c>
      <c r="H1629" s="197" t="s">
        <v>2476</v>
      </c>
      <c r="I1629" s="197" t="s">
        <v>2477</v>
      </c>
      <c r="J1629" s="197" t="s">
        <v>182</v>
      </c>
    </row>
    <row r="1630" spans="2:10">
      <c r="B1630" s="207" t="s">
        <v>2492</v>
      </c>
      <c r="C1630" s="197" t="s">
        <v>2493</v>
      </c>
      <c r="D1630" s="198">
        <v>8</v>
      </c>
      <c r="E1630" s="197" t="s">
        <v>1418</v>
      </c>
      <c r="F1630" s="197"/>
      <c r="G1630" s="197" t="s">
        <v>2475</v>
      </c>
      <c r="H1630" s="197" t="s">
        <v>2476</v>
      </c>
      <c r="I1630" s="197" t="s">
        <v>2477</v>
      </c>
      <c r="J1630" s="197" t="s">
        <v>182</v>
      </c>
    </row>
    <row r="1631" spans="2:10">
      <c r="B1631" s="207" t="s">
        <v>2494</v>
      </c>
      <c r="C1631" s="197" t="s">
        <v>2495</v>
      </c>
      <c r="D1631" s="198">
        <v>3</v>
      </c>
      <c r="E1631" s="197" t="s">
        <v>1698</v>
      </c>
      <c r="F1631" s="197"/>
      <c r="G1631" s="197" t="s">
        <v>2475</v>
      </c>
      <c r="H1631" s="197" t="s">
        <v>2476</v>
      </c>
      <c r="I1631" s="197" t="s">
        <v>2477</v>
      </c>
      <c r="J1631" s="197" t="s">
        <v>182</v>
      </c>
    </row>
    <row r="1632" spans="2:10">
      <c r="B1632" s="207" t="s">
        <v>2496</v>
      </c>
      <c r="C1632" s="197" t="s">
        <v>2497</v>
      </c>
      <c r="D1632" s="198">
        <v>9</v>
      </c>
      <c r="E1632" s="197" t="s">
        <v>1597</v>
      </c>
      <c r="F1632" s="197"/>
      <c r="G1632" s="197" t="s">
        <v>2475</v>
      </c>
      <c r="H1632" s="197" t="s">
        <v>2476</v>
      </c>
      <c r="I1632" s="197" t="s">
        <v>2477</v>
      </c>
      <c r="J1632" s="197" t="s">
        <v>182</v>
      </c>
    </row>
    <row r="1633" spans="2:10">
      <c r="B1633" s="207" t="s">
        <v>2498</v>
      </c>
      <c r="C1633" s="197" t="s">
        <v>2499</v>
      </c>
      <c r="D1633" s="198">
        <v>4</v>
      </c>
      <c r="E1633" s="197" t="s">
        <v>249</v>
      </c>
      <c r="F1633" s="197"/>
      <c r="G1633" s="197" t="s">
        <v>2475</v>
      </c>
      <c r="H1633" s="197" t="s">
        <v>2476</v>
      </c>
      <c r="I1633" s="197" t="s">
        <v>2477</v>
      </c>
      <c r="J1633" s="197" t="s">
        <v>182</v>
      </c>
    </row>
    <row r="1634" spans="2:10">
      <c r="B1634" s="207" t="s">
        <v>2500</v>
      </c>
      <c r="C1634" s="197" t="s">
        <v>2501</v>
      </c>
      <c r="D1634" s="198">
        <v>8</v>
      </c>
      <c r="E1634" s="197" t="s">
        <v>1706</v>
      </c>
      <c r="F1634" s="197"/>
      <c r="G1634" s="197" t="s">
        <v>2475</v>
      </c>
      <c r="H1634" s="197" t="s">
        <v>2476</v>
      </c>
      <c r="I1634" s="197" t="s">
        <v>2477</v>
      </c>
      <c r="J1634" s="197" t="s">
        <v>182</v>
      </c>
    </row>
    <row r="1635" spans="2:10">
      <c r="B1635" s="207" t="s">
        <v>2502</v>
      </c>
      <c r="C1635" s="197" t="s">
        <v>2503</v>
      </c>
      <c r="D1635" s="198">
        <v>7</v>
      </c>
      <c r="E1635" s="197" t="s">
        <v>1709</v>
      </c>
      <c r="F1635" s="197"/>
      <c r="G1635" s="197" t="s">
        <v>2475</v>
      </c>
      <c r="H1635" s="197" t="s">
        <v>2476</v>
      </c>
      <c r="I1635" s="197" t="s">
        <v>2477</v>
      </c>
      <c r="J1635" s="197" t="s">
        <v>182</v>
      </c>
    </row>
    <row r="1636" spans="2:10">
      <c r="B1636" s="207" t="s">
        <v>2504</v>
      </c>
      <c r="C1636" s="197" t="s">
        <v>2505</v>
      </c>
      <c r="D1636" s="198">
        <v>6</v>
      </c>
      <c r="E1636" s="197" t="s">
        <v>1426</v>
      </c>
      <c r="F1636" s="197"/>
      <c r="G1636" s="197" t="s">
        <v>2475</v>
      </c>
      <c r="H1636" s="197" t="s">
        <v>2476</v>
      </c>
      <c r="I1636" s="197" t="s">
        <v>2477</v>
      </c>
      <c r="J1636" s="197" t="s">
        <v>182</v>
      </c>
    </row>
    <row r="1637" spans="2:10">
      <c r="B1637" s="207" t="s">
        <v>2506</v>
      </c>
      <c r="C1637" s="197" t="s">
        <v>2507</v>
      </c>
      <c r="D1637" s="198">
        <v>6</v>
      </c>
      <c r="E1637" s="197" t="s">
        <v>2004</v>
      </c>
      <c r="F1637" s="197"/>
      <c r="G1637" s="197" t="s">
        <v>2475</v>
      </c>
      <c r="H1637" s="197" t="s">
        <v>2476</v>
      </c>
      <c r="I1637" s="197" t="s">
        <v>2477</v>
      </c>
      <c r="J1637" s="197" t="s">
        <v>182</v>
      </c>
    </row>
    <row r="1638" spans="2:10">
      <c r="B1638" s="207" t="s">
        <v>2508</v>
      </c>
      <c r="C1638" s="197" t="s">
        <v>2509</v>
      </c>
      <c r="D1638" s="198">
        <v>7</v>
      </c>
      <c r="E1638" s="197" t="s">
        <v>350</v>
      </c>
      <c r="F1638" s="197"/>
      <c r="G1638" s="197" t="s">
        <v>2475</v>
      </c>
      <c r="H1638" s="197" t="s">
        <v>2476</v>
      </c>
      <c r="I1638" s="197" t="s">
        <v>2477</v>
      </c>
      <c r="J1638" s="197" t="s">
        <v>182</v>
      </c>
    </row>
    <row r="1639" spans="2:10">
      <c r="B1639" s="207" t="s">
        <v>2510</v>
      </c>
      <c r="C1639" s="197" t="s">
        <v>2511</v>
      </c>
      <c r="D1639" s="198">
        <v>1</v>
      </c>
      <c r="E1639" s="197" t="s">
        <v>1933</v>
      </c>
      <c r="F1639" s="197"/>
      <c r="G1639" s="197" t="s">
        <v>2475</v>
      </c>
      <c r="H1639" s="197" t="s">
        <v>2476</v>
      </c>
      <c r="I1639" s="197" t="s">
        <v>2477</v>
      </c>
      <c r="J1639" s="197" t="s">
        <v>182</v>
      </c>
    </row>
    <row r="1640" spans="2:10">
      <c r="B1640" s="207" t="s">
        <v>2512</v>
      </c>
      <c r="C1640" s="197" t="s">
        <v>2513</v>
      </c>
      <c r="D1640" s="198">
        <v>6</v>
      </c>
      <c r="E1640" s="197" t="s">
        <v>249</v>
      </c>
      <c r="F1640" s="197"/>
      <c r="G1640" s="197" t="s">
        <v>2475</v>
      </c>
      <c r="H1640" s="197" t="s">
        <v>2476</v>
      </c>
      <c r="I1640" s="197" t="s">
        <v>2477</v>
      </c>
      <c r="J1640" s="197" t="s">
        <v>182</v>
      </c>
    </row>
    <row r="1641" spans="2:10">
      <c r="B1641" s="207" t="s">
        <v>2514</v>
      </c>
      <c r="C1641" s="197" t="s">
        <v>2515</v>
      </c>
      <c r="D1641" s="198">
        <v>8</v>
      </c>
      <c r="E1641" s="197" t="s">
        <v>1703</v>
      </c>
      <c r="F1641" s="197"/>
      <c r="G1641" s="197" t="s">
        <v>2475</v>
      </c>
      <c r="H1641" s="197" t="s">
        <v>2476</v>
      </c>
      <c r="I1641" s="197" t="s">
        <v>2477</v>
      </c>
      <c r="J1641" s="197" t="s">
        <v>182</v>
      </c>
    </row>
    <row r="1642" spans="2:10">
      <c r="B1642" s="207" t="s">
        <v>2516</v>
      </c>
      <c r="C1642" s="197" t="s">
        <v>2517</v>
      </c>
      <c r="D1642" s="198">
        <v>7</v>
      </c>
      <c r="E1642" s="197" t="s">
        <v>1675</v>
      </c>
      <c r="F1642" s="197"/>
      <c r="G1642" s="197" t="s">
        <v>2475</v>
      </c>
      <c r="H1642" s="197" t="s">
        <v>2476</v>
      </c>
      <c r="I1642" s="197" t="s">
        <v>2477</v>
      </c>
      <c r="J1642" s="197" t="s">
        <v>182</v>
      </c>
    </row>
    <row r="1643" spans="2:10">
      <c r="B1643" s="207" t="s">
        <v>2518</v>
      </c>
      <c r="C1643" s="197" t="s">
        <v>2519</v>
      </c>
      <c r="D1643" s="198">
        <v>6</v>
      </c>
      <c r="E1643" s="197" t="s">
        <v>1740</v>
      </c>
      <c r="F1643" s="197"/>
      <c r="G1643" s="197" t="s">
        <v>2475</v>
      </c>
      <c r="H1643" s="197" t="s">
        <v>2476</v>
      </c>
      <c r="I1643" s="197" t="s">
        <v>2477</v>
      </c>
      <c r="J1643" s="197" t="s">
        <v>182</v>
      </c>
    </row>
    <row r="1644" spans="2:10">
      <c r="B1644" s="207" t="s">
        <v>2520</v>
      </c>
      <c r="C1644" s="197" t="s">
        <v>2521</v>
      </c>
      <c r="D1644" s="198">
        <v>8</v>
      </c>
      <c r="E1644" s="197" t="s">
        <v>312</v>
      </c>
      <c r="F1644" s="197"/>
      <c r="G1644" s="197" t="s">
        <v>2475</v>
      </c>
      <c r="H1644" s="197" t="s">
        <v>2476</v>
      </c>
      <c r="I1644" s="197" t="s">
        <v>2477</v>
      </c>
      <c r="J1644" s="197" t="s">
        <v>182</v>
      </c>
    </row>
    <row r="1645" spans="2:10">
      <c r="B1645" s="207" t="s">
        <v>2522</v>
      </c>
      <c r="C1645" s="197" t="s">
        <v>2523</v>
      </c>
      <c r="D1645" s="198">
        <v>4</v>
      </c>
      <c r="E1645" s="197" t="s">
        <v>243</v>
      </c>
      <c r="F1645" s="197"/>
      <c r="G1645" s="197" t="s">
        <v>2475</v>
      </c>
      <c r="H1645" s="197" t="s">
        <v>2476</v>
      </c>
      <c r="I1645" s="197" t="s">
        <v>2477</v>
      </c>
      <c r="J1645" s="197" t="s">
        <v>182</v>
      </c>
    </row>
    <row r="1646" spans="2:10">
      <c r="B1646" s="207" t="s">
        <v>2524</v>
      </c>
      <c r="C1646" s="197" t="s">
        <v>2525</v>
      </c>
      <c r="D1646" s="198">
        <v>6</v>
      </c>
      <c r="E1646" s="197" t="s">
        <v>1418</v>
      </c>
      <c r="F1646" s="197"/>
      <c r="G1646" s="197" t="s">
        <v>2475</v>
      </c>
      <c r="H1646" s="197" t="s">
        <v>2476</v>
      </c>
      <c r="I1646" s="197" t="s">
        <v>2477</v>
      </c>
      <c r="J1646" s="197" t="s">
        <v>182</v>
      </c>
    </row>
    <row r="1647" spans="2:10">
      <c r="B1647" s="207" t="s">
        <v>2526</v>
      </c>
      <c r="C1647" s="197" t="s">
        <v>2527</v>
      </c>
      <c r="D1647" s="198">
        <v>1</v>
      </c>
      <c r="E1647" s="197" t="s">
        <v>1709</v>
      </c>
      <c r="F1647" s="197"/>
      <c r="G1647" s="197" t="s">
        <v>2475</v>
      </c>
      <c r="H1647" s="197" t="s">
        <v>2476</v>
      </c>
      <c r="I1647" s="197" t="s">
        <v>2477</v>
      </c>
      <c r="J1647" s="197" t="s">
        <v>182</v>
      </c>
    </row>
    <row r="1648" spans="2:10">
      <c r="B1648" s="207" t="s">
        <v>2528</v>
      </c>
      <c r="C1648" s="197" t="s">
        <v>2529</v>
      </c>
      <c r="D1648" s="198">
        <v>2</v>
      </c>
      <c r="E1648" s="197" t="s">
        <v>2028</v>
      </c>
      <c r="F1648" s="197"/>
      <c r="G1648" s="197" t="s">
        <v>2475</v>
      </c>
      <c r="H1648" s="197" t="s">
        <v>2476</v>
      </c>
      <c r="I1648" s="197" t="s">
        <v>2477</v>
      </c>
      <c r="J1648" s="197" t="s">
        <v>182</v>
      </c>
    </row>
    <row r="1649" spans="2:10">
      <c r="B1649" s="207" t="s">
        <v>2530</v>
      </c>
      <c r="C1649" s="197" t="s">
        <v>2531</v>
      </c>
      <c r="D1649" s="198">
        <v>3</v>
      </c>
      <c r="E1649" s="197" t="s">
        <v>1839</v>
      </c>
      <c r="F1649" s="197"/>
      <c r="G1649" s="197" t="s">
        <v>2475</v>
      </c>
      <c r="H1649" s="197" t="s">
        <v>2476</v>
      </c>
      <c r="I1649" s="197" t="s">
        <v>2477</v>
      </c>
      <c r="J1649" s="197" t="s">
        <v>182</v>
      </c>
    </row>
    <row r="1650" spans="2:10">
      <c r="B1650" s="207" t="s">
        <v>2532</v>
      </c>
      <c r="C1650" s="197" t="s">
        <v>2533</v>
      </c>
      <c r="D1650" s="198">
        <v>4</v>
      </c>
      <c r="E1650" s="197" t="s">
        <v>275</v>
      </c>
      <c r="F1650" s="197"/>
      <c r="G1650" s="197" t="s">
        <v>2475</v>
      </c>
      <c r="H1650" s="197" t="s">
        <v>2476</v>
      </c>
      <c r="I1650" s="197" t="s">
        <v>2477</v>
      </c>
      <c r="J1650" s="197" t="s">
        <v>182</v>
      </c>
    </row>
    <row r="1651" spans="2:10">
      <c r="B1651" s="207" t="s">
        <v>2534</v>
      </c>
      <c r="C1651" s="197" t="s">
        <v>2535</v>
      </c>
      <c r="D1651" s="198">
        <v>7</v>
      </c>
      <c r="E1651" s="197" t="s">
        <v>1669</v>
      </c>
      <c r="F1651" s="197"/>
      <c r="G1651" s="197" t="s">
        <v>2475</v>
      </c>
      <c r="H1651" s="197" t="s">
        <v>2476</v>
      </c>
      <c r="I1651" s="197" t="s">
        <v>2477</v>
      </c>
      <c r="J1651" s="197" t="s">
        <v>182</v>
      </c>
    </row>
    <row r="1652" spans="2:10">
      <c r="B1652" s="207" t="s">
        <v>2536</v>
      </c>
      <c r="C1652" s="197" t="s">
        <v>2537</v>
      </c>
      <c r="D1652" s="198">
        <v>6</v>
      </c>
      <c r="E1652" s="197" t="s">
        <v>1706</v>
      </c>
      <c r="F1652" s="197"/>
      <c r="G1652" s="197" t="s">
        <v>2475</v>
      </c>
      <c r="H1652" s="197" t="s">
        <v>2476</v>
      </c>
      <c r="I1652" s="197" t="s">
        <v>2477</v>
      </c>
      <c r="J1652" s="197" t="s">
        <v>182</v>
      </c>
    </row>
    <row r="1653" spans="2:10">
      <c r="B1653" s="207" t="s">
        <v>2538</v>
      </c>
      <c r="C1653" s="197" t="s">
        <v>2539</v>
      </c>
      <c r="D1653" s="198">
        <v>8</v>
      </c>
      <c r="E1653" s="197" t="s">
        <v>1740</v>
      </c>
      <c r="F1653" s="197"/>
      <c r="G1653" s="197" t="s">
        <v>2475</v>
      </c>
      <c r="H1653" s="197" t="s">
        <v>2476</v>
      </c>
      <c r="I1653" s="197" t="s">
        <v>2477</v>
      </c>
      <c r="J1653" s="197" t="s">
        <v>182</v>
      </c>
    </row>
    <row r="1654" spans="2:10">
      <c r="B1654" s="207" t="s">
        <v>2540</v>
      </c>
      <c r="C1654" s="197" t="s">
        <v>2541</v>
      </c>
      <c r="D1654" s="198">
        <v>7</v>
      </c>
      <c r="E1654" s="197" t="s">
        <v>1654</v>
      </c>
      <c r="F1654" s="197"/>
      <c r="G1654" s="197" t="s">
        <v>2475</v>
      </c>
      <c r="H1654" s="197" t="s">
        <v>2476</v>
      </c>
      <c r="I1654" s="197" t="s">
        <v>2477</v>
      </c>
      <c r="J1654" s="197" t="s">
        <v>182</v>
      </c>
    </row>
    <row r="1655" spans="2:10">
      <c r="B1655" s="207" t="s">
        <v>2542</v>
      </c>
      <c r="C1655" s="197" t="s">
        <v>2543</v>
      </c>
      <c r="D1655" s="198">
        <v>6</v>
      </c>
      <c r="E1655" s="197" t="s">
        <v>1794</v>
      </c>
      <c r="F1655" s="197"/>
      <c r="G1655" s="197" t="s">
        <v>2475</v>
      </c>
      <c r="H1655" s="197" t="s">
        <v>2476</v>
      </c>
      <c r="I1655" s="197" t="s">
        <v>2477</v>
      </c>
      <c r="J1655" s="197" t="s">
        <v>182</v>
      </c>
    </row>
    <row r="1656" spans="2:10">
      <c r="B1656" s="207" t="s">
        <v>2544</v>
      </c>
      <c r="C1656" s="197" t="s">
        <v>2545</v>
      </c>
      <c r="D1656" s="198">
        <v>8</v>
      </c>
      <c r="E1656" s="197" t="s">
        <v>243</v>
      </c>
      <c r="F1656" s="197"/>
      <c r="G1656" s="197" t="s">
        <v>2475</v>
      </c>
      <c r="H1656" s="197" t="s">
        <v>2476</v>
      </c>
      <c r="I1656" s="197" t="s">
        <v>2477</v>
      </c>
      <c r="J1656" s="197" t="s">
        <v>182</v>
      </c>
    </row>
    <row r="1657" spans="2:10">
      <c r="B1657" s="207" t="s">
        <v>2546</v>
      </c>
      <c r="C1657" s="197" t="s">
        <v>2547</v>
      </c>
      <c r="D1657" s="198">
        <v>7</v>
      </c>
      <c r="E1657" s="197" t="s">
        <v>1426</v>
      </c>
      <c r="F1657" s="197"/>
      <c r="G1657" s="197" t="s">
        <v>2475</v>
      </c>
      <c r="H1657" s="197" t="s">
        <v>2476</v>
      </c>
      <c r="I1657" s="197" t="s">
        <v>2477</v>
      </c>
      <c r="J1657" s="197" t="s">
        <v>182</v>
      </c>
    </row>
    <row r="1658" spans="2:10">
      <c r="B1658" s="207" t="s">
        <v>2548</v>
      </c>
      <c r="C1658" s="197" t="s">
        <v>2549</v>
      </c>
      <c r="D1658" s="198">
        <v>8</v>
      </c>
      <c r="E1658" s="197" t="s">
        <v>1435</v>
      </c>
      <c r="F1658" s="197"/>
      <c r="G1658" s="197" t="s">
        <v>2475</v>
      </c>
      <c r="H1658" s="197" t="s">
        <v>2476</v>
      </c>
      <c r="I1658" s="197" t="s">
        <v>2477</v>
      </c>
      <c r="J1658" s="197" t="s">
        <v>182</v>
      </c>
    </row>
    <row r="1659" spans="2:10">
      <c r="B1659" s="207" t="s">
        <v>2550</v>
      </c>
      <c r="C1659" s="197" t="s">
        <v>2551</v>
      </c>
      <c r="D1659" s="198">
        <v>9</v>
      </c>
      <c r="E1659" s="197" t="s">
        <v>320</v>
      </c>
      <c r="F1659" s="197"/>
      <c r="G1659" s="197" t="s">
        <v>2475</v>
      </c>
      <c r="H1659" s="197" t="s">
        <v>2476</v>
      </c>
      <c r="I1659" s="197" t="s">
        <v>2477</v>
      </c>
      <c r="J1659" s="197" t="s">
        <v>182</v>
      </c>
    </row>
    <row r="1660" spans="2:10">
      <c r="B1660" s="207" t="s">
        <v>2552</v>
      </c>
      <c r="C1660" s="197" t="s">
        <v>2553</v>
      </c>
      <c r="D1660" s="198">
        <v>4</v>
      </c>
      <c r="E1660" s="197" t="s">
        <v>1717</v>
      </c>
      <c r="F1660" s="197"/>
      <c r="G1660" s="197" t="s">
        <v>2475</v>
      </c>
      <c r="H1660" s="197" t="s">
        <v>2476</v>
      </c>
      <c r="I1660" s="197" t="s">
        <v>2477</v>
      </c>
      <c r="J1660" s="197" t="s">
        <v>182</v>
      </c>
    </row>
    <row r="1661" spans="2:10">
      <c r="B1661" s="207" t="s">
        <v>2554</v>
      </c>
      <c r="C1661" s="197" t="s">
        <v>2555</v>
      </c>
      <c r="D1661" s="198">
        <v>7</v>
      </c>
      <c r="E1661" s="197" t="s">
        <v>275</v>
      </c>
      <c r="F1661" s="197"/>
      <c r="G1661" s="197" t="s">
        <v>2475</v>
      </c>
      <c r="H1661" s="197" t="s">
        <v>2476</v>
      </c>
      <c r="I1661" s="197" t="s">
        <v>2477</v>
      </c>
      <c r="J1661" s="197" t="s">
        <v>182</v>
      </c>
    </row>
    <row r="1662" spans="2:10">
      <c r="B1662" s="207" t="s">
        <v>2556</v>
      </c>
      <c r="C1662" s="197" t="s">
        <v>2557</v>
      </c>
      <c r="D1662" s="198">
        <v>6</v>
      </c>
      <c r="E1662" s="197" t="s">
        <v>312</v>
      </c>
      <c r="F1662" s="197"/>
      <c r="G1662" s="197" t="s">
        <v>2475</v>
      </c>
      <c r="H1662" s="197" t="s">
        <v>2476</v>
      </c>
      <c r="I1662" s="197" t="s">
        <v>2477</v>
      </c>
      <c r="J1662" s="197" t="s">
        <v>182</v>
      </c>
    </row>
    <row r="1663" spans="2:10">
      <c r="B1663" s="207" t="s">
        <v>2558</v>
      </c>
      <c r="C1663" s="197" t="s">
        <v>2559</v>
      </c>
      <c r="D1663" s="198">
        <v>4</v>
      </c>
      <c r="E1663" s="197" t="s">
        <v>1654</v>
      </c>
      <c r="F1663" s="197"/>
      <c r="G1663" s="197" t="s">
        <v>2475</v>
      </c>
      <c r="H1663" s="197" t="s">
        <v>2476</v>
      </c>
      <c r="I1663" s="197" t="s">
        <v>2477</v>
      </c>
      <c r="J1663" s="197" t="s">
        <v>182</v>
      </c>
    </row>
    <row r="1664" spans="2:10">
      <c r="B1664" s="207" t="s">
        <v>2560</v>
      </c>
      <c r="C1664" s="197" t="s">
        <v>2561</v>
      </c>
      <c r="D1664" s="198">
        <v>9</v>
      </c>
      <c r="E1664" s="197" t="s">
        <v>240</v>
      </c>
      <c r="F1664" s="197"/>
      <c r="G1664" s="197" t="s">
        <v>2475</v>
      </c>
      <c r="H1664" s="197" t="s">
        <v>2476</v>
      </c>
      <c r="I1664" s="197" t="s">
        <v>2477</v>
      </c>
      <c r="J1664" s="197" t="s">
        <v>182</v>
      </c>
    </row>
    <row r="1665" spans="2:10">
      <c r="B1665" s="207" t="s">
        <v>2562</v>
      </c>
      <c r="C1665" s="197" t="s">
        <v>2563</v>
      </c>
      <c r="D1665" s="198">
        <v>7</v>
      </c>
      <c r="E1665" s="197" t="s">
        <v>1769</v>
      </c>
      <c r="F1665" s="197"/>
      <c r="G1665" s="197" t="s">
        <v>2475</v>
      </c>
      <c r="H1665" s="197" t="s">
        <v>2476</v>
      </c>
      <c r="I1665" s="197" t="s">
        <v>2477</v>
      </c>
      <c r="J1665" s="197" t="s">
        <v>182</v>
      </c>
    </row>
    <row r="1666" spans="2:10">
      <c r="B1666" s="207" t="s">
        <v>2564</v>
      </c>
      <c r="C1666" s="197" t="s">
        <v>2565</v>
      </c>
      <c r="D1666" s="198">
        <v>4</v>
      </c>
      <c r="E1666" s="197" t="s">
        <v>1312</v>
      </c>
      <c r="F1666" s="197"/>
      <c r="G1666" s="197" t="s">
        <v>2475</v>
      </c>
      <c r="H1666" s="197" t="s">
        <v>2476</v>
      </c>
      <c r="I1666" s="197" t="s">
        <v>2477</v>
      </c>
      <c r="J1666" s="197" t="s">
        <v>182</v>
      </c>
    </row>
    <row r="1667" spans="2:10">
      <c r="B1667" s="207" t="s">
        <v>2566</v>
      </c>
      <c r="C1667" s="197" t="s">
        <v>2567</v>
      </c>
      <c r="D1667" s="198">
        <v>6</v>
      </c>
      <c r="E1667" s="197" t="s">
        <v>320</v>
      </c>
      <c r="F1667" s="197"/>
      <c r="G1667" s="197" t="s">
        <v>2475</v>
      </c>
      <c r="H1667" s="197" t="s">
        <v>2476</v>
      </c>
      <c r="I1667" s="197" t="s">
        <v>2477</v>
      </c>
      <c r="J1667" s="197" t="s">
        <v>182</v>
      </c>
    </row>
    <row r="1668" spans="2:10">
      <c r="B1668" s="207" t="s">
        <v>2568</v>
      </c>
      <c r="C1668" s="197" t="s">
        <v>2569</v>
      </c>
      <c r="D1668" s="198">
        <v>6</v>
      </c>
      <c r="E1668" s="197" t="s">
        <v>1933</v>
      </c>
      <c r="F1668" s="197"/>
      <c r="G1668" s="197" t="s">
        <v>2475</v>
      </c>
      <c r="H1668" s="197" t="s">
        <v>2476</v>
      </c>
      <c r="I1668" s="197" t="s">
        <v>2477</v>
      </c>
      <c r="J1668" s="197" t="s">
        <v>182</v>
      </c>
    </row>
    <row r="1669" spans="2:10">
      <c r="B1669" s="207" t="s">
        <v>2570</v>
      </c>
      <c r="C1669" s="197" t="s">
        <v>2571</v>
      </c>
      <c r="D1669" s="198">
        <v>5</v>
      </c>
      <c r="E1669" s="197" t="s">
        <v>2071</v>
      </c>
      <c r="F1669" s="197"/>
      <c r="G1669" s="197" t="s">
        <v>2475</v>
      </c>
      <c r="H1669" s="197" t="s">
        <v>2476</v>
      </c>
      <c r="I1669" s="197" t="s">
        <v>2477</v>
      </c>
      <c r="J1669" s="197" t="s">
        <v>182</v>
      </c>
    </row>
    <row r="1670" spans="2:10">
      <c r="B1670" s="207" t="s">
        <v>2572</v>
      </c>
      <c r="C1670" s="197" t="s">
        <v>2573</v>
      </c>
      <c r="D1670" s="198">
        <v>9</v>
      </c>
      <c r="E1670" s="197" t="s">
        <v>314</v>
      </c>
      <c r="F1670" s="197"/>
      <c r="G1670" s="197" t="s">
        <v>2475</v>
      </c>
      <c r="H1670" s="197" t="s">
        <v>2476</v>
      </c>
      <c r="I1670" s="197" t="s">
        <v>2477</v>
      </c>
      <c r="J1670" s="197" t="s">
        <v>182</v>
      </c>
    </row>
    <row r="1671" spans="2:10">
      <c r="B1671" s="207" t="s">
        <v>2574</v>
      </c>
      <c r="C1671" s="197" t="s">
        <v>2575</v>
      </c>
      <c r="D1671" s="198">
        <v>6</v>
      </c>
      <c r="E1671" s="197" t="s">
        <v>312</v>
      </c>
      <c r="F1671" s="197"/>
      <c r="G1671" s="197" t="s">
        <v>2475</v>
      </c>
      <c r="H1671" s="197" t="s">
        <v>2476</v>
      </c>
      <c r="I1671" s="197" t="s">
        <v>2477</v>
      </c>
      <c r="J1671" s="197" t="s">
        <v>182</v>
      </c>
    </row>
    <row r="1672" spans="2:10">
      <c r="B1672" s="207" t="s">
        <v>2576</v>
      </c>
      <c r="C1672" s="197" t="s">
        <v>2577</v>
      </c>
      <c r="D1672" s="198">
        <v>8</v>
      </c>
      <c r="E1672" s="197" t="s">
        <v>1312</v>
      </c>
      <c r="F1672" s="197"/>
      <c r="G1672" s="197" t="s">
        <v>2475</v>
      </c>
      <c r="H1672" s="197" t="s">
        <v>2476</v>
      </c>
      <c r="I1672" s="197" t="s">
        <v>2477</v>
      </c>
      <c r="J1672" s="197" t="s">
        <v>182</v>
      </c>
    </row>
    <row r="1673" spans="2:10">
      <c r="B1673" s="207" t="s">
        <v>2578</v>
      </c>
      <c r="C1673" s="197" t="s">
        <v>2579</v>
      </c>
      <c r="D1673" s="198">
        <v>7</v>
      </c>
      <c r="E1673" s="197" t="s">
        <v>1682</v>
      </c>
      <c r="F1673" s="197"/>
      <c r="G1673" s="197" t="s">
        <v>2475</v>
      </c>
      <c r="H1673" s="197" t="s">
        <v>2476</v>
      </c>
      <c r="I1673" s="197" t="s">
        <v>2477</v>
      </c>
      <c r="J1673" s="197" t="s">
        <v>182</v>
      </c>
    </row>
    <row r="1674" spans="2:10">
      <c r="B1674" s="207" t="s">
        <v>2580</v>
      </c>
      <c r="C1674" s="197" t="s">
        <v>2581</v>
      </c>
      <c r="D1674" s="198">
        <v>4</v>
      </c>
      <c r="E1674" s="197" t="s">
        <v>275</v>
      </c>
      <c r="F1674" s="197"/>
      <c r="G1674" s="197" t="s">
        <v>2475</v>
      </c>
      <c r="H1674" s="197" t="s">
        <v>2476</v>
      </c>
      <c r="I1674" s="197" t="s">
        <v>2477</v>
      </c>
      <c r="J1674" s="197" t="s">
        <v>182</v>
      </c>
    </row>
    <row r="1675" spans="2:10">
      <c r="B1675" s="207" t="s">
        <v>2582</v>
      </c>
      <c r="C1675" s="197" t="s">
        <v>2583</v>
      </c>
      <c r="D1675" s="198">
        <v>6</v>
      </c>
      <c r="E1675" s="197" t="s">
        <v>1312</v>
      </c>
      <c r="F1675" s="197"/>
      <c r="G1675" s="197" t="s">
        <v>2475</v>
      </c>
      <c r="H1675" s="197" t="s">
        <v>2476</v>
      </c>
      <c r="I1675" s="197" t="s">
        <v>2477</v>
      </c>
      <c r="J1675" s="197" t="s">
        <v>182</v>
      </c>
    </row>
    <row r="1676" spans="2:10">
      <c r="B1676" s="207" t="s">
        <v>2584</v>
      </c>
      <c r="C1676" s="197" t="s">
        <v>2585</v>
      </c>
      <c r="D1676" s="198">
        <v>6</v>
      </c>
      <c r="E1676" s="197" t="s">
        <v>259</v>
      </c>
      <c r="F1676" s="197"/>
      <c r="G1676" s="197" t="s">
        <v>2475</v>
      </c>
      <c r="H1676" s="197" t="s">
        <v>2476</v>
      </c>
      <c r="I1676" s="197" t="s">
        <v>2477</v>
      </c>
      <c r="J1676" s="197" t="s">
        <v>182</v>
      </c>
    </row>
    <row r="1677" spans="2:10">
      <c r="B1677" s="207" t="s">
        <v>2586</v>
      </c>
      <c r="C1677" s="197" t="s">
        <v>2587</v>
      </c>
      <c r="D1677" s="198">
        <v>7</v>
      </c>
      <c r="E1677" s="197" t="s">
        <v>1418</v>
      </c>
      <c r="F1677" s="197"/>
      <c r="G1677" s="197" t="s">
        <v>2475</v>
      </c>
      <c r="H1677" s="197" t="s">
        <v>2476</v>
      </c>
      <c r="I1677" s="197" t="s">
        <v>2477</v>
      </c>
      <c r="J1677" s="197" t="s">
        <v>182</v>
      </c>
    </row>
    <row r="1678" spans="2:10">
      <c r="B1678" s="207" t="s">
        <v>2588</v>
      </c>
      <c r="C1678" s="197" t="s">
        <v>2589</v>
      </c>
      <c r="D1678" s="198">
        <v>9</v>
      </c>
      <c r="E1678" s="197" t="s">
        <v>246</v>
      </c>
      <c r="F1678" s="197"/>
      <c r="G1678" s="197" t="s">
        <v>2475</v>
      </c>
      <c r="H1678" s="197" t="s">
        <v>2476</v>
      </c>
      <c r="I1678" s="197" t="s">
        <v>2477</v>
      </c>
      <c r="J1678" s="197" t="s">
        <v>182</v>
      </c>
    </row>
    <row r="1679" spans="2:10">
      <c r="B1679" s="207" t="s">
        <v>2590</v>
      </c>
      <c r="C1679" s="197" t="s">
        <v>2591</v>
      </c>
      <c r="D1679" s="198">
        <v>7</v>
      </c>
      <c r="E1679" s="197" t="s">
        <v>243</v>
      </c>
      <c r="F1679" s="197"/>
      <c r="G1679" s="197" t="s">
        <v>2475</v>
      </c>
      <c r="H1679" s="197" t="s">
        <v>2476</v>
      </c>
      <c r="I1679" s="197" t="s">
        <v>2477</v>
      </c>
      <c r="J1679" s="197" t="s">
        <v>182</v>
      </c>
    </row>
    <row r="1680" spans="2:10">
      <c r="B1680" s="207" t="s">
        <v>2592</v>
      </c>
      <c r="C1680" s="197" t="s">
        <v>2593</v>
      </c>
      <c r="D1680" s="198">
        <v>8</v>
      </c>
      <c r="E1680" s="197" t="s">
        <v>347</v>
      </c>
      <c r="F1680" s="197"/>
      <c r="G1680" s="197" t="s">
        <v>2475</v>
      </c>
      <c r="H1680" s="197" t="s">
        <v>2476</v>
      </c>
      <c r="I1680" s="197" t="s">
        <v>2477</v>
      </c>
      <c r="J1680" s="197" t="s">
        <v>182</v>
      </c>
    </row>
    <row r="1681" spans="2:10">
      <c r="B1681" s="207" t="s">
        <v>2594</v>
      </c>
      <c r="C1681" s="197" t="s">
        <v>2595</v>
      </c>
      <c r="D1681" s="198">
        <v>7</v>
      </c>
      <c r="E1681" s="197" t="s">
        <v>350</v>
      </c>
      <c r="F1681" s="197"/>
      <c r="G1681" s="197" t="s">
        <v>2475</v>
      </c>
      <c r="H1681" s="197" t="s">
        <v>2476</v>
      </c>
      <c r="I1681" s="197" t="s">
        <v>2477</v>
      </c>
      <c r="J1681" s="197" t="s">
        <v>182</v>
      </c>
    </row>
    <row r="1682" spans="2:10">
      <c r="B1682" s="207" t="s">
        <v>2596</v>
      </c>
      <c r="C1682" s="197" t="s">
        <v>2597</v>
      </c>
      <c r="D1682" s="198">
        <v>5</v>
      </c>
      <c r="E1682" s="197" t="s">
        <v>249</v>
      </c>
      <c r="F1682" s="197"/>
      <c r="G1682" s="197" t="s">
        <v>2475</v>
      </c>
      <c r="H1682" s="197" t="s">
        <v>2476</v>
      </c>
      <c r="I1682" s="197" t="s">
        <v>2477</v>
      </c>
      <c r="J1682" s="197" t="s">
        <v>182</v>
      </c>
    </row>
    <row r="1683" spans="2:10">
      <c r="B1683" s="207" t="s">
        <v>2598</v>
      </c>
      <c r="C1683" s="197" t="s">
        <v>2599</v>
      </c>
      <c r="D1683" s="198">
        <v>7</v>
      </c>
      <c r="E1683" s="197" t="s">
        <v>240</v>
      </c>
      <c r="F1683" s="197"/>
      <c r="G1683" s="197" t="s">
        <v>2475</v>
      </c>
      <c r="H1683" s="197" t="s">
        <v>2476</v>
      </c>
      <c r="I1683" s="197" t="s">
        <v>2477</v>
      </c>
      <c r="J1683" s="197" t="s">
        <v>182</v>
      </c>
    </row>
    <row r="1684" spans="2:10">
      <c r="B1684" s="207" t="s">
        <v>2600</v>
      </c>
      <c r="C1684" s="197" t="s">
        <v>2601</v>
      </c>
      <c r="D1684" s="198">
        <v>6</v>
      </c>
      <c r="E1684" s="197" t="s">
        <v>1712</v>
      </c>
      <c r="F1684" s="197"/>
      <c r="G1684" s="197" t="s">
        <v>2475</v>
      </c>
      <c r="H1684" s="197" t="s">
        <v>2476</v>
      </c>
      <c r="I1684" s="197" t="s">
        <v>2477</v>
      </c>
      <c r="J1684" s="197" t="s">
        <v>182</v>
      </c>
    </row>
    <row r="1685" spans="2:10">
      <c r="B1685" s="207" t="s">
        <v>2602</v>
      </c>
      <c r="C1685" s="197" t="s">
        <v>2603</v>
      </c>
      <c r="D1685" s="198">
        <v>8</v>
      </c>
      <c r="E1685" s="197" t="s">
        <v>1675</v>
      </c>
      <c r="F1685" s="197"/>
      <c r="G1685" s="197" t="s">
        <v>2475</v>
      </c>
      <c r="H1685" s="197" t="s">
        <v>2476</v>
      </c>
      <c r="I1685" s="197" t="s">
        <v>2477</v>
      </c>
      <c r="J1685" s="197" t="s">
        <v>182</v>
      </c>
    </row>
    <row r="1686" spans="2:10">
      <c r="B1686" s="207" t="s">
        <v>2604</v>
      </c>
      <c r="C1686" s="197" t="s">
        <v>2605</v>
      </c>
      <c r="D1686" s="198">
        <v>4</v>
      </c>
      <c r="E1686" s="197" t="s">
        <v>2106</v>
      </c>
      <c r="F1686" s="197"/>
      <c r="G1686" s="197" t="s">
        <v>2475</v>
      </c>
      <c r="H1686" s="197" t="s">
        <v>2476</v>
      </c>
      <c r="I1686" s="197" t="s">
        <v>2477</v>
      </c>
      <c r="J1686" s="197" t="s">
        <v>182</v>
      </c>
    </row>
    <row r="1687" spans="2:10">
      <c r="B1687" s="207" t="s">
        <v>2606</v>
      </c>
      <c r="C1687" s="197" t="s">
        <v>2607</v>
      </c>
      <c r="D1687" s="198">
        <v>7</v>
      </c>
      <c r="E1687" s="197" t="s">
        <v>320</v>
      </c>
      <c r="F1687" s="197"/>
      <c r="G1687" s="197" t="s">
        <v>2475</v>
      </c>
      <c r="H1687" s="197" t="s">
        <v>2476</v>
      </c>
      <c r="I1687" s="197" t="s">
        <v>2477</v>
      </c>
      <c r="J1687" s="197" t="s">
        <v>182</v>
      </c>
    </row>
    <row r="1688" spans="2:10">
      <c r="B1688" s="207" t="s">
        <v>2608</v>
      </c>
      <c r="C1688" s="197" t="s">
        <v>2609</v>
      </c>
      <c r="D1688" s="198">
        <v>9</v>
      </c>
      <c r="E1688" s="197" t="s">
        <v>1769</v>
      </c>
      <c r="F1688" s="197"/>
      <c r="G1688" s="197" t="s">
        <v>2475</v>
      </c>
      <c r="H1688" s="197" t="s">
        <v>2476</v>
      </c>
      <c r="I1688" s="197" t="s">
        <v>2477</v>
      </c>
      <c r="J1688" s="197" t="s">
        <v>182</v>
      </c>
    </row>
    <row r="1689" spans="2:10">
      <c r="B1689" s="207" t="s">
        <v>2610</v>
      </c>
      <c r="C1689" s="197" t="s">
        <v>2611</v>
      </c>
      <c r="D1689" s="198">
        <v>1</v>
      </c>
      <c r="E1689" s="197" t="s">
        <v>259</v>
      </c>
      <c r="F1689" s="197"/>
      <c r="G1689" s="197" t="s">
        <v>2475</v>
      </c>
      <c r="H1689" s="197" t="s">
        <v>2476</v>
      </c>
      <c r="I1689" s="197" t="s">
        <v>2477</v>
      </c>
      <c r="J1689" s="197" t="s">
        <v>182</v>
      </c>
    </row>
    <row r="1690" spans="2:10">
      <c r="B1690" s="207" t="s">
        <v>2612</v>
      </c>
      <c r="C1690" s="197" t="s">
        <v>2613</v>
      </c>
      <c r="D1690" s="198">
        <v>8</v>
      </c>
      <c r="E1690" s="197" t="s">
        <v>320</v>
      </c>
      <c r="F1690" s="197"/>
      <c r="G1690" s="197" t="s">
        <v>2475</v>
      </c>
      <c r="H1690" s="197" t="s">
        <v>2476</v>
      </c>
      <c r="I1690" s="197" t="s">
        <v>2477</v>
      </c>
      <c r="J1690" s="197" t="s">
        <v>182</v>
      </c>
    </row>
    <row r="1691" spans="2:10">
      <c r="B1691" s="207" t="s">
        <v>2614</v>
      </c>
      <c r="C1691" s="197" t="s">
        <v>2615</v>
      </c>
      <c r="D1691" s="198">
        <v>7</v>
      </c>
      <c r="E1691" s="197" t="s">
        <v>1597</v>
      </c>
      <c r="F1691" s="197"/>
      <c r="G1691" s="197" t="s">
        <v>2475</v>
      </c>
      <c r="H1691" s="197" t="s">
        <v>2476</v>
      </c>
      <c r="I1691" s="197" t="s">
        <v>2477</v>
      </c>
      <c r="J1691" s="197" t="s">
        <v>182</v>
      </c>
    </row>
    <row r="1692" spans="2:10">
      <c r="B1692" s="207" t="s">
        <v>2616</v>
      </c>
      <c r="C1692" s="197" t="s">
        <v>2617</v>
      </c>
      <c r="D1692" s="198">
        <v>4</v>
      </c>
      <c r="E1692" s="197" t="s">
        <v>275</v>
      </c>
      <c r="F1692" s="197"/>
      <c r="G1692" s="197" t="s">
        <v>2475</v>
      </c>
      <c r="H1692" s="197" t="s">
        <v>2476</v>
      </c>
      <c r="I1692" s="197" t="s">
        <v>2477</v>
      </c>
      <c r="J1692" s="197" t="s">
        <v>182</v>
      </c>
    </row>
    <row r="1693" spans="2:10">
      <c r="B1693" s="207" t="s">
        <v>2618</v>
      </c>
      <c r="C1693" s="197" t="s">
        <v>2619</v>
      </c>
      <c r="D1693" s="198">
        <v>3</v>
      </c>
      <c r="E1693" s="197" t="s">
        <v>2120</v>
      </c>
      <c r="F1693" s="197"/>
      <c r="G1693" s="197" t="s">
        <v>2475</v>
      </c>
      <c r="H1693" s="197" t="s">
        <v>2476</v>
      </c>
      <c r="I1693" s="197" t="s">
        <v>2477</v>
      </c>
      <c r="J1693" s="197" t="s">
        <v>182</v>
      </c>
    </row>
    <row r="1694" spans="2:10">
      <c r="B1694" s="207" t="s">
        <v>2620</v>
      </c>
      <c r="C1694" s="197" t="s">
        <v>2621</v>
      </c>
      <c r="D1694" s="198">
        <v>6</v>
      </c>
      <c r="E1694" s="197" t="s">
        <v>312</v>
      </c>
      <c r="F1694" s="197"/>
      <c r="G1694" s="197" t="s">
        <v>2475</v>
      </c>
      <c r="H1694" s="197" t="s">
        <v>2476</v>
      </c>
      <c r="I1694" s="197" t="s">
        <v>2477</v>
      </c>
      <c r="J1694" s="197" t="s">
        <v>182</v>
      </c>
    </row>
    <row r="1695" spans="2:10">
      <c r="B1695" s="207" t="s">
        <v>2622</v>
      </c>
      <c r="C1695" s="197" t="s">
        <v>2623</v>
      </c>
      <c r="D1695" s="198">
        <v>9</v>
      </c>
      <c r="E1695" s="197" t="s">
        <v>1669</v>
      </c>
      <c r="F1695" s="197"/>
      <c r="G1695" s="197" t="s">
        <v>2475</v>
      </c>
      <c r="H1695" s="197" t="s">
        <v>2476</v>
      </c>
      <c r="I1695" s="197" t="s">
        <v>2477</v>
      </c>
      <c r="J1695" s="197" t="s">
        <v>182</v>
      </c>
    </row>
    <row r="1696" spans="2:10">
      <c r="B1696" s="207" t="s">
        <v>2624</v>
      </c>
      <c r="C1696" s="197" t="s">
        <v>2625</v>
      </c>
      <c r="D1696" s="198">
        <v>6</v>
      </c>
      <c r="E1696" s="197" t="s">
        <v>249</v>
      </c>
      <c r="F1696" s="197"/>
      <c r="G1696" s="197" t="s">
        <v>2475</v>
      </c>
      <c r="H1696" s="197" t="s">
        <v>2476</v>
      </c>
      <c r="I1696" s="197" t="s">
        <v>2477</v>
      </c>
      <c r="J1696" s="197" t="s">
        <v>182</v>
      </c>
    </row>
    <row r="1697" spans="2:10">
      <c r="B1697" s="207" t="s">
        <v>2626</v>
      </c>
      <c r="C1697" s="197" t="s">
        <v>2627</v>
      </c>
      <c r="D1697" s="198">
        <v>10</v>
      </c>
      <c r="E1697" s="197" t="s">
        <v>246</v>
      </c>
      <c r="F1697" s="197"/>
      <c r="G1697" s="197" t="s">
        <v>2475</v>
      </c>
      <c r="H1697" s="197" t="s">
        <v>2476</v>
      </c>
      <c r="I1697" s="197" t="s">
        <v>2477</v>
      </c>
      <c r="J1697" s="197" t="s">
        <v>182</v>
      </c>
    </row>
    <row r="1698" spans="2:10">
      <c r="B1698" s="207" t="s">
        <v>2628</v>
      </c>
      <c r="C1698" s="197" t="s">
        <v>2629</v>
      </c>
      <c r="D1698" s="198">
        <v>2</v>
      </c>
      <c r="E1698" s="197" t="s">
        <v>1852</v>
      </c>
      <c r="F1698" s="197"/>
      <c r="G1698" s="197" t="s">
        <v>2475</v>
      </c>
      <c r="H1698" s="197" t="s">
        <v>2476</v>
      </c>
      <c r="I1698" s="197" t="s">
        <v>2477</v>
      </c>
      <c r="J1698" s="197" t="s">
        <v>182</v>
      </c>
    </row>
    <row r="1699" spans="2:10">
      <c r="B1699" s="207" t="s">
        <v>2630</v>
      </c>
      <c r="C1699" s="197" t="s">
        <v>2631</v>
      </c>
      <c r="D1699" s="198">
        <v>5</v>
      </c>
      <c r="E1699" s="197" t="s">
        <v>243</v>
      </c>
      <c r="F1699" s="197"/>
      <c r="G1699" s="197" t="s">
        <v>2475</v>
      </c>
      <c r="H1699" s="197" t="s">
        <v>2476</v>
      </c>
      <c r="I1699" s="197" t="s">
        <v>2477</v>
      </c>
      <c r="J1699" s="197" t="s">
        <v>182</v>
      </c>
    </row>
    <row r="1700" spans="2:10">
      <c r="B1700" s="207" t="s">
        <v>2632</v>
      </c>
      <c r="C1700" s="197" t="s">
        <v>2633</v>
      </c>
      <c r="D1700" s="198">
        <v>6</v>
      </c>
      <c r="E1700" s="197" t="s">
        <v>259</v>
      </c>
      <c r="F1700" s="197"/>
      <c r="G1700" s="197" t="s">
        <v>2475</v>
      </c>
      <c r="H1700" s="197" t="s">
        <v>2476</v>
      </c>
      <c r="I1700" s="197" t="s">
        <v>2477</v>
      </c>
      <c r="J1700" s="197" t="s">
        <v>182</v>
      </c>
    </row>
    <row r="1701" spans="2:10">
      <c r="B1701" s="207" t="s">
        <v>2634</v>
      </c>
      <c r="C1701" s="197" t="s">
        <v>2635</v>
      </c>
      <c r="D1701" s="198">
        <v>8</v>
      </c>
      <c r="E1701" s="197" t="s">
        <v>1406</v>
      </c>
      <c r="F1701" s="197"/>
      <c r="G1701" s="197" t="s">
        <v>2475</v>
      </c>
      <c r="H1701" s="197" t="s">
        <v>2476</v>
      </c>
      <c r="I1701" s="197" t="s">
        <v>2477</v>
      </c>
      <c r="J1701" s="197" t="s">
        <v>182</v>
      </c>
    </row>
    <row r="1702" spans="2:10">
      <c r="B1702" s="207" t="s">
        <v>2636</v>
      </c>
      <c r="C1702" s="197" t="s">
        <v>2637</v>
      </c>
      <c r="D1702" s="198">
        <v>7</v>
      </c>
      <c r="E1702" s="197" t="s">
        <v>243</v>
      </c>
      <c r="F1702" s="197"/>
      <c r="G1702" s="197" t="s">
        <v>2475</v>
      </c>
      <c r="H1702" s="197" t="s">
        <v>2476</v>
      </c>
      <c r="I1702" s="197" t="s">
        <v>2477</v>
      </c>
      <c r="J1702" s="197" t="s">
        <v>182</v>
      </c>
    </row>
    <row r="1703" spans="2:10">
      <c r="B1703" s="207" t="s">
        <v>2638</v>
      </c>
      <c r="C1703" s="197" t="s">
        <v>2639</v>
      </c>
      <c r="D1703" s="198">
        <v>6</v>
      </c>
      <c r="E1703" s="197" t="s">
        <v>1669</v>
      </c>
      <c r="F1703" s="197"/>
      <c r="G1703" s="197" t="s">
        <v>2475</v>
      </c>
      <c r="H1703" s="197" t="s">
        <v>2476</v>
      </c>
      <c r="I1703" s="197" t="s">
        <v>2477</v>
      </c>
      <c r="J1703" s="197" t="s">
        <v>182</v>
      </c>
    </row>
    <row r="1704" spans="2:10">
      <c r="B1704" s="207" t="s">
        <v>2640</v>
      </c>
      <c r="C1704" s="197" t="s">
        <v>2641</v>
      </c>
      <c r="D1704" s="198">
        <v>6</v>
      </c>
      <c r="E1704" s="208" t="s">
        <v>1400</v>
      </c>
      <c r="F1704" s="197"/>
      <c r="G1704" s="197" t="s">
        <v>2475</v>
      </c>
      <c r="H1704" s="197" t="s">
        <v>2476</v>
      </c>
      <c r="I1704" s="197" t="s">
        <v>2477</v>
      </c>
      <c r="J1704" s="197" t="s">
        <v>182</v>
      </c>
    </row>
    <row r="1705" spans="2:10">
      <c r="B1705" s="207" t="s">
        <v>2642</v>
      </c>
      <c r="C1705" s="197" t="s">
        <v>2643</v>
      </c>
      <c r="D1705" s="198">
        <v>5</v>
      </c>
      <c r="E1705" s="208" t="s">
        <v>259</v>
      </c>
      <c r="F1705" s="197"/>
      <c r="G1705" s="197" t="s">
        <v>2475</v>
      </c>
      <c r="H1705" s="197" t="s">
        <v>2476</v>
      </c>
      <c r="I1705" s="197" t="s">
        <v>2477</v>
      </c>
      <c r="J1705" s="197" t="s">
        <v>182</v>
      </c>
    </row>
    <row r="1706" spans="2:10">
      <c r="B1706" s="207" t="s">
        <v>2644</v>
      </c>
      <c r="C1706" s="197" t="s">
        <v>2645</v>
      </c>
      <c r="D1706" s="198">
        <v>8</v>
      </c>
      <c r="E1706" s="208" t="s">
        <v>1689</v>
      </c>
      <c r="F1706" s="197"/>
      <c r="G1706" s="197" t="s">
        <v>2475</v>
      </c>
      <c r="H1706" s="197" t="s">
        <v>2476</v>
      </c>
      <c r="I1706" s="197" t="s">
        <v>2477</v>
      </c>
      <c r="J1706" s="197" t="s">
        <v>182</v>
      </c>
    </row>
    <row r="1707" spans="2:10">
      <c r="B1707" s="207" t="s">
        <v>2646</v>
      </c>
      <c r="C1707" s="197" t="s">
        <v>2647</v>
      </c>
      <c r="D1707" s="198">
        <v>7</v>
      </c>
      <c r="E1707" s="208" t="s">
        <v>249</v>
      </c>
      <c r="F1707" s="197"/>
      <c r="G1707" s="197" t="s">
        <v>2475</v>
      </c>
      <c r="H1707" s="197" t="s">
        <v>2476</v>
      </c>
      <c r="I1707" s="197" t="s">
        <v>2477</v>
      </c>
      <c r="J1707" s="197" t="s">
        <v>182</v>
      </c>
    </row>
    <row r="1708" spans="2:10">
      <c r="B1708" s="207" t="s">
        <v>2648</v>
      </c>
      <c r="C1708" s="197" t="s">
        <v>2649</v>
      </c>
      <c r="D1708" s="198">
        <v>6</v>
      </c>
      <c r="E1708" s="208" t="s">
        <v>240</v>
      </c>
      <c r="F1708" s="197"/>
      <c r="G1708" s="197" t="s">
        <v>2475</v>
      </c>
      <c r="H1708" s="197" t="s">
        <v>2476</v>
      </c>
      <c r="I1708" s="197" t="s">
        <v>2477</v>
      </c>
      <c r="J1708" s="197" t="s">
        <v>182</v>
      </c>
    </row>
    <row r="1709" spans="2:10">
      <c r="B1709" s="207" t="s">
        <v>2650</v>
      </c>
      <c r="C1709" s="197" t="s">
        <v>2651</v>
      </c>
      <c r="D1709" s="198">
        <v>6</v>
      </c>
      <c r="E1709" s="208" t="s">
        <v>243</v>
      </c>
      <c r="F1709" s="197"/>
      <c r="G1709" s="197" t="s">
        <v>2475</v>
      </c>
      <c r="H1709" s="197" t="s">
        <v>2476</v>
      </c>
      <c r="I1709" s="197" t="s">
        <v>2477</v>
      </c>
      <c r="J1709" s="197" t="s">
        <v>182</v>
      </c>
    </row>
    <row r="1710" spans="2:10">
      <c r="B1710" s="207" t="s">
        <v>2652</v>
      </c>
      <c r="C1710" s="197" t="s">
        <v>2653</v>
      </c>
      <c r="D1710" s="198">
        <v>5</v>
      </c>
      <c r="E1710" s="208" t="s">
        <v>1706</v>
      </c>
      <c r="F1710" s="197"/>
      <c r="G1710" s="197" t="s">
        <v>2475</v>
      </c>
      <c r="H1710" s="197" t="s">
        <v>2476</v>
      </c>
      <c r="I1710" s="197" t="s">
        <v>2477</v>
      </c>
      <c r="J1710" s="197" t="s">
        <v>182</v>
      </c>
    </row>
    <row r="1711" spans="2:10">
      <c r="B1711" s="207" t="s">
        <v>2654</v>
      </c>
      <c r="C1711" s="197" t="s">
        <v>2655</v>
      </c>
      <c r="D1711" s="198">
        <v>8</v>
      </c>
      <c r="E1711" s="208" t="s">
        <v>1312</v>
      </c>
      <c r="F1711" s="197"/>
      <c r="G1711" s="197" t="s">
        <v>2475</v>
      </c>
      <c r="H1711" s="197" t="s">
        <v>2476</v>
      </c>
      <c r="I1711" s="197" t="s">
        <v>2477</v>
      </c>
      <c r="J1711" s="197" t="s">
        <v>182</v>
      </c>
    </row>
    <row r="1712" spans="2:10">
      <c r="B1712" s="207" t="s">
        <v>2656</v>
      </c>
      <c r="C1712" s="197" t="s">
        <v>2657</v>
      </c>
      <c r="D1712" s="198">
        <v>9</v>
      </c>
      <c r="E1712" s="208" t="s">
        <v>1748</v>
      </c>
      <c r="F1712" s="197"/>
      <c r="G1712" s="197" t="s">
        <v>2475</v>
      </c>
      <c r="H1712" s="197" t="s">
        <v>2476</v>
      </c>
      <c r="I1712" s="197" t="s">
        <v>2477</v>
      </c>
      <c r="J1712" s="197" t="s">
        <v>182</v>
      </c>
    </row>
    <row r="1713" spans="2:10">
      <c r="B1713" s="207" t="s">
        <v>2658</v>
      </c>
      <c r="C1713" s="197" t="s">
        <v>2659</v>
      </c>
      <c r="D1713" s="198">
        <v>5</v>
      </c>
      <c r="E1713" s="208" t="s">
        <v>275</v>
      </c>
      <c r="F1713" s="197"/>
      <c r="G1713" s="197" t="s">
        <v>2475</v>
      </c>
      <c r="H1713" s="197" t="s">
        <v>2476</v>
      </c>
      <c r="I1713" s="197" t="s">
        <v>2477</v>
      </c>
      <c r="J1713" s="197" t="s">
        <v>182</v>
      </c>
    </row>
    <row r="1714" spans="2:10">
      <c r="B1714" s="207" t="s">
        <v>2660</v>
      </c>
      <c r="C1714" s="197" t="s">
        <v>2661</v>
      </c>
      <c r="D1714" s="198">
        <v>2</v>
      </c>
      <c r="E1714" s="208" t="s">
        <v>1852</v>
      </c>
      <c r="F1714" s="197"/>
      <c r="G1714" s="197" t="s">
        <v>2475</v>
      </c>
      <c r="H1714" s="197" t="s">
        <v>2476</v>
      </c>
      <c r="I1714" s="197" t="s">
        <v>2477</v>
      </c>
      <c r="J1714" s="197" t="s">
        <v>182</v>
      </c>
    </row>
    <row r="1715" spans="2:10">
      <c r="B1715" s="207" t="s">
        <v>2662</v>
      </c>
      <c r="C1715" s="197" t="s">
        <v>2663</v>
      </c>
      <c r="D1715" s="198">
        <v>6</v>
      </c>
      <c r="E1715" s="208" t="s">
        <v>1698</v>
      </c>
      <c r="F1715" s="197"/>
      <c r="G1715" s="197" t="s">
        <v>2475</v>
      </c>
      <c r="H1715" s="197" t="s">
        <v>2476</v>
      </c>
      <c r="I1715" s="197" t="s">
        <v>2477</v>
      </c>
      <c r="J1715" s="197" t="s">
        <v>182</v>
      </c>
    </row>
    <row r="1716" spans="2:10">
      <c r="B1716" s="207" t="s">
        <v>2664</v>
      </c>
      <c r="C1716" s="197" t="s">
        <v>2665</v>
      </c>
      <c r="D1716" s="198">
        <v>8</v>
      </c>
      <c r="E1716" s="208" t="s">
        <v>1426</v>
      </c>
      <c r="F1716" s="197"/>
      <c r="G1716" s="197" t="s">
        <v>2475</v>
      </c>
      <c r="H1716" s="197" t="s">
        <v>2476</v>
      </c>
      <c r="I1716" s="197" t="s">
        <v>2477</v>
      </c>
      <c r="J1716" s="197" t="s">
        <v>182</v>
      </c>
    </row>
    <row r="1717" spans="2:10">
      <c r="B1717" s="207" t="s">
        <v>2666</v>
      </c>
      <c r="C1717" s="197" t="s">
        <v>2667</v>
      </c>
      <c r="D1717" s="198">
        <v>6</v>
      </c>
      <c r="E1717" s="208" t="s">
        <v>243</v>
      </c>
      <c r="F1717" s="197"/>
      <c r="G1717" s="197" t="s">
        <v>2475</v>
      </c>
      <c r="H1717" s="197" t="s">
        <v>2476</v>
      </c>
      <c r="I1717" s="197" t="s">
        <v>2477</v>
      </c>
      <c r="J1717" s="197" t="s">
        <v>182</v>
      </c>
    </row>
    <row r="1718" spans="2:10" ht="15.5">
      <c r="B1718" s="200"/>
      <c r="C1718" s="200"/>
      <c r="D1718" s="201">
        <v>592</v>
      </c>
      <c r="E1718" s="200"/>
      <c r="F1718" s="200"/>
      <c r="G1718" s="200"/>
      <c r="H1718" s="200"/>
      <c r="I1718" s="200"/>
      <c r="J1718" s="200"/>
    </row>
    <row r="1719" spans="2:10">
      <c r="B1719" s="196" t="s">
        <v>2668</v>
      </c>
      <c r="C1719" s="197" t="s">
        <v>2669</v>
      </c>
      <c r="D1719" s="198">
        <v>7</v>
      </c>
      <c r="E1719" s="197" t="s">
        <v>246</v>
      </c>
      <c r="F1719" s="197"/>
      <c r="G1719" s="197" t="s">
        <v>1352</v>
      </c>
      <c r="H1719" s="197" t="s">
        <v>2670</v>
      </c>
      <c r="I1719" s="197" t="s">
        <v>2671</v>
      </c>
      <c r="J1719" s="197" t="s">
        <v>2672</v>
      </c>
    </row>
    <row r="1720" spans="2:10">
      <c r="B1720" s="196" t="s">
        <v>2673</v>
      </c>
      <c r="C1720" s="197" t="s">
        <v>2674</v>
      </c>
      <c r="D1720" s="198">
        <v>5</v>
      </c>
      <c r="E1720" s="197" t="s">
        <v>1418</v>
      </c>
      <c r="F1720" s="197"/>
      <c r="G1720" s="197" t="s">
        <v>1352</v>
      </c>
      <c r="H1720" s="197" t="s">
        <v>2670</v>
      </c>
      <c r="I1720" s="197" t="s">
        <v>2671</v>
      </c>
      <c r="J1720" s="197" t="s">
        <v>2672</v>
      </c>
    </row>
    <row r="1721" spans="2:10">
      <c r="B1721" s="196" t="s">
        <v>2675</v>
      </c>
      <c r="C1721" s="197" t="s">
        <v>2676</v>
      </c>
      <c r="D1721" s="198">
        <v>6</v>
      </c>
      <c r="E1721" s="197" t="s">
        <v>1769</v>
      </c>
      <c r="F1721" s="197"/>
      <c r="G1721" s="197" t="s">
        <v>1352</v>
      </c>
      <c r="H1721" s="197" t="s">
        <v>2670</v>
      </c>
      <c r="I1721" s="197" t="s">
        <v>2671</v>
      </c>
      <c r="J1721" s="197" t="s">
        <v>2672</v>
      </c>
    </row>
    <row r="1722" spans="2:10">
      <c r="B1722" s="196" t="s">
        <v>2677</v>
      </c>
      <c r="C1722" s="197" t="s">
        <v>2678</v>
      </c>
      <c r="D1722" s="198">
        <v>7</v>
      </c>
      <c r="E1722" s="197" t="s">
        <v>275</v>
      </c>
      <c r="F1722" s="197"/>
      <c r="G1722" s="197" t="s">
        <v>1352</v>
      </c>
      <c r="H1722" s="197" t="s">
        <v>2670</v>
      </c>
      <c r="I1722" s="197" t="s">
        <v>2671</v>
      </c>
      <c r="J1722" s="197" t="s">
        <v>2672</v>
      </c>
    </row>
    <row r="1723" spans="2:10">
      <c r="B1723" s="196" t="s">
        <v>2679</v>
      </c>
      <c r="C1723" s="197" t="s">
        <v>2680</v>
      </c>
      <c r="D1723" s="198">
        <v>6</v>
      </c>
      <c r="E1723" s="197" t="s">
        <v>1933</v>
      </c>
      <c r="F1723" s="197"/>
      <c r="G1723" s="197" t="s">
        <v>1352</v>
      </c>
      <c r="H1723" s="197" t="s">
        <v>2670</v>
      </c>
      <c r="I1723" s="197" t="s">
        <v>2671</v>
      </c>
      <c r="J1723" s="197" t="s">
        <v>2672</v>
      </c>
    </row>
    <row r="1724" spans="2:10">
      <c r="B1724" s="196" t="s">
        <v>2681</v>
      </c>
      <c r="C1724" s="197" t="s">
        <v>2682</v>
      </c>
      <c r="D1724" s="198">
        <v>9</v>
      </c>
      <c r="E1724" s="197" t="s">
        <v>320</v>
      </c>
      <c r="F1724" s="197"/>
      <c r="G1724" s="197" t="s">
        <v>1352</v>
      </c>
      <c r="H1724" s="197" t="s">
        <v>2670</v>
      </c>
      <c r="I1724" s="197" t="s">
        <v>2671</v>
      </c>
      <c r="J1724" s="197" t="s">
        <v>2672</v>
      </c>
    </row>
    <row r="1725" spans="2:10">
      <c r="B1725" s="196" t="s">
        <v>2683</v>
      </c>
      <c r="C1725" s="197" t="s">
        <v>2684</v>
      </c>
      <c r="D1725" s="198">
        <v>4</v>
      </c>
      <c r="E1725" s="197" t="s">
        <v>249</v>
      </c>
      <c r="F1725" s="197"/>
      <c r="G1725" s="197" t="s">
        <v>1352</v>
      </c>
      <c r="H1725" s="197" t="s">
        <v>2670</v>
      </c>
      <c r="I1725" s="197" t="s">
        <v>2671</v>
      </c>
      <c r="J1725" s="197" t="s">
        <v>2672</v>
      </c>
    </row>
    <row r="1726" spans="2:10">
      <c r="B1726" s="196" t="s">
        <v>2685</v>
      </c>
      <c r="C1726" s="197" t="s">
        <v>2686</v>
      </c>
      <c r="D1726" s="198">
        <v>8</v>
      </c>
      <c r="E1726" s="197" t="s">
        <v>259</v>
      </c>
      <c r="F1726" s="197"/>
      <c r="G1726" s="197" t="s">
        <v>1352</v>
      </c>
      <c r="H1726" s="197" t="s">
        <v>2670</v>
      </c>
      <c r="I1726" s="197" t="s">
        <v>2671</v>
      </c>
      <c r="J1726" s="197" t="s">
        <v>2672</v>
      </c>
    </row>
    <row r="1727" spans="2:10">
      <c r="B1727" s="196" t="s">
        <v>2687</v>
      </c>
      <c r="C1727" s="197" t="s">
        <v>2688</v>
      </c>
      <c r="D1727" s="198">
        <v>3</v>
      </c>
      <c r="E1727" s="197" t="s">
        <v>240</v>
      </c>
      <c r="F1727" s="197"/>
      <c r="G1727" s="197" t="s">
        <v>1352</v>
      </c>
      <c r="H1727" s="197" t="s">
        <v>2670</v>
      </c>
      <c r="I1727" s="197" t="s">
        <v>2671</v>
      </c>
      <c r="J1727" s="197" t="s">
        <v>2672</v>
      </c>
    </row>
    <row r="1728" spans="2:10">
      <c r="B1728" s="196" t="s">
        <v>2689</v>
      </c>
      <c r="C1728" s="197" t="s">
        <v>2690</v>
      </c>
      <c r="D1728" s="198">
        <v>6</v>
      </c>
      <c r="E1728" s="197" t="s">
        <v>1944</v>
      </c>
      <c r="F1728" s="197"/>
      <c r="G1728" s="197" t="s">
        <v>1352</v>
      </c>
      <c r="H1728" s="197" t="s">
        <v>2670</v>
      </c>
      <c r="I1728" s="197" t="s">
        <v>2671</v>
      </c>
      <c r="J1728" s="197" t="s">
        <v>2672</v>
      </c>
    </row>
    <row r="1729" spans="2:10">
      <c r="B1729" s="196" t="s">
        <v>2691</v>
      </c>
      <c r="C1729" s="197" t="s">
        <v>2692</v>
      </c>
      <c r="D1729" s="198">
        <v>7</v>
      </c>
      <c r="E1729" s="197" t="s">
        <v>1423</v>
      </c>
      <c r="F1729" s="197"/>
      <c r="G1729" s="197" t="s">
        <v>1352</v>
      </c>
      <c r="H1729" s="197" t="s">
        <v>2670</v>
      </c>
      <c r="I1729" s="197" t="s">
        <v>2671</v>
      </c>
      <c r="J1729" s="197" t="s">
        <v>2672</v>
      </c>
    </row>
    <row r="1730" spans="2:10">
      <c r="B1730" s="196" t="s">
        <v>2693</v>
      </c>
      <c r="C1730" s="197" t="s">
        <v>2694</v>
      </c>
      <c r="D1730" s="198">
        <v>6</v>
      </c>
      <c r="E1730" s="197" t="s">
        <v>1709</v>
      </c>
      <c r="F1730" s="197"/>
      <c r="G1730" s="197" t="s">
        <v>1352</v>
      </c>
      <c r="H1730" s="197" t="s">
        <v>2670</v>
      </c>
      <c r="I1730" s="197" t="s">
        <v>2671</v>
      </c>
      <c r="J1730" s="197" t="s">
        <v>2672</v>
      </c>
    </row>
    <row r="1731" spans="2:10">
      <c r="B1731" s="196" t="s">
        <v>2695</v>
      </c>
      <c r="C1731" s="197" t="s">
        <v>2696</v>
      </c>
      <c r="D1731" s="198">
        <v>5</v>
      </c>
      <c r="E1731" s="197" t="s">
        <v>243</v>
      </c>
      <c r="F1731" s="197"/>
      <c r="G1731" s="197" t="s">
        <v>1352</v>
      </c>
      <c r="H1731" s="197" t="s">
        <v>2670</v>
      </c>
      <c r="I1731" s="197" t="s">
        <v>2671</v>
      </c>
      <c r="J1731" s="197" t="s">
        <v>2672</v>
      </c>
    </row>
    <row r="1732" spans="2:10">
      <c r="B1732" s="196" t="s">
        <v>2697</v>
      </c>
      <c r="C1732" s="197" t="s">
        <v>2698</v>
      </c>
      <c r="D1732" s="198">
        <v>3</v>
      </c>
      <c r="E1732" s="197" t="s">
        <v>314</v>
      </c>
      <c r="F1732" s="197"/>
      <c r="G1732" s="197" t="s">
        <v>1352</v>
      </c>
      <c r="H1732" s="197" t="s">
        <v>2670</v>
      </c>
      <c r="I1732" s="197" t="s">
        <v>2671</v>
      </c>
      <c r="J1732" s="197" t="s">
        <v>2672</v>
      </c>
    </row>
    <row r="1733" spans="2:10">
      <c r="B1733" s="196" t="s">
        <v>2699</v>
      </c>
      <c r="C1733" s="197" t="s">
        <v>2700</v>
      </c>
      <c r="D1733" s="198">
        <v>7</v>
      </c>
      <c r="E1733" s="197" t="s">
        <v>320</v>
      </c>
      <c r="F1733" s="197"/>
      <c r="G1733" s="197" t="s">
        <v>1352</v>
      </c>
      <c r="H1733" s="197" t="s">
        <v>2670</v>
      </c>
      <c r="I1733" s="197" t="s">
        <v>2671</v>
      </c>
      <c r="J1733" s="197" t="s">
        <v>2672</v>
      </c>
    </row>
    <row r="1734" spans="2:10">
      <c r="B1734" s="196" t="s">
        <v>2701</v>
      </c>
      <c r="C1734" s="197" t="s">
        <v>2702</v>
      </c>
      <c r="D1734" s="198">
        <v>9</v>
      </c>
      <c r="E1734" s="197" t="s">
        <v>259</v>
      </c>
      <c r="F1734" s="197"/>
      <c r="G1734" s="197" t="s">
        <v>1352</v>
      </c>
      <c r="H1734" s="197" t="s">
        <v>2670</v>
      </c>
      <c r="I1734" s="197" t="s">
        <v>2671</v>
      </c>
      <c r="J1734" s="197" t="s">
        <v>2672</v>
      </c>
    </row>
    <row r="1735" spans="2:10">
      <c r="B1735" s="196" t="s">
        <v>2703</v>
      </c>
      <c r="C1735" s="197" t="s">
        <v>2704</v>
      </c>
      <c r="D1735" s="198">
        <v>4</v>
      </c>
      <c r="E1735" s="197" t="s">
        <v>312</v>
      </c>
      <c r="F1735" s="197"/>
      <c r="G1735" s="197" t="s">
        <v>1352</v>
      </c>
      <c r="H1735" s="197" t="s">
        <v>2670</v>
      </c>
      <c r="I1735" s="197" t="s">
        <v>2671</v>
      </c>
      <c r="J1735" s="197" t="s">
        <v>2672</v>
      </c>
    </row>
    <row r="1736" spans="2:10">
      <c r="B1736" s="196" t="s">
        <v>2705</v>
      </c>
      <c r="C1736" s="197" t="s">
        <v>2706</v>
      </c>
      <c r="D1736" s="198">
        <v>7</v>
      </c>
      <c r="E1736" s="197" t="s">
        <v>2004</v>
      </c>
      <c r="F1736" s="197"/>
      <c r="G1736" s="197" t="s">
        <v>1352</v>
      </c>
      <c r="H1736" s="197" t="s">
        <v>2670</v>
      </c>
      <c r="I1736" s="197" t="s">
        <v>2671</v>
      </c>
      <c r="J1736" s="197" t="s">
        <v>2672</v>
      </c>
    </row>
    <row r="1737" spans="2:10">
      <c r="B1737" s="196" t="s">
        <v>2707</v>
      </c>
      <c r="C1737" s="197" t="s">
        <v>2708</v>
      </c>
      <c r="D1737" s="198">
        <v>7</v>
      </c>
      <c r="E1737" s="197" t="s">
        <v>320</v>
      </c>
      <c r="F1737" s="197"/>
      <c r="G1737" s="197" t="s">
        <v>1352</v>
      </c>
      <c r="H1737" s="197" t="s">
        <v>2670</v>
      </c>
      <c r="I1737" s="197" t="s">
        <v>2671</v>
      </c>
      <c r="J1737" s="197" t="s">
        <v>2672</v>
      </c>
    </row>
    <row r="1738" spans="2:10">
      <c r="B1738" s="196" t="s">
        <v>2709</v>
      </c>
      <c r="C1738" s="197" t="s">
        <v>2710</v>
      </c>
      <c r="D1738" s="198">
        <v>6</v>
      </c>
      <c r="E1738" s="197" t="s">
        <v>275</v>
      </c>
      <c r="F1738" s="197"/>
      <c r="G1738" s="197" t="s">
        <v>1352</v>
      </c>
      <c r="H1738" s="197" t="s">
        <v>2670</v>
      </c>
      <c r="I1738" s="197" t="s">
        <v>2671</v>
      </c>
      <c r="J1738" s="197" t="s">
        <v>2672</v>
      </c>
    </row>
    <row r="1739" spans="2:10">
      <c r="B1739" s="196" t="s">
        <v>2711</v>
      </c>
      <c r="C1739" s="197" t="s">
        <v>2712</v>
      </c>
      <c r="D1739" s="198">
        <v>5</v>
      </c>
      <c r="E1739" s="197" t="s">
        <v>1740</v>
      </c>
      <c r="F1739" s="197"/>
      <c r="G1739" s="197" t="s">
        <v>1352</v>
      </c>
      <c r="H1739" s="197" t="s">
        <v>2670</v>
      </c>
      <c r="I1739" s="197" t="s">
        <v>2671</v>
      </c>
      <c r="J1739" s="197" t="s">
        <v>2672</v>
      </c>
    </row>
    <row r="1740" spans="2:10">
      <c r="B1740" s="196" t="s">
        <v>2713</v>
      </c>
      <c r="C1740" s="197" t="s">
        <v>2714</v>
      </c>
      <c r="D1740" s="198">
        <v>7</v>
      </c>
      <c r="E1740" s="197" t="s">
        <v>1757</v>
      </c>
      <c r="F1740" s="197"/>
      <c r="G1740" s="197" t="s">
        <v>1352</v>
      </c>
      <c r="H1740" s="197" t="s">
        <v>2670</v>
      </c>
      <c r="I1740" s="197" t="s">
        <v>2671</v>
      </c>
      <c r="J1740" s="197" t="s">
        <v>2672</v>
      </c>
    </row>
    <row r="1741" spans="2:10">
      <c r="B1741" s="196" t="s">
        <v>2715</v>
      </c>
      <c r="C1741" s="197" t="s">
        <v>2716</v>
      </c>
      <c r="D1741" s="198">
        <v>5</v>
      </c>
      <c r="E1741" s="197" t="s">
        <v>1712</v>
      </c>
      <c r="F1741" s="197"/>
      <c r="G1741" s="197" t="s">
        <v>1352</v>
      </c>
      <c r="H1741" s="197" t="s">
        <v>2670</v>
      </c>
      <c r="I1741" s="197" t="s">
        <v>2671</v>
      </c>
      <c r="J1741" s="197" t="s">
        <v>2672</v>
      </c>
    </row>
    <row r="1742" spans="2:10">
      <c r="B1742" s="196" t="s">
        <v>2717</v>
      </c>
      <c r="C1742" s="197" t="s">
        <v>2718</v>
      </c>
      <c r="D1742" s="198">
        <v>8</v>
      </c>
      <c r="E1742" s="197" t="s">
        <v>246</v>
      </c>
      <c r="F1742" s="197"/>
      <c r="G1742" s="197" t="s">
        <v>1352</v>
      </c>
      <c r="H1742" s="197" t="s">
        <v>2670</v>
      </c>
      <c r="I1742" s="197" t="s">
        <v>2671</v>
      </c>
      <c r="J1742" s="197" t="s">
        <v>2672</v>
      </c>
    </row>
    <row r="1743" spans="2:10">
      <c r="B1743" s="196" t="s">
        <v>2719</v>
      </c>
      <c r="C1743" s="197" t="s">
        <v>2720</v>
      </c>
      <c r="D1743" s="198">
        <v>5</v>
      </c>
      <c r="E1743" s="197" t="s">
        <v>1689</v>
      </c>
      <c r="F1743" s="197"/>
      <c r="G1743" s="197" t="s">
        <v>1352</v>
      </c>
      <c r="H1743" s="197" t="s">
        <v>2670</v>
      </c>
      <c r="I1743" s="197" t="s">
        <v>2671</v>
      </c>
      <c r="J1743" s="197" t="s">
        <v>2672</v>
      </c>
    </row>
    <row r="1744" spans="2:10">
      <c r="B1744" s="196" t="s">
        <v>2721</v>
      </c>
      <c r="C1744" s="197" t="s">
        <v>2722</v>
      </c>
      <c r="D1744" s="198">
        <v>4</v>
      </c>
      <c r="E1744" s="197" t="s">
        <v>1839</v>
      </c>
      <c r="F1744" s="197"/>
      <c r="G1744" s="197" t="s">
        <v>1352</v>
      </c>
      <c r="H1744" s="197" t="s">
        <v>2670</v>
      </c>
      <c r="I1744" s="197" t="s">
        <v>2671</v>
      </c>
      <c r="J1744" s="197" t="s">
        <v>2672</v>
      </c>
    </row>
    <row r="1745" spans="2:10">
      <c r="B1745" s="196" t="s">
        <v>2723</v>
      </c>
      <c r="C1745" s="197" t="s">
        <v>2724</v>
      </c>
      <c r="D1745" s="198">
        <v>7</v>
      </c>
      <c r="E1745" s="197" t="s">
        <v>1669</v>
      </c>
      <c r="F1745" s="197"/>
      <c r="G1745" s="197" t="s">
        <v>1352</v>
      </c>
      <c r="H1745" s="197" t="s">
        <v>2670</v>
      </c>
      <c r="I1745" s="197" t="s">
        <v>2671</v>
      </c>
      <c r="J1745" s="197" t="s">
        <v>2672</v>
      </c>
    </row>
    <row r="1746" spans="2:10">
      <c r="B1746" s="196" t="s">
        <v>2725</v>
      </c>
      <c r="C1746" s="197" t="s">
        <v>2726</v>
      </c>
      <c r="D1746" s="198">
        <v>8</v>
      </c>
      <c r="E1746" s="197" t="s">
        <v>1803</v>
      </c>
      <c r="F1746" s="197"/>
      <c r="G1746" s="197" t="s">
        <v>1352</v>
      </c>
      <c r="H1746" s="197" t="s">
        <v>2670</v>
      </c>
      <c r="I1746" s="197" t="s">
        <v>2671</v>
      </c>
      <c r="J1746" s="197" t="s">
        <v>2672</v>
      </c>
    </row>
    <row r="1747" spans="2:10">
      <c r="B1747" s="196" t="s">
        <v>2727</v>
      </c>
      <c r="C1747" s="197" t="s">
        <v>2728</v>
      </c>
      <c r="D1747" s="198">
        <v>2</v>
      </c>
      <c r="E1747" s="197" t="s">
        <v>1709</v>
      </c>
      <c r="F1747" s="197"/>
      <c r="G1747" s="197" t="s">
        <v>1352</v>
      </c>
      <c r="H1747" s="197" t="s">
        <v>2670</v>
      </c>
      <c r="I1747" s="197" t="s">
        <v>2671</v>
      </c>
      <c r="J1747" s="197" t="s">
        <v>2672</v>
      </c>
    </row>
    <row r="1748" spans="2:10">
      <c r="B1748" s="196" t="s">
        <v>2729</v>
      </c>
      <c r="C1748" s="197" t="s">
        <v>2730</v>
      </c>
      <c r="D1748" s="198">
        <v>5</v>
      </c>
      <c r="E1748" s="197" t="s">
        <v>1706</v>
      </c>
      <c r="F1748" s="197"/>
      <c r="G1748" s="197" t="s">
        <v>1352</v>
      </c>
      <c r="H1748" s="197" t="s">
        <v>2670</v>
      </c>
      <c r="I1748" s="197" t="s">
        <v>2671</v>
      </c>
      <c r="J1748" s="197" t="s">
        <v>2672</v>
      </c>
    </row>
    <row r="1749" spans="2:10">
      <c r="B1749" s="196" t="s">
        <v>2731</v>
      </c>
      <c r="C1749" s="197" t="s">
        <v>2732</v>
      </c>
      <c r="D1749" s="198">
        <v>6</v>
      </c>
      <c r="E1749" s="197" t="s">
        <v>1748</v>
      </c>
      <c r="F1749" s="197"/>
      <c r="G1749" s="197" t="s">
        <v>1352</v>
      </c>
      <c r="H1749" s="197" t="s">
        <v>2670</v>
      </c>
      <c r="I1749" s="197" t="s">
        <v>2671</v>
      </c>
      <c r="J1749" s="197" t="s">
        <v>2672</v>
      </c>
    </row>
    <row r="1750" spans="2:10">
      <c r="B1750" s="196" t="s">
        <v>2733</v>
      </c>
      <c r="C1750" s="197" t="s">
        <v>2734</v>
      </c>
      <c r="D1750" s="198">
        <v>8</v>
      </c>
      <c r="E1750" s="197" t="s">
        <v>1852</v>
      </c>
      <c r="F1750" s="197"/>
      <c r="G1750" s="197" t="s">
        <v>1352</v>
      </c>
      <c r="H1750" s="197" t="s">
        <v>2670</v>
      </c>
      <c r="I1750" s="197" t="s">
        <v>2671</v>
      </c>
      <c r="J1750" s="197" t="s">
        <v>2672</v>
      </c>
    </row>
    <row r="1751" spans="2:10">
      <c r="B1751" s="196" t="s">
        <v>2735</v>
      </c>
      <c r="C1751" s="197" t="s">
        <v>2736</v>
      </c>
      <c r="D1751" s="198">
        <v>1</v>
      </c>
      <c r="E1751" s="197" t="s">
        <v>347</v>
      </c>
      <c r="F1751" s="197"/>
      <c r="G1751" s="197" t="s">
        <v>1352</v>
      </c>
      <c r="H1751" s="197" t="s">
        <v>2670</v>
      </c>
      <c r="I1751" s="197" t="s">
        <v>2671</v>
      </c>
      <c r="J1751" s="197" t="s">
        <v>2672</v>
      </c>
    </row>
    <row r="1752" spans="2:10">
      <c r="B1752" s="196" t="s">
        <v>2737</v>
      </c>
      <c r="C1752" s="197" t="s">
        <v>2738</v>
      </c>
      <c r="D1752" s="198">
        <v>4</v>
      </c>
      <c r="E1752" s="197" t="s">
        <v>275</v>
      </c>
      <c r="F1752" s="197"/>
      <c r="G1752" s="197" t="s">
        <v>1352</v>
      </c>
      <c r="H1752" s="197" t="s">
        <v>2670</v>
      </c>
      <c r="I1752" s="197" t="s">
        <v>2671</v>
      </c>
      <c r="J1752" s="197" t="s">
        <v>2672</v>
      </c>
    </row>
    <row r="1753" spans="2:10">
      <c r="B1753" s="196" t="s">
        <v>2739</v>
      </c>
      <c r="C1753" s="197" t="s">
        <v>2740</v>
      </c>
      <c r="D1753" s="198">
        <v>6</v>
      </c>
      <c r="E1753" s="197" t="s">
        <v>1859</v>
      </c>
      <c r="F1753" s="197"/>
      <c r="G1753" s="197" t="s">
        <v>1352</v>
      </c>
      <c r="H1753" s="197" t="s">
        <v>2670</v>
      </c>
      <c r="I1753" s="197" t="s">
        <v>2671</v>
      </c>
      <c r="J1753" s="197" t="s">
        <v>2672</v>
      </c>
    </row>
    <row r="1754" spans="2:10">
      <c r="B1754" s="196" t="s">
        <v>2741</v>
      </c>
      <c r="C1754" s="197" t="s">
        <v>2742</v>
      </c>
      <c r="D1754" s="198">
        <v>8</v>
      </c>
      <c r="E1754" s="197" t="s">
        <v>320</v>
      </c>
      <c r="F1754" s="197"/>
      <c r="G1754" s="197" t="s">
        <v>1352</v>
      </c>
      <c r="H1754" s="197" t="s">
        <v>2670</v>
      </c>
      <c r="I1754" s="197" t="s">
        <v>2671</v>
      </c>
      <c r="J1754" s="197" t="s">
        <v>2672</v>
      </c>
    </row>
    <row r="1755" spans="2:10">
      <c r="B1755" s="196" t="s">
        <v>2743</v>
      </c>
      <c r="C1755" s="197" t="s">
        <v>2744</v>
      </c>
      <c r="D1755" s="198">
        <v>4</v>
      </c>
      <c r="E1755" s="197" t="s">
        <v>1864</v>
      </c>
      <c r="F1755" s="197"/>
      <c r="G1755" s="197" t="s">
        <v>1352</v>
      </c>
      <c r="H1755" s="197" t="s">
        <v>2670</v>
      </c>
      <c r="I1755" s="197" t="s">
        <v>2671</v>
      </c>
      <c r="J1755" s="197" t="s">
        <v>2672</v>
      </c>
    </row>
    <row r="1756" spans="2:10">
      <c r="B1756" s="196" t="s">
        <v>2745</v>
      </c>
      <c r="C1756" s="197" t="s">
        <v>2746</v>
      </c>
      <c r="D1756" s="198">
        <v>1</v>
      </c>
      <c r="E1756" s="197" t="s">
        <v>1312</v>
      </c>
      <c r="F1756" s="197"/>
      <c r="G1756" s="197" t="s">
        <v>1352</v>
      </c>
      <c r="H1756" s="197" t="s">
        <v>2670</v>
      </c>
      <c r="I1756" s="197" t="s">
        <v>2671</v>
      </c>
      <c r="J1756" s="197" t="s">
        <v>2672</v>
      </c>
    </row>
    <row r="1757" spans="2:10">
      <c r="B1757" s="196" t="s">
        <v>2747</v>
      </c>
      <c r="C1757" s="197" t="s">
        <v>2748</v>
      </c>
      <c r="D1757" s="198">
        <v>7</v>
      </c>
      <c r="E1757" s="197" t="s">
        <v>243</v>
      </c>
      <c r="F1757" s="197"/>
      <c r="G1757" s="197" t="s">
        <v>1352</v>
      </c>
      <c r="H1757" s="197" t="s">
        <v>2670</v>
      </c>
      <c r="I1757" s="197" t="s">
        <v>2671</v>
      </c>
      <c r="J1757" s="197" t="s">
        <v>2672</v>
      </c>
    </row>
    <row r="1758" spans="2:10">
      <c r="B1758" s="196" t="s">
        <v>2749</v>
      </c>
      <c r="C1758" s="197" t="s">
        <v>2750</v>
      </c>
      <c r="D1758" s="198">
        <v>5</v>
      </c>
      <c r="E1758" s="197" t="s">
        <v>312</v>
      </c>
      <c r="F1758" s="197"/>
      <c r="G1758" s="197" t="s">
        <v>1352</v>
      </c>
      <c r="H1758" s="197" t="s">
        <v>2670</v>
      </c>
      <c r="I1758" s="197" t="s">
        <v>2671</v>
      </c>
      <c r="J1758" s="197" t="s">
        <v>2672</v>
      </c>
    </row>
    <row r="1759" spans="2:10">
      <c r="B1759" s="196" t="s">
        <v>2751</v>
      </c>
      <c r="C1759" s="197" t="s">
        <v>2752</v>
      </c>
      <c r="D1759" s="198">
        <v>6</v>
      </c>
      <c r="E1759" s="197" t="s">
        <v>249</v>
      </c>
      <c r="F1759" s="197"/>
      <c r="G1759" s="197" t="s">
        <v>1352</v>
      </c>
      <c r="H1759" s="197" t="s">
        <v>2670</v>
      </c>
      <c r="I1759" s="197" t="s">
        <v>2671</v>
      </c>
      <c r="J1759" s="197" t="s">
        <v>2672</v>
      </c>
    </row>
    <row r="1760" spans="2:10">
      <c r="B1760" s="196" t="s">
        <v>2753</v>
      </c>
      <c r="C1760" s="197" t="s">
        <v>2754</v>
      </c>
      <c r="D1760" s="198">
        <v>8</v>
      </c>
      <c r="E1760" s="197" t="s">
        <v>1918</v>
      </c>
      <c r="F1760" s="197"/>
      <c r="G1760" s="197" t="s">
        <v>1352</v>
      </c>
      <c r="H1760" s="197" t="s">
        <v>2670</v>
      </c>
      <c r="I1760" s="197" t="s">
        <v>2671</v>
      </c>
      <c r="J1760" s="197" t="s">
        <v>2672</v>
      </c>
    </row>
    <row r="1761" spans="2:10">
      <c r="B1761" s="196" t="s">
        <v>2755</v>
      </c>
      <c r="C1761" s="197" t="s">
        <v>2756</v>
      </c>
      <c r="D1761" s="198">
        <v>3</v>
      </c>
      <c r="E1761" s="197" t="s">
        <v>1717</v>
      </c>
      <c r="F1761" s="197"/>
      <c r="G1761" s="197" t="s">
        <v>1352</v>
      </c>
      <c r="H1761" s="197" t="s">
        <v>2670</v>
      </c>
      <c r="I1761" s="197" t="s">
        <v>2671</v>
      </c>
      <c r="J1761" s="197" t="s">
        <v>2672</v>
      </c>
    </row>
    <row r="1762" spans="2:10">
      <c r="B1762" s="196" t="s">
        <v>2757</v>
      </c>
      <c r="C1762" s="197" t="s">
        <v>2758</v>
      </c>
      <c r="D1762" s="198">
        <v>6</v>
      </c>
      <c r="E1762" s="197" t="s">
        <v>1859</v>
      </c>
      <c r="F1762" s="197"/>
      <c r="G1762" s="197" t="s">
        <v>1352</v>
      </c>
      <c r="H1762" s="197" t="s">
        <v>2670</v>
      </c>
      <c r="I1762" s="197" t="s">
        <v>2671</v>
      </c>
      <c r="J1762" s="197" t="s">
        <v>2672</v>
      </c>
    </row>
    <row r="1763" spans="2:10">
      <c r="B1763" s="196" t="s">
        <v>2759</v>
      </c>
      <c r="C1763" s="197" t="s">
        <v>2760</v>
      </c>
      <c r="D1763" s="198">
        <v>5</v>
      </c>
      <c r="E1763" s="197" t="s">
        <v>1435</v>
      </c>
      <c r="F1763" s="197"/>
      <c r="G1763" s="197" t="s">
        <v>1352</v>
      </c>
      <c r="H1763" s="197" t="s">
        <v>2670</v>
      </c>
      <c r="I1763" s="197" t="s">
        <v>2671</v>
      </c>
      <c r="J1763" s="197" t="s">
        <v>2672</v>
      </c>
    </row>
    <row r="1764" spans="2:10">
      <c r="B1764" s="196" t="s">
        <v>2761</v>
      </c>
      <c r="C1764" s="197" t="s">
        <v>2762</v>
      </c>
      <c r="D1764" s="198">
        <v>6</v>
      </c>
      <c r="E1764" s="197" t="s">
        <v>314</v>
      </c>
      <c r="F1764" s="197"/>
      <c r="G1764" s="197" t="s">
        <v>1352</v>
      </c>
      <c r="H1764" s="197" t="s">
        <v>2670</v>
      </c>
      <c r="I1764" s="197" t="s">
        <v>2671</v>
      </c>
      <c r="J1764" s="197" t="s">
        <v>2672</v>
      </c>
    </row>
    <row r="1765" spans="2:10">
      <c r="B1765" s="196" t="s">
        <v>2763</v>
      </c>
      <c r="C1765" s="197" t="s">
        <v>2764</v>
      </c>
      <c r="D1765" s="198">
        <v>8</v>
      </c>
      <c r="E1765" s="197" t="s">
        <v>1886</v>
      </c>
      <c r="F1765" s="197"/>
      <c r="G1765" s="197" t="s">
        <v>1352</v>
      </c>
      <c r="H1765" s="197" t="s">
        <v>2670</v>
      </c>
      <c r="I1765" s="197" t="s">
        <v>2671</v>
      </c>
      <c r="J1765" s="197" t="s">
        <v>2672</v>
      </c>
    </row>
    <row r="1766" spans="2:10">
      <c r="B1766" s="196" t="s">
        <v>2765</v>
      </c>
      <c r="C1766" s="197" t="s">
        <v>2766</v>
      </c>
      <c r="D1766" s="198">
        <v>4</v>
      </c>
      <c r="E1766" s="197" t="s">
        <v>1435</v>
      </c>
      <c r="F1766" s="197"/>
      <c r="G1766" s="197" t="s">
        <v>1352</v>
      </c>
      <c r="H1766" s="197" t="s">
        <v>2670</v>
      </c>
      <c r="I1766" s="197" t="s">
        <v>2671</v>
      </c>
      <c r="J1766" s="197" t="s">
        <v>2672</v>
      </c>
    </row>
    <row r="1767" spans="2:10">
      <c r="B1767" s="196" t="s">
        <v>2767</v>
      </c>
      <c r="C1767" s="197" t="s">
        <v>2768</v>
      </c>
      <c r="D1767" s="198">
        <v>6</v>
      </c>
      <c r="E1767" s="197" t="s">
        <v>240</v>
      </c>
      <c r="F1767" s="197"/>
      <c r="G1767" s="197" t="s">
        <v>1352</v>
      </c>
      <c r="H1767" s="197" t="s">
        <v>2670</v>
      </c>
      <c r="I1767" s="197" t="s">
        <v>2671</v>
      </c>
      <c r="J1767" s="197" t="s">
        <v>2672</v>
      </c>
    </row>
    <row r="1768" spans="2:10">
      <c r="B1768" s="196" t="s">
        <v>2769</v>
      </c>
      <c r="C1768" s="197" t="s">
        <v>2770</v>
      </c>
      <c r="D1768" s="198">
        <v>3</v>
      </c>
      <c r="E1768" s="197" t="s">
        <v>1893</v>
      </c>
      <c r="F1768" s="197"/>
      <c r="G1768" s="197" t="s">
        <v>1352</v>
      </c>
      <c r="H1768" s="197" t="s">
        <v>2670</v>
      </c>
      <c r="I1768" s="197" t="s">
        <v>2671</v>
      </c>
      <c r="J1768" s="197" t="s">
        <v>2672</v>
      </c>
    </row>
    <row r="1769" spans="2:10">
      <c r="B1769" s="196" t="s">
        <v>2771</v>
      </c>
      <c r="C1769" s="197" t="s">
        <v>2772</v>
      </c>
      <c r="D1769" s="198">
        <v>4</v>
      </c>
      <c r="E1769" s="197" t="s">
        <v>1896</v>
      </c>
      <c r="F1769" s="197"/>
      <c r="G1769" s="197" t="s">
        <v>1352</v>
      </c>
      <c r="H1769" s="197" t="s">
        <v>2670</v>
      </c>
      <c r="I1769" s="197" t="s">
        <v>2671</v>
      </c>
      <c r="J1769" s="197" t="s">
        <v>2672</v>
      </c>
    </row>
    <row r="1770" spans="2:10">
      <c r="B1770" s="196" t="s">
        <v>2773</v>
      </c>
      <c r="C1770" s="197" t="s">
        <v>2774</v>
      </c>
      <c r="D1770" s="198">
        <v>6</v>
      </c>
      <c r="E1770" s="197" t="s">
        <v>249</v>
      </c>
      <c r="F1770" s="197"/>
      <c r="G1770" s="197" t="s">
        <v>1352</v>
      </c>
      <c r="H1770" s="197" t="s">
        <v>2670</v>
      </c>
      <c r="I1770" s="197" t="s">
        <v>2671</v>
      </c>
      <c r="J1770" s="197" t="s">
        <v>2672</v>
      </c>
    </row>
    <row r="1771" spans="2:10">
      <c r="B1771" s="196" t="s">
        <v>2775</v>
      </c>
      <c r="C1771" s="197" t="s">
        <v>2776</v>
      </c>
      <c r="D1771" s="198">
        <v>7</v>
      </c>
      <c r="E1771" s="197" t="s">
        <v>1901</v>
      </c>
      <c r="F1771" s="197"/>
      <c r="G1771" s="197" t="s">
        <v>1352</v>
      </c>
      <c r="H1771" s="197" t="s">
        <v>2670</v>
      </c>
      <c r="I1771" s="197" t="s">
        <v>2671</v>
      </c>
      <c r="J1771" s="197" t="s">
        <v>2672</v>
      </c>
    </row>
    <row r="1772" spans="2:10">
      <c r="B1772" s="196" t="s">
        <v>2777</v>
      </c>
      <c r="C1772" s="197" t="s">
        <v>2778</v>
      </c>
      <c r="D1772" s="198">
        <v>4</v>
      </c>
      <c r="E1772" s="197" t="s">
        <v>1757</v>
      </c>
      <c r="F1772" s="197"/>
      <c r="G1772" s="197" t="s">
        <v>1352</v>
      </c>
      <c r="H1772" s="197" t="s">
        <v>2670</v>
      </c>
      <c r="I1772" s="197" t="s">
        <v>2671</v>
      </c>
      <c r="J1772" s="197" t="s">
        <v>2672</v>
      </c>
    </row>
    <row r="1773" spans="2:10">
      <c r="B1773" s="196" t="s">
        <v>2779</v>
      </c>
      <c r="C1773" s="197" t="s">
        <v>2780</v>
      </c>
      <c r="D1773" s="198">
        <v>2</v>
      </c>
      <c r="E1773" s="197" t="s">
        <v>1659</v>
      </c>
      <c r="F1773" s="197"/>
      <c r="G1773" s="197" t="s">
        <v>1352</v>
      </c>
      <c r="H1773" s="197" t="s">
        <v>2670</v>
      </c>
      <c r="I1773" s="197" t="s">
        <v>2671</v>
      </c>
      <c r="J1773" s="197" t="s">
        <v>2672</v>
      </c>
    </row>
    <row r="1774" spans="2:10">
      <c r="B1774" s="196" t="s">
        <v>2781</v>
      </c>
      <c r="C1774" s="197" t="s">
        <v>2782</v>
      </c>
      <c r="D1774" s="198">
        <v>6</v>
      </c>
      <c r="E1774" s="197" t="s">
        <v>1698</v>
      </c>
      <c r="F1774" s="197"/>
      <c r="G1774" s="197" t="s">
        <v>1352</v>
      </c>
      <c r="H1774" s="197" t="s">
        <v>2670</v>
      </c>
      <c r="I1774" s="197" t="s">
        <v>2671</v>
      </c>
      <c r="J1774" s="197" t="s">
        <v>2672</v>
      </c>
    </row>
    <row r="1775" spans="2:10">
      <c r="B1775" s="196" t="s">
        <v>2783</v>
      </c>
      <c r="C1775" s="197" t="s">
        <v>2784</v>
      </c>
      <c r="D1775" s="198">
        <v>8</v>
      </c>
      <c r="E1775" s="197" t="s">
        <v>1886</v>
      </c>
      <c r="F1775" s="197"/>
      <c r="G1775" s="197" t="s">
        <v>1352</v>
      </c>
      <c r="H1775" s="197" t="s">
        <v>2670</v>
      </c>
      <c r="I1775" s="197" t="s">
        <v>2671</v>
      </c>
      <c r="J1775" s="197" t="s">
        <v>2672</v>
      </c>
    </row>
    <row r="1776" spans="2:10">
      <c r="B1776" s="196" t="s">
        <v>2785</v>
      </c>
      <c r="C1776" s="197" t="s">
        <v>2786</v>
      </c>
      <c r="D1776" s="198">
        <v>7</v>
      </c>
      <c r="E1776" s="197" t="s">
        <v>243</v>
      </c>
      <c r="F1776" s="197"/>
      <c r="G1776" s="197" t="s">
        <v>1352</v>
      </c>
      <c r="H1776" s="197" t="s">
        <v>2670</v>
      </c>
      <c r="I1776" s="197" t="s">
        <v>2671</v>
      </c>
      <c r="J1776" s="197" t="s">
        <v>2672</v>
      </c>
    </row>
    <row r="1777" spans="2:10">
      <c r="B1777" s="196" t="s">
        <v>2787</v>
      </c>
      <c r="C1777" s="197" t="s">
        <v>2788</v>
      </c>
      <c r="D1777" s="198">
        <v>6</v>
      </c>
      <c r="E1777" s="197" t="s">
        <v>1810</v>
      </c>
      <c r="F1777" s="197"/>
      <c r="G1777" s="197" t="s">
        <v>1352</v>
      </c>
      <c r="H1777" s="197" t="s">
        <v>2670</v>
      </c>
      <c r="I1777" s="197" t="s">
        <v>2671</v>
      </c>
      <c r="J1777" s="197" t="s">
        <v>2672</v>
      </c>
    </row>
    <row r="1778" spans="2:10">
      <c r="B1778" s="196" t="s">
        <v>2789</v>
      </c>
      <c r="C1778" s="197" t="s">
        <v>2790</v>
      </c>
      <c r="D1778" s="198">
        <v>8</v>
      </c>
      <c r="E1778" s="197" t="s">
        <v>1597</v>
      </c>
      <c r="F1778" s="197"/>
      <c r="G1778" s="197" t="s">
        <v>1352</v>
      </c>
      <c r="H1778" s="197" t="s">
        <v>2670</v>
      </c>
      <c r="I1778" s="197" t="s">
        <v>2671</v>
      </c>
      <c r="J1778" s="197" t="s">
        <v>2672</v>
      </c>
    </row>
    <row r="1779" spans="2:10">
      <c r="B1779" s="196" t="s">
        <v>2791</v>
      </c>
      <c r="C1779" s="197" t="s">
        <v>2792</v>
      </c>
      <c r="D1779" s="198">
        <v>4</v>
      </c>
      <c r="E1779" s="197" t="s">
        <v>1745</v>
      </c>
      <c r="F1779" s="197"/>
      <c r="G1779" s="197" t="s">
        <v>1352</v>
      </c>
      <c r="H1779" s="197" t="s">
        <v>2670</v>
      </c>
      <c r="I1779" s="197" t="s">
        <v>2671</v>
      </c>
      <c r="J1779" s="197" t="s">
        <v>2672</v>
      </c>
    </row>
    <row r="1780" spans="2:10">
      <c r="B1780" s="196" t="s">
        <v>2793</v>
      </c>
      <c r="C1780" s="197" t="s">
        <v>2794</v>
      </c>
      <c r="D1780" s="198">
        <v>5</v>
      </c>
      <c r="E1780" s="197" t="s">
        <v>1918</v>
      </c>
      <c r="F1780" s="197"/>
      <c r="G1780" s="197" t="s">
        <v>1352</v>
      </c>
      <c r="H1780" s="197" t="s">
        <v>2670</v>
      </c>
      <c r="I1780" s="197" t="s">
        <v>2671</v>
      </c>
      <c r="J1780" s="197" t="s">
        <v>2672</v>
      </c>
    </row>
    <row r="1781" spans="2:10">
      <c r="B1781" s="196" t="s">
        <v>2795</v>
      </c>
      <c r="C1781" s="197" t="s">
        <v>2796</v>
      </c>
      <c r="D1781" s="198">
        <v>7</v>
      </c>
      <c r="E1781" s="197" t="s">
        <v>347</v>
      </c>
      <c r="F1781" s="197"/>
      <c r="G1781" s="197" t="s">
        <v>1352</v>
      </c>
      <c r="H1781" s="197" t="s">
        <v>2670</v>
      </c>
      <c r="I1781" s="197" t="s">
        <v>2671</v>
      </c>
      <c r="J1781" s="197" t="s">
        <v>2672</v>
      </c>
    </row>
    <row r="1782" spans="2:10">
      <c r="B1782" s="196" t="s">
        <v>2797</v>
      </c>
      <c r="C1782" s="197" t="s">
        <v>2798</v>
      </c>
      <c r="D1782" s="198">
        <v>5</v>
      </c>
      <c r="E1782" s="197" t="s">
        <v>1426</v>
      </c>
      <c r="F1782" s="197"/>
      <c r="G1782" s="197" t="s">
        <v>1352</v>
      </c>
      <c r="H1782" s="197" t="s">
        <v>2670</v>
      </c>
      <c r="I1782" s="197" t="s">
        <v>2671</v>
      </c>
      <c r="J1782" s="197" t="s">
        <v>2672</v>
      </c>
    </row>
    <row r="1783" spans="2:10">
      <c r="B1783" s="196" t="s">
        <v>2799</v>
      </c>
      <c r="C1783" s="197" t="s">
        <v>2800</v>
      </c>
      <c r="D1783" s="198">
        <v>7</v>
      </c>
      <c r="E1783" s="197" t="s">
        <v>259</v>
      </c>
      <c r="F1783" s="197"/>
      <c r="G1783" s="197" t="s">
        <v>1352</v>
      </c>
      <c r="H1783" s="197" t="s">
        <v>2670</v>
      </c>
      <c r="I1783" s="197" t="s">
        <v>2671</v>
      </c>
      <c r="J1783" s="197" t="s">
        <v>2672</v>
      </c>
    </row>
    <row r="1784" spans="2:10">
      <c r="B1784" s="196" t="s">
        <v>2801</v>
      </c>
      <c r="C1784" s="197" t="s">
        <v>2802</v>
      </c>
      <c r="D1784" s="198">
        <v>1</v>
      </c>
      <c r="E1784" s="197" t="s">
        <v>1418</v>
      </c>
      <c r="F1784" s="197"/>
      <c r="G1784" s="197" t="s">
        <v>1352</v>
      </c>
      <c r="H1784" s="197" t="s">
        <v>2670</v>
      </c>
      <c r="I1784" s="197" t="s">
        <v>2671</v>
      </c>
      <c r="J1784" s="197" t="s">
        <v>2672</v>
      </c>
    </row>
    <row r="1785" spans="2:10">
      <c r="B1785" s="196" t="s">
        <v>2803</v>
      </c>
      <c r="C1785" s="197" t="s">
        <v>2804</v>
      </c>
      <c r="D1785" s="198">
        <v>6</v>
      </c>
      <c r="E1785" s="197" t="s">
        <v>320</v>
      </c>
      <c r="F1785" s="197"/>
      <c r="G1785" s="197" t="s">
        <v>1352</v>
      </c>
      <c r="H1785" s="197" t="s">
        <v>2670</v>
      </c>
      <c r="I1785" s="197" t="s">
        <v>2671</v>
      </c>
      <c r="J1785" s="197" t="s">
        <v>2672</v>
      </c>
    </row>
    <row r="1786" spans="2:10">
      <c r="B1786" s="196" t="s">
        <v>2805</v>
      </c>
      <c r="C1786" s="197" t="s">
        <v>2806</v>
      </c>
      <c r="D1786" s="198">
        <v>5</v>
      </c>
      <c r="E1786" s="197" t="s">
        <v>240</v>
      </c>
      <c r="F1786" s="197"/>
      <c r="G1786" s="197" t="s">
        <v>1352</v>
      </c>
      <c r="H1786" s="197" t="s">
        <v>2670</v>
      </c>
      <c r="I1786" s="197" t="s">
        <v>2671</v>
      </c>
      <c r="J1786" s="197" t="s">
        <v>2672</v>
      </c>
    </row>
    <row r="1787" spans="2:10">
      <c r="B1787" s="196" t="s">
        <v>2807</v>
      </c>
      <c r="C1787" s="197" t="s">
        <v>2808</v>
      </c>
      <c r="D1787" s="198">
        <v>6</v>
      </c>
      <c r="E1787" s="197" t="s">
        <v>1706</v>
      </c>
      <c r="F1787" s="197"/>
      <c r="G1787" s="197" t="s">
        <v>1352</v>
      </c>
      <c r="H1787" s="197" t="s">
        <v>2670</v>
      </c>
      <c r="I1787" s="197" t="s">
        <v>2671</v>
      </c>
      <c r="J1787" s="197" t="s">
        <v>2672</v>
      </c>
    </row>
    <row r="1788" spans="2:10">
      <c r="B1788" s="196" t="s">
        <v>2809</v>
      </c>
      <c r="C1788" s="197" t="s">
        <v>2810</v>
      </c>
      <c r="D1788" s="198">
        <v>5</v>
      </c>
      <c r="E1788" s="197" t="s">
        <v>1689</v>
      </c>
      <c r="F1788" s="197"/>
      <c r="G1788" s="197" t="s">
        <v>1352</v>
      </c>
      <c r="H1788" s="197" t="s">
        <v>2670</v>
      </c>
      <c r="I1788" s="197" t="s">
        <v>2671</v>
      </c>
      <c r="J1788" s="197" t="s">
        <v>2672</v>
      </c>
    </row>
    <row r="1789" spans="2:10">
      <c r="B1789" s="196" t="s">
        <v>2811</v>
      </c>
      <c r="C1789" s="197" t="s">
        <v>2812</v>
      </c>
      <c r="D1789" s="198">
        <v>5</v>
      </c>
      <c r="E1789" s="197" t="s">
        <v>275</v>
      </c>
      <c r="F1789" s="197"/>
      <c r="G1789" s="197" t="s">
        <v>1352</v>
      </c>
      <c r="H1789" s="197" t="s">
        <v>2670</v>
      </c>
      <c r="I1789" s="197" t="s">
        <v>2671</v>
      </c>
      <c r="J1789" s="197" t="s">
        <v>2672</v>
      </c>
    </row>
    <row r="1790" spans="2:10">
      <c r="B1790" s="196" t="s">
        <v>2813</v>
      </c>
      <c r="C1790" s="197" t="s">
        <v>2814</v>
      </c>
      <c r="D1790" s="198">
        <v>3</v>
      </c>
      <c r="E1790" s="197" t="s">
        <v>240</v>
      </c>
      <c r="F1790" s="197"/>
      <c r="G1790" s="197" t="s">
        <v>1352</v>
      </c>
      <c r="H1790" s="197" t="s">
        <v>2670</v>
      </c>
      <c r="I1790" s="197" t="s">
        <v>2671</v>
      </c>
      <c r="J1790" s="197" t="s">
        <v>2672</v>
      </c>
    </row>
    <row r="1791" spans="2:10">
      <c r="B1791" s="196" t="s">
        <v>2815</v>
      </c>
      <c r="C1791" s="197" t="s">
        <v>2816</v>
      </c>
      <c r="D1791" s="198">
        <v>6</v>
      </c>
      <c r="E1791" s="197" t="s">
        <v>1698</v>
      </c>
      <c r="F1791" s="197"/>
      <c r="G1791" s="197" t="s">
        <v>1352</v>
      </c>
      <c r="H1791" s="197" t="s">
        <v>2670</v>
      </c>
      <c r="I1791" s="197" t="s">
        <v>2671</v>
      </c>
      <c r="J1791" s="197" t="s">
        <v>2672</v>
      </c>
    </row>
    <row r="1792" spans="2:10">
      <c r="B1792" s="196" t="s">
        <v>2817</v>
      </c>
      <c r="C1792" s="197" t="s">
        <v>2818</v>
      </c>
      <c r="D1792" s="198">
        <v>4</v>
      </c>
      <c r="E1792" s="197" t="s">
        <v>249</v>
      </c>
      <c r="F1792" s="197"/>
      <c r="G1792" s="197" t="s">
        <v>1352</v>
      </c>
      <c r="H1792" s="197" t="s">
        <v>2670</v>
      </c>
      <c r="I1792" s="197" t="s">
        <v>2671</v>
      </c>
      <c r="J1792" s="197" t="s">
        <v>2672</v>
      </c>
    </row>
    <row r="1793" spans="2:10">
      <c r="B1793" s="196" t="s">
        <v>2819</v>
      </c>
      <c r="C1793" s="197" t="s">
        <v>2820</v>
      </c>
      <c r="D1793" s="198">
        <v>7</v>
      </c>
      <c r="E1793" s="197" t="s">
        <v>1703</v>
      </c>
      <c r="F1793" s="197"/>
      <c r="G1793" s="197" t="s">
        <v>1352</v>
      </c>
      <c r="H1793" s="197" t="s">
        <v>2670</v>
      </c>
      <c r="I1793" s="197" t="s">
        <v>2671</v>
      </c>
      <c r="J1793" s="197" t="s">
        <v>2672</v>
      </c>
    </row>
    <row r="1794" spans="2:10">
      <c r="B1794" s="196" t="s">
        <v>2821</v>
      </c>
      <c r="C1794" s="197" t="s">
        <v>2822</v>
      </c>
      <c r="D1794" s="198">
        <v>3</v>
      </c>
      <c r="E1794" s="197" t="s">
        <v>240</v>
      </c>
      <c r="F1794" s="197"/>
      <c r="G1794" s="197" t="s">
        <v>1352</v>
      </c>
      <c r="H1794" s="197" t="s">
        <v>2670</v>
      </c>
      <c r="I1794" s="197" t="s">
        <v>2671</v>
      </c>
      <c r="J1794" s="197" t="s">
        <v>2672</v>
      </c>
    </row>
    <row r="1795" spans="2:10">
      <c r="B1795" s="196" t="s">
        <v>2823</v>
      </c>
      <c r="C1795" s="197" t="s">
        <v>2824</v>
      </c>
      <c r="D1795" s="198">
        <v>5</v>
      </c>
      <c r="E1795" s="197" t="s">
        <v>259</v>
      </c>
      <c r="F1795" s="197"/>
      <c r="G1795" s="197" t="s">
        <v>1352</v>
      </c>
      <c r="H1795" s="197" t="s">
        <v>2670</v>
      </c>
      <c r="I1795" s="197" t="s">
        <v>2671</v>
      </c>
      <c r="J1795" s="197" t="s">
        <v>2672</v>
      </c>
    </row>
    <row r="1796" spans="2:10">
      <c r="B1796" s="196" t="s">
        <v>2825</v>
      </c>
      <c r="C1796" s="197" t="s">
        <v>2826</v>
      </c>
      <c r="D1796" s="198">
        <v>7</v>
      </c>
      <c r="E1796" s="197" t="s">
        <v>1435</v>
      </c>
      <c r="F1796" s="197"/>
      <c r="G1796" s="197" t="s">
        <v>1352</v>
      </c>
      <c r="H1796" s="197" t="s">
        <v>2670</v>
      </c>
      <c r="I1796" s="197" t="s">
        <v>2671</v>
      </c>
      <c r="J1796" s="197" t="s">
        <v>2672</v>
      </c>
    </row>
    <row r="1797" spans="2:10">
      <c r="B1797" s="196" t="s">
        <v>2827</v>
      </c>
      <c r="C1797" s="197" t="s">
        <v>2828</v>
      </c>
      <c r="D1797" s="198">
        <v>8</v>
      </c>
      <c r="E1797" s="197" t="s">
        <v>1426</v>
      </c>
      <c r="F1797" s="197"/>
      <c r="G1797" s="197" t="s">
        <v>1352</v>
      </c>
      <c r="H1797" s="197" t="s">
        <v>2670</v>
      </c>
      <c r="I1797" s="197" t="s">
        <v>2671</v>
      </c>
      <c r="J1797" s="197" t="s">
        <v>2672</v>
      </c>
    </row>
    <row r="1798" spans="2:10">
      <c r="B1798" s="196" t="s">
        <v>2829</v>
      </c>
      <c r="C1798" s="197" t="s">
        <v>2830</v>
      </c>
      <c r="D1798" s="198">
        <v>6</v>
      </c>
      <c r="E1798" s="197" t="s">
        <v>1706</v>
      </c>
      <c r="F1798" s="197"/>
      <c r="G1798" s="197" t="s">
        <v>1352</v>
      </c>
      <c r="H1798" s="197" t="s">
        <v>2670</v>
      </c>
      <c r="I1798" s="197" t="s">
        <v>2671</v>
      </c>
      <c r="J1798" s="197" t="s">
        <v>2672</v>
      </c>
    </row>
    <row r="1799" spans="2:10">
      <c r="B1799" s="196" t="s">
        <v>2831</v>
      </c>
      <c r="C1799" s="197" t="s">
        <v>2832</v>
      </c>
      <c r="D1799" s="198">
        <v>2</v>
      </c>
      <c r="E1799" s="197" t="s">
        <v>320</v>
      </c>
      <c r="F1799" s="197"/>
      <c r="G1799" s="197" t="s">
        <v>1352</v>
      </c>
      <c r="H1799" s="197" t="s">
        <v>2670</v>
      </c>
      <c r="I1799" s="197" t="s">
        <v>2671</v>
      </c>
      <c r="J1799" s="197" t="s">
        <v>2672</v>
      </c>
    </row>
    <row r="1800" spans="2:10">
      <c r="B1800" s="196" t="s">
        <v>2833</v>
      </c>
      <c r="C1800" s="197" t="s">
        <v>2834</v>
      </c>
      <c r="D1800" s="198">
        <v>7</v>
      </c>
      <c r="E1800" s="197" t="s">
        <v>246</v>
      </c>
      <c r="F1800" s="197"/>
      <c r="G1800" s="197" t="s">
        <v>1352</v>
      </c>
      <c r="H1800" s="197" t="s">
        <v>2670</v>
      </c>
      <c r="I1800" s="197" t="s">
        <v>2671</v>
      </c>
      <c r="J1800" s="197" t="s">
        <v>2672</v>
      </c>
    </row>
    <row r="1801" spans="2:10">
      <c r="B1801" s="196" t="s">
        <v>2835</v>
      </c>
      <c r="C1801" s="197" t="s">
        <v>2836</v>
      </c>
      <c r="D1801" s="198">
        <v>2</v>
      </c>
      <c r="E1801" s="197" t="s">
        <v>1703</v>
      </c>
      <c r="F1801" s="197"/>
      <c r="G1801" s="197" t="s">
        <v>1352</v>
      </c>
      <c r="H1801" s="197" t="s">
        <v>2670</v>
      </c>
      <c r="I1801" s="197" t="s">
        <v>2671</v>
      </c>
      <c r="J1801" s="197" t="s">
        <v>2672</v>
      </c>
    </row>
    <row r="1802" spans="2:10">
      <c r="B1802" s="196" t="s">
        <v>2837</v>
      </c>
      <c r="C1802" s="197" t="s">
        <v>2838</v>
      </c>
      <c r="D1802" s="198">
        <v>3</v>
      </c>
      <c r="E1802" s="197" t="s">
        <v>275</v>
      </c>
      <c r="F1802" s="197"/>
      <c r="G1802" s="197" t="s">
        <v>1352</v>
      </c>
      <c r="H1802" s="197" t="s">
        <v>2670</v>
      </c>
      <c r="I1802" s="197" t="s">
        <v>2671</v>
      </c>
      <c r="J1802" s="197" t="s">
        <v>2672</v>
      </c>
    </row>
    <row r="1803" spans="2:10">
      <c r="B1803" s="196" t="s">
        <v>2839</v>
      </c>
      <c r="C1803" s="197" t="s">
        <v>2840</v>
      </c>
      <c r="D1803" s="198">
        <v>7</v>
      </c>
      <c r="E1803" s="197" t="s">
        <v>1740</v>
      </c>
      <c r="F1803" s="197"/>
      <c r="G1803" s="197" t="s">
        <v>1352</v>
      </c>
      <c r="H1803" s="197" t="s">
        <v>2670</v>
      </c>
      <c r="I1803" s="197" t="s">
        <v>2671</v>
      </c>
      <c r="J1803" s="197" t="s">
        <v>2672</v>
      </c>
    </row>
    <row r="1804" spans="2:10">
      <c r="B1804" s="196" t="s">
        <v>2841</v>
      </c>
      <c r="C1804" s="197" t="s">
        <v>2842</v>
      </c>
      <c r="D1804" s="198">
        <v>8</v>
      </c>
      <c r="E1804" s="197" t="s">
        <v>1717</v>
      </c>
      <c r="F1804" s="197"/>
      <c r="G1804" s="197" t="s">
        <v>1352</v>
      </c>
      <c r="H1804" s="197" t="s">
        <v>2670</v>
      </c>
      <c r="I1804" s="197" t="s">
        <v>2671</v>
      </c>
      <c r="J1804" s="197" t="s">
        <v>2672</v>
      </c>
    </row>
    <row r="1805" spans="2:10">
      <c r="B1805" s="196" t="s">
        <v>2843</v>
      </c>
      <c r="C1805" s="197" t="s">
        <v>2844</v>
      </c>
      <c r="D1805" s="198">
        <v>6</v>
      </c>
      <c r="E1805" s="197" t="s">
        <v>320</v>
      </c>
      <c r="F1805" s="197"/>
      <c r="G1805" s="197" t="s">
        <v>1352</v>
      </c>
      <c r="H1805" s="197" t="s">
        <v>2670</v>
      </c>
      <c r="I1805" s="197" t="s">
        <v>2671</v>
      </c>
      <c r="J1805" s="197" t="s">
        <v>2672</v>
      </c>
    </row>
    <row r="1806" spans="2:10">
      <c r="B1806" s="196" t="s">
        <v>2845</v>
      </c>
      <c r="C1806" s="197" t="s">
        <v>2846</v>
      </c>
      <c r="D1806" s="198">
        <v>2</v>
      </c>
      <c r="E1806" s="197" t="s">
        <v>259</v>
      </c>
      <c r="F1806" s="197"/>
      <c r="G1806" s="197" t="s">
        <v>1352</v>
      </c>
      <c r="H1806" s="197" t="s">
        <v>2670</v>
      </c>
      <c r="I1806" s="197" t="s">
        <v>2671</v>
      </c>
      <c r="J1806" s="197" t="s">
        <v>2672</v>
      </c>
    </row>
    <row r="1807" spans="2:10">
      <c r="B1807" s="196" t="s">
        <v>2847</v>
      </c>
      <c r="C1807" s="197" t="s">
        <v>2848</v>
      </c>
      <c r="D1807" s="198">
        <v>6</v>
      </c>
      <c r="E1807" s="197" t="s">
        <v>1682</v>
      </c>
      <c r="F1807" s="197"/>
      <c r="G1807" s="197" t="s">
        <v>1352</v>
      </c>
      <c r="H1807" s="197" t="s">
        <v>2670</v>
      </c>
      <c r="I1807" s="197" t="s">
        <v>2671</v>
      </c>
      <c r="J1807" s="197" t="s">
        <v>2672</v>
      </c>
    </row>
    <row r="1808" spans="2:10">
      <c r="B1808" s="196" t="s">
        <v>2849</v>
      </c>
      <c r="C1808" s="197" t="s">
        <v>2850</v>
      </c>
      <c r="D1808" s="198">
        <v>8</v>
      </c>
      <c r="E1808" s="197" t="s">
        <v>347</v>
      </c>
      <c r="F1808" s="197"/>
      <c r="G1808" s="197" t="s">
        <v>1352</v>
      </c>
      <c r="H1808" s="197" t="s">
        <v>2670</v>
      </c>
      <c r="I1808" s="197" t="s">
        <v>2671</v>
      </c>
      <c r="J1808" s="197" t="s">
        <v>2672</v>
      </c>
    </row>
    <row r="1809" spans="2:10">
      <c r="B1809" s="196" t="s">
        <v>2851</v>
      </c>
      <c r="C1809" s="197" t="s">
        <v>2852</v>
      </c>
      <c r="D1809" s="198">
        <v>9</v>
      </c>
      <c r="E1809" s="197" t="s">
        <v>240</v>
      </c>
      <c r="F1809" s="197"/>
      <c r="G1809" s="197" t="s">
        <v>1352</v>
      </c>
      <c r="H1809" s="197" t="s">
        <v>2670</v>
      </c>
      <c r="I1809" s="197" t="s">
        <v>2671</v>
      </c>
      <c r="J1809" s="197" t="s">
        <v>2672</v>
      </c>
    </row>
    <row r="1810" spans="2:10">
      <c r="B1810" s="196" t="s">
        <v>2853</v>
      </c>
      <c r="C1810" s="197" t="s">
        <v>2854</v>
      </c>
      <c r="D1810" s="198">
        <v>5</v>
      </c>
      <c r="E1810" s="197" t="s">
        <v>243</v>
      </c>
      <c r="F1810" s="197"/>
      <c r="G1810" s="197" t="s">
        <v>1352</v>
      </c>
      <c r="H1810" s="197" t="s">
        <v>2670</v>
      </c>
      <c r="I1810" s="197" t="s">
        <v>2671</v>
      </c>
      <c r="J1810" s="197" t="s">
        <v>2672</v>
      </c>
    </row>
    <row r="1811" spans="2:10">
      <c r="B1811" s="196" t="s">
        <v>2855</v>
      </c>
      <c r="C1811" s="197" t="s">
        <v>2856</v>
      </c>
      <c r="D1811" s="198">
        <v>6</v>
      </c>
      <c r="E1811" s="197" t="s">
        <v>1669</v>
      </c>
      <c r="F1811" s="197"/>
      <c r="G1811" s="197" t="s">
        <v>1352</v>
      </c>
      <c r="H1811" s="197" t="s">
        <v>2670</v>
      </c>
      <c r="I1811" s="197" t="s">
        <v>2671</v>
      </c>
      <c r="J1811" s="197" t="s">
        <v>2672</v>
      </c>
    </row>
    <row r="1812" spans="2:10">
      <c r="B1812" s="196" t="s">
        <v>2857</v>
      </c>
      <c r="C1812" s="197" t="s">
        <v>2858</v>
      </c>
      <c r="D1812" s="198">
        <v>7</v>
      </c>
      <c r="E1812" s="197" t="s">
        <v>243</v>
      </c>
      <c r="F1812" s="197"/>
      <c r="G1812" s="197" t="s">
        <v>1352</v>
      </c>
      <c r="H1812" s="197" t="s">
        <v>2670</v>
      </c>
      <c r="I1812" s="197" t="s">
        <v>2671</v>
      </c>
      <c r="J1812" s="197" t="s">
        <v>2672</v>
      </c>
    </row>
    <row r="1813" spans="2:10">
      <c r="B1813" s="196" t="s">
        <v>2859</v>
      </c>
      <c r="C1813" s="197" t="s">
        <v>2860</v>
      </c>
      <c r="D1813" s="198">
        <v>4</v>
      </c>
      <c r="E1813" s="197" t="s">
        <v>1659</v>
      </c>
      <c r="F1813" s="197"/>
      <c r="G1813" s="197" t="s">
        <v>1352</v>
      </c>
      <c r="H1813" s="197" t="s">
        <v>2670</v>
      </c>
      <c r="I1813" s="197" t="s">
        <v>2671</v>
      </c>
      <c r="J1813" s="197" t="s">
        <v>2672</v>
      </c>
    </row>
    <row r="1814" spans="2:10" ht="15.5">
      <c r="B1814" s="196" t="s">
        <v>2861</v>
      </c>
      <c r="C1814" s="197" t="s">
        <v>2862</v>
      </c>
      <c r="D1814" s="198">
        <v>6</v>
      </c>
      <c r="E1814" s="209" t="s">
        <v>1312</v>
      </c>
      <c r="F1814" s="197"/>
      <c r="G1814" s="197" t="s">
        <v>1352</v>
      </c>
      <c r="H1814" s="197" t="s">
        <v>2670</v>
      </c>
      <c r="I1814" s="197" t="s">
        <v>2671</v>
      </c>
      <c r="J1814" s="197" t="s">
        <v>2672</v>
      </c>
    </row>
    <row r="1815" spans="2:10">
      <c r="B1815" s="196" t="s">
        <v>2863</v>
      </c>
      <c r="C1815" s="197" t="s">
        <v>2864</v>
      </c>
      <c r="D1815" s="198">
        <v>9</v>
      </c>
      <c r="E1815" s="197" t="s">
        <v>314</v>
      </c>
      <c r="F1815" s="197"/>
      <c r="G1815" s="197" t="s">
        <v>1352</v>
      </c>
      <c r="H1815" s="197" t="s">
        <v>2670</v>
      </c>
      <c r="I1815" s="197" t="s">
        <v>2671</v>
      </c>
      <c r="J1815" s="197" t="s">
        <v>2672</v>
      </c>
    </row>
    <row r="1816" spans="2:10">
      <c r="B1816" s="196" t="s">
        <v>2865</v>
      </c>
      <c r="C1816" s="197" t="s">
        <v>2866</v>
      </c>
      <c r="D1816" s="198">
        <v>5</v>
      </c>
      <c r="E1816" s="197" t="s">
        <v>1435</v>
      </c>
      <c r="F1816" s="197"/>
      <c r="G1816" s="197" t="s">
        <v>1352</v>
      </c>
      <c r="H1816" s="197" t="s">
        <v>2670</v>
      </c>
      <c r="I1816" s="197" t="s">
        <v>2671</v>
      </c>
      <c r="J1816" s="197" t="s">
        <v>2672</v>
      </c>
    </row>
    <row r="1817" spans="2:10">
      <c r="B1817" s="196" t="s">
        <v>2867</v>
      </c>
      <c r="C1817" s="197" t="s">
        <v>2868</v>
      </c>
      <c r="D1817" s="198">
        <v>6</v>
      </c>
      <c r="E1817" s="197" t="s">
        <v>320</v>
      </c>
      <c r="F1817" s="197"/>
      <c r="G1817" s="197" t="s">
        <v>1352</v>
      </c>
      <c r="H1817" s="197" t="s">
        <v>2670</v>
      </c>
      <c r="I1817" s="197" t="s">
        <v>2671</v>
      </c>
      <c r="J1817" s="197" t="s">
        <v>2672</v>
      </c>
    </row>
    <row r="1818" spans="2:10">
      <c r="B1818" s="196" t="s">
        <v>2869</v>
      </c>
      <c r="C1818" s="197" t="s">
        <v>2870</v>
      </c>
      <c r="D1818" s="198">
        <v>3</v>
      </c>
      <c r="E1818" s="197" t="s">
        <v>259</v>
      </c>
      <c r="F1818" s="197"/>
      <c r="G1818" s="197" t="s">
        <v>1352</v>
      </c>
      <c r="H1818" s="197" t="s">
        <v>2670</v>
      </c>
      <c r="I1818" s="197" t="s">
        <v>2671</v>
      </c>
      <c r="J1818" s="197" t="s">
        <v>2672</v>
      </c>
    </row>
    <row r="1819" spans="2:10">
      <c r="B1819" s="196" t="s">
        <v>2871</v>
      </c>
      <c r="C1819" s="197" t="s">
        <v>2872</v>
      </c>
      <c r="D1819" s="198">
        <v>8</v>
      </c>
      <c r="E1819" s="197" t="s">
        <v>1669</v>
      </c>
      <c r="F1819" s="197"/>
      <c r="G1819" s="197" t="s">
        <v>1352</v>
      </c>
      <c r="H1819" s="197" t="s">
        <v>2670</v>
      </c>
      <c r="I1819" s="197" t="s">
        <v>2671</v>
      </c>
      <c r="J1819" s="197" t="s">
        <v>2672</v>
      </c>
    </row>
    <row r="1820" spans="2:10">
      <c r="B1820" s="196" t="s">
        <v>2873</v>
      </c>
      <c r="C1820" s="197" t="s">
        <v>2874</v>
      </c>
      <c r="D1820" s="198">
        <v>4</v>
      </c>
      <c r="E1820" s="197" t="s">
        <v>240</v>
      </c>
      <c r="F1820" s="197"/>
      <c r="G1820" s="197" t="s">
        <v>1352</v>
      </c>
      <c r="H1820" s="197" t="s">
        <v>2670</v>
      </c>
      <c r="I1820" s="197" t="s">
        <v>2671</v>
      </c>
      <c r="J1820" s="197" t="s">
        <v>2672</v>
      </c>
    </row>
    <row r="1821" spans="2:10">
      <c r="B1821" s="196" t="s">
        <v>2875</v>
      </c>
      <c r="C1821" s="197" t="s">
        <v>2876</v>
      </c>
      <c r="D1821" s="198">
        <v>5</v>
      </c>
      <c r="E1821" s="197" t="s">
        <v>246</v>
      </c>
      <c r="F1821" s="197"/>
      <c r="G1821" s="197" t="s">
        <v>1352</v>
      </c>
      <c r="H1821" s="197" t="s">
        <v>2670</v>
      </c>
      <c r="I1821" s="197" t="s">
        <v>2671</v>
      </c>
      <c r="J1821" s="197" t="s">
        <v>2672</v>
      </c>
    </row>
    <row r="1822" spans="2:10">
      <c r="B1822" s="196" t="s">
        <v>2877</v>
      </c>
      <c r="C1822" s="197" t="s">
        <v>2878</v>
      </c>
      <c r="D1822" s="198">
        <v>1</v>
      </c>
      <c r="E1822" s="197" t="s">
        <v>320</v>
      </c>
      <c r="F1822" s="197"/>
      <c r="G1822" s="197" t="s">
        <v>1352</v>
      </c>
      <c r="H1822" s="197" t="s">
        <v>2670</v>
      </c>
      <c r="I1822" s="197" t="s">
        <v>2671</v>
      </c>
      <c r="J1822" s="197" t="s">
        <v>2672</v>
      </c>
    </row>
    <row r="1823" spans="2:10">
      <c r="B1823" s="196" t="s">
        <v>2879</v>
      </c>
      <c r="C1823" s="197" t="s">
        <v>2880</v>
      </c>
      <c r="D1823" s="198">
        <v>7</v>
      </c>
      <c r="E1823" s="197" t="s">
        <v>249</v>
      </c>
      <c r="F1823" s="197"/>
      <c r="G1823" s="197" t="s">
        <v>1352</v>
      </c>
      <c r="H1823" s="197" t="s">
        <v>2670</v>
      </c>
      <c r="I1823" s="197" t="s">
        <v>2671</v>
      </c>
      <c r="J1823" s="197" t="s">
        <v>2672</v>
      </c>
    </row>
    <row r="1824" spans="2:10">
      <c r="B1824" s="196" t="s">
        <v>2881</v>
      </c>
      <c r="C1824" s="197" t="s">
        <v>2882</v>
      </c>
      <c r="D1824" s="198">
        <v>8</v>
      </c>
      <c r="E1824" s="197" t="s">
        <v>243</v>
      </c>
      <c r="F1824" s="197"/>
      <c r="G1824" s="197" t="s">
        <v>1352</v>
      </c>
      <c r="H1824" s="197" t="s">
        <v>2670</v>
      </c>
      <c r="I1824" s="197" t="s">
        <v>2671</v>
      </c>
      <c r="J1824" s="197" t="s">
        <v>2672</v>
      </c>
    </row>
    <row r="1825" spans="2:10">
      <c r="B1825" s="196" t="s">
        <v>2883</v>
      </c>
      <c r="C1825" s="197" t="s">
        <v>2884</v>
      </c>
      <c r="D1825" s="198">
        <v>5</v>
      </c>
      <c r="E1825" s="197" t="s">
        <v>347</v>
      </c>
      <c r="F1825" s="197"/>
      <c r="G1825" s="197" t="s">
        <v>1352</v>
      </c>
      <c r="H1825" s="197" t="s">
        <v>2670</v>
      </c>
      <c r="I1825" s="197" t="s">
        <v>2671</v>
      </c>
      <c r="J1825" s="197" t="s">
        <v>2672</v>
      </c>
    </row>
    <row r="1826" spans="2:10">
      <c r="B1826" s="196" t="s">
        <v>2885</v>
      </c>
      <c r="C1826" s="197" t="s">
        <v>2886</v>
      </c>
      <c r="D1826" s="198">
        <v>7</v>
      </c>
      <c r="E1826" s="197" t="s">
        <v>1669</v>
      </c>
      <c r="F1826" s="197"/>
      <c r="G1826" s="197" t="s">
        <v>1352</v>
      </c>
      <c r="H1826" s="197" t="s">
        <v>2670</v>
      </c>
      <c r="I1826" s="197" t="s">
        <v>2671</v>
      </c>
      <c r="J1826" s="197" t="s">
        <v>2672</v>
      </c>
    </row>
    <row r="1827" spans="2:10">
      <c r="B1827" s="196" t="s">
        <v>2887</v>
      </c>
      <c r="C1827" s="197" t="s">
        <v>2888</v>
      </c>
      <c r="D1827" s="198">
        <v>8</v>
      </c>
      <c r="E1827" s="197" t="s">
        <v>275</v>
      </c>
      <c r="F1827" s="197"/>
      <c r="G1827" s="197" t="s">
        <v>1352</v>
      </c>
      <c r="H1827" s="197" t="s">
        <v>2670</v>
      </c>
      <c r="I1827" s="197" t="s">
        <v>2671</v>
      </c>
      <c r="J1827" s="197" t="s">
        <v>2672</v>
      </c>
    </row>
    <row r="1828" spans="2:10">
      <c r="B1828" s="196" t="s">
        <v>2889</v>
      </c>
      <c r="C1828" s="197" t="s">
        <v>2890</v>
      </c>
      <c r="D1828" s="198">
        <v>3</v>
      </c>
      <c r="E1828" s="197" t="s">
        <v>243</v>
      </c>
      <c r="F1828" s="197"/>
      <c r="G1828" s="197" t="s">
        <v>1352</v>
      </c>
      <c r="H1828" s="197" t="s">
        <v>2670</v>
      </c>
      <c r="I1828" s="197" t="s">
        <v>2671</v>
      </c>
      <c r="J1828" s="197" t="s">
        <v>2672</v>
      </c>
    </row>
    <row r="1829" spans="2:10" ht="15.5">
      <c r="B1829" s="200"/>
      <c r="C1829" s="200"/>
      <c r="D1829" s="201">
        <v>613</v>
      </c>
      <c r="E1829" s="200"/>
      <c r="F1829" s="200"/>
      <c r="G1829" s="200"/>
      <c r="H1829" s="200"/>
      <c r="I1829" s="200"/>
      <c r="J1829" s="200"/>
    </row>
    <row r="1830" spans="2:10">
      <c r="B1830" s="196" t="s">
        <v>2891</v>
      </c>
      <c r="C1830" s="197" t="s">
        <v>2892</v>
      </c>
      <c r="D1830" s="198">
        <v>9</v>
      </c>
      <c r="E1830" s="197" t="s">
        <v>240</v>
      </c>
      <c r="F1830" s="197"/>
      <c r="G1830" s="197" t="s">
        <v>1352</v>
      </c>
      <c r="H1830" s="197" t="s">
        <v>1353</v>
      </c>
      <c r="I1830" s="197" t="s">
        <v>1354</v>
      </c>
      <c r="J1830" s="197" t="s">
        <v>2893</v>
      </c>
    </row>
    <row r="1831" spans="2:10">
      <c r="B1831" s="196" t="s">
        <v>2894</v>
      </c>
      <c r="C1831" s="197" t="s">
        <v>2895</v>
      </c>
      <c r="D1831" s="198">
        <v>7</v>
      </c>
      <c r="E1831" s="197" t="s">
        <v>1712</v>
      </c>
      <c r="F1831" s="197"/>
      <c r="G1831" s="197" t="s">
        <v>1352</v>
      </c>
      <c r="H1831" s="197" t="s">
        <v>1353</v>
      </c>
      <c r="I1831" s="197" t="s">
        <v>1354</v>
      </c>
      <c r="J1831" s="197" t="s">
        <v>2893</v>
      </c>
    </row>
    <row r="1832" spans="2:10">
      <c r="B1832" s="196" t="s">
        <v>2896</v>
      </c>
      <c r="C1832" s="197" t="s">
        <v>2897</v>
      </c>
      <c r="D1832" s="198">
        <v>10</v>
      </c>
      <c r="E1832" s="197" t="s">
        <v>1675</v>
      </c>
      <c r="F1832" s="197"/>
      <c r="G1832" s="197" t="s">
        <v>1352</v>
      </c>
      <c r="H1832" s="197" t="s">
        <v>1353</v>
      </c>
      <c r="I1832" s="197" t="s">
        <v>1354</v>
      </c>
      <c r="J1832" s="197" t="s">
        <v>2893</v>
      </c>
    </row>
    <row r="1833" spans="2:10">
      <c r="B1833" s="196" t="s">
        <v>2898</v>
      </c>
      <c r="C1833" s="197" t="s">
        <v>2899</v>
      </c>
      <c r="D1833" s="198">
        <v>5</v>
      </c>
      <c r="E1833" s="197" t="s">
        <v>2106</v>
      </c>
      <c r="F1833" s="197"/>
      <c r="G1833" s="197" t="s">
        <v>1352</v>
      </c>
      <c r="H1833" s="197" t="s">
        <v>1353</v>
      </c>
      <c r="I1833" s="197" t="s">
        <v>1354</v>
      </c>
      <c r="J1833" s="197" t="s">
        <v>2893</v>
      </c>
    </row>
    <row r="1834" spans="2:10">
      <c r="B1834" s="196" t="s">
        <v>2900</v>
      </c>
      <c r="C1834" s="197" t="s">
        <v>2901</v>
      </c>
      <c r="D1834" s="198">
        <v>7</v>
      </c>
      <c r="E1834" s="197" t="s">
        <v>320</v>
      </c>
      <c r="F1834" s="197"/>
      <c r="G1834" s="197" t="s">
        <v>1352</v>
      </c>
      <c r="H1834" s="197" t="s">
        <v>1353</v>
      </c>
      <c r="I1834" s="197" t="s">
        <v>1354</v>
      </c>
      <c r="J1834" s="197" t="s">
        <v>2893</v>
      </c>
    </row>
    <row r="1835" spans="2:10">
      <c r="B1835" s="196" t="s">
        <v>2902</v>
      </c>
      <c r="C1835" s="197" t="s">
        <v>2903</v>
      </c>
      <c r="D1835" s="198">
        <v>8</v>
      </c>
      <c r="E1835" s="197" t="s">
        <v>1769</v>
      </c>
      <c r="F1835" s="197"/>
      <c r="G1835" s="197" t="s">
        <v>1352</v>
      </c>
      <c r="H1835" s="197" t="s">
        <v>1353</v>
      </c>
      <c r="I1835" s="197" t="s">
        <v>1354</v>
      </c>
      <c r="J1835" s="197" t="s">
        <v>2893</v>
      </c>
    </row>
    <row r="1836" spans="2:10">
      <c r="B1836" s="196" t="s">
        <v>2904</v>
      </c>
      <c r="C1836" s="197" t="s">
        <v>2905</v>
      </c>
      <c r="D1836" s="198">
        <v>3</v>
      </c>
      <c r="E1836" s="197" t="s">
        <v>259</v>
      </c>
      <c r="F1836" s="197"/>
      <c r="G1836" s="197" t="s">
        <v>1352</v>
      </c>
      <c r="H1836" s="197" t="s">
        <v>1353</v>
      </c>
      <c r="I1836" s="197" t="s">
        <v>1354</v>
      </c>
      <c r="J1836" s="197" t="s">
        <v>2893</v>
      </c>
    </row>
    <row r="1837" spans="2:10">
      <c r="B1837" s="196" t="s">
        <v>2906</v>
      </c>
      <c r="C1837" s="197" t="s">
        <v>2907</v>
      </c>
      <c r="D1837" s="198">
        <v>5</v>
      </c>
      <c r="E1837" s="197" t="s">
        <v>320</v>
      </c>
      <c r="F1837" s="197"/>
      <c r="G1837" s="197" t="s">
        <v>1352</v>
      </c>
      <c r="H1837" s="197" t="s">
        <v>1353</v>
      </c>
      <c r="I1837" s="197" t="s">
        <v>1354</v>
      </c>
      <c r="J1837" s="197" t="s">
        <v>2893</v>
      </c>
    </row>
    <row r="1838" spans="2:10">
      <c r="B1838" s="196" t="s">
        <v>2908</v>
      </c>
      <c r="C1838" s="197" t="s">
        <v>2909</v>
      </c>
      <c r="D1838" s="198">
        <v>7</v>
      </c>
      <c r="E1838" s="197" t="s">
        <v>1597</v>
      </c>
      <c r="F1838" s="197"/>
      <c r="G1838" s="197" t="s">
        <v>1352</v>
      </c>
      <c r="H1838" s="197" t="s">
        <v>1353</v>
      </c>
      <c r="I1838" s="197" t="s">
        <v>1354</v>
      </c>
      <c r="J1838" s="197" t="s">
        <v>2893</v>
      </c>
    </row>
    <row r="1839" spans="2:10">
      <c r="B1839" s="196" t="s">
        <v>2910</v>
      </c>
      <c r="C1839" s="197" t="s">
        <v>2911</v>
      </c>
      <c r="D1839" s="198">
        <v>2</v>
      </c>
      <c r="E1839" s="197" t="s">
        <v>275</v>
      </c>
      <c r="F1839" s="197"/>
      <c r="G1839" s="197" t="s">
        <v>1352</v>
      </c>
      <c r="H1839" s="197" t="s">
        <v>1353</v>
      </c>
      <c r="I1839" s="197" t="s">
        <v>1354</v>
      </c>
      <c r="J1839" s="197" t="s">
        <v>2893</v>
      </c>
    </row>
    <row r="1840" spans="2:10">
      <c r="B1840" s="196" t="s">
        <v>2912</v>
      </c>
      <c r="C1840" s="197" t="s">
        <v>2913</v>
      </c>
      <c r="D1840" s="198">
        <v>6</v>
      </c>
      <c r="E1840" s="197" t="s">
        <v>275</v>
      </c>
      <c r="F1840" s="197"/>
      <c r="G1840" s="197" t="s">
        <v>1352</v>
      </c>
      <c r="H1840" s="197" t="s">
        <v>1353</v>
      </c>
      <c r="I1840" s="197" t="s">
        <v>1354</v>
      </c>
      <c r="J1840" s="197" t="s">
        <v>2893</v>
      </c>
    </row>
    <row r="1841" spans="2:10">
      <c r="B1841" s="196" t="s">
        <v>2914</v>
      </c>
      <c r="C1841" s="197" t="s">
        <v>2915</v>
      </c>
      <c r="D1841" s="198">
        <v>5</v>
      </c>
      <c r="E1841" s="197" t="s">
        <v>2120</v>
      </c>
      <c r="F1841" s="197"/>
      <c r="G1841" s="197" t="s">
        <v>1352</v>
      </c>
      <c r="H1841" s="197" t="s">
        <v>1353</v>
      </c>
      <c r="I1841" s="197" t="s">
        <v>1354</v>
      </c>
      <c r="J1841" s="197" t="s">
        <v>2893</v>
      </c>
    </row>
    <row r="1842" spans="2:10">
      <c r="B1842" s="196" t="s">
        <v>2916</v>
      </c>
      <c r="C1842" s="197" t="s">
        <v>2917</v>
      </c>
      <c r="D1842" s="198">
        <v>3</v>
      </c>
      <c r="E1842" s="197" t="s">
        <v>312</v>
      </c>
      <c r="F1842" s="197"/>
      <c r="G1842" s="197" t="s">
        <v>1352</v>
      </c>
      <c r="H1842" s="197" t="s">
        <v>1353</v>
      </c>
      <c r="I1842" s="197" t="s">
        <v>1354</v>
      </c>
      <c r="J1842" s="197" t="s">
        <v>2893</v>
      </c>
    </row>
    <row r="1843" spans="2:10">
      <c r="B1843" s="196" t="s">
        <v>2918</v>
      </c>
      <c r="C1843" s="197" t="s">
        <v>2919</v>
      </c>
      <c r="D1843" s="198">
        <v>9</v>
      </c>
      <c r="E1843" s="197" t="s">
        <v>1669</v>
      </c>
      <c r="F1843" s="197"/>
      <c r="G1843" s="197" t="s">
        <v>1352</v>
      </c>
      <c r="H1843" s="197" t="s">
        <v>1353</v>
      </c>
      <c r="I1843" s="197" t="s">
        <v>1354</v>
      </c>
      <c r="J1843" s="197" t="s">
        <v>2893</v>
      </c>
    </row>
    <row r="1844" spans="2:10">
      <c r="B1844" s="196" t="s">
        <v>2920</v>
      </c>
      <c r="C1844" s="197" t="s">
        <v>2921</v>
      </c>
      <c r="D1844" s="198">
        <v>4</v>
      </c>
      <c r="E1844" s="197" t="s">
        <v>249</v>
      </c>
      <c r="F1844" s="197"/>
      <c r="G1844" s="197" t="s">
        <v>1352</v>
      </c>
      <c r="H1844" s="197" t="s">
        <v>1353</v>
      </c>
      <c r="I1844" s="197" t="s">
        <v>1354</v>
      </c>
      <c r="J1844" s="197" t="s">
        <v>2893</v>
      </c>
    </row>
    <row r="1845" spans="2:10">
      <c r="B1845" s="196" t="s">
        <v>2922</v>
      </c>
      <c r="C1845" s="197" t="s">
        <v>2923</v>
      </c>
      <c r="D1845" s="198">
        <v>9</v>
      </c>
      <c r="E1845" s="197" t="s">
        <v>246</v>
      </c>
      <c r="F1845" s="197"/>
      <c r="G1845" s="197" t="s">
        <v>1352</v>
      </c>
      <c r="H1845" s="197" t="s">
        <v>1353</v>
      </c>
      <c r="I1845" s="197" t="s">
        <v>1354</v>
      </c>
      <c r="J1845" s="197" t="s">
        <v>2893</v>
      </c>
    </row>
    <row r="1846" spans="2:10">
      <c r="B1846" s="196" t="s">
        <v>2924</v>
      </c>
      <c r="C1846" s="197" t="s">
        <v>2925</v>
      </c>
      <c r="D1846" s="198">
        <v>1</v>
      </c>
      <c r="E1846" s="197" t="s">
        <v>1852</v>
      </c>
      <c r="F1846" s="197"/>
      <c r="G1846" s="197" t="s">
        <v>1352</v>
      </c>
      <c r="H1846" s="197" t="s">
        <v>1353</v>
      </c>
      <c r="I1846" s="197" t="s">
        <v>1354</v>
      </c>
      <c r="J1846" s="197" t="s">
        <v>2893</v>
      </c>
    </row>
    <row r="1847" spans="2:10">
      <c r="B1847" s="196" t="s">
        <v>2926</v>
      </c>
      <c r="C1847" s="197" t="s">
        <v>2927</v>
      </c>
      <c r="D1847" s="198">
        <v>8</v>
      </c>
      <c r="E1847" s="197" t="s">
        <v>1852</v>
      </c>
      <c r="F1847" s="197"/>
      <c r="G1847" s="197" t="s">
        <v>1352</v>
      </c>
      <c r="H1847" s="197" t="s">
        <v>1353</v>
      </c>
      <c r="I1847" s="197" t="s">
        <v>1354</v>
      </c>
      <c r="J1847" s="197" t="s">
        <v>2893</v>
      </c>
    </row>
    <row r="1848" spans="2:10">
      <c r="B1848" s="196" t="s">
        <v>2928</v>
      </c>
      <c r="C1848" s="197" t="s">
        <v>2929</v>
      </c>
      <c r="D1848" s="198">
        <v>4</v>
      </c>
      <c r="E1848" s="197" t="s">
        <v>243</v>
      </c>
      <c r="F1848" s="197"/>
      <c r="G1848" s="197" t="s">
        <v>1352</v>
      </c>
      <c r="H1848" s="197" t="s">
        <v>1353</v>
      </c>
      <c r="I1848" s="197" t="s">
        <v>1354</v>
      </c>
      <c r="J1848" s="197" t="s">
        <v>2893</v>
      </c>
    </row>
    <row r="1849" spans="2:10">
      <c r="B1849" s="196" t="s">
        <v>2930</v>
      </c>
      <c r="C1849" s="197" t="s">
        <v>2931</v>
      </c>
      <c r="D1849" s="198">
        <v>10</v>
      </c>
      <c r="E1849" s="197" t="s">
        <v>259</v>
      </c>
      <c r="F1849" s="197"/>
      <c r="G1849" s="197" t="s">
        <v>1352</v>
      </c>
      <c r="H1849" s="197" t="s">
        <v>1353</v>
      </c>
      <c r="I1849" s="197" t="s">
        <v>1354</v>
      </c>
      <c r="J1849" s="197" t="s">
        <v>2893</v>
      </c>
    </row>
    <row r="1850" spans="2:10">
      <c r="B1850" s="196" t="s">
        <v>2932</v>
      </c>
      <c r="C1850" s="197" t="s">
        <v>2933</v>
      </c>
      <c r="D1850" s="198">
        <v>8</v>
      </c>
      <c r="E1850" s="197" t="s">
        <v>1406</v>
      </c>
      <c r="F1850" s="197"/>
      <c r="G1850" s="197" t="s">
        <v>1352</v>
      </c>
      <c r="H1850" s="197" t="s">
        <v>1353</v>
      </c>
      <c r="I1850" s="197" t="s">
        <v>1354</v>
      </c>
      <c r="J1850" s="197" t="s">
        <v>2893</v>
      </c>
    </row>
    <row r="1851" spans="2:10">
      <c r="B1851" s="196" t="s">
        <v>2934</v>
      </c>
      <c r="C1851" s="197" t="s">
        <v>2935</v>
      </c>
      <c r="D1851" s="198">
        <v>6</v>
      </c>
      <c r="E1851" s="197" t="s">
        <v>243</v>
      </c>
      <c r="F1851" s="197"/>
      <c r="G1851" s="197" t="s">
        <v>1352</v>
      </c>
      <c r="H1851" s="197" t="s">
        <v>1353</v>
      </c>
      <c r="I1851" s="197" t="s">
        <v>1354</v>
      </c>
      <c r="J1851" s="197" t="s">
        <v>2893</v>
      </c>
    </row>
    <row r="1852" spans="2:10">
      <c r="B1852" s="196" t="s">
        <v>2936</v>
      </c>
      <c r="C1852" s="197" t="s">
        <v>2937</v>
      </c>
      <c r="D1852" s="198">
        <v>8</v>
      </c>
      <c r="E1852" s="197" t="s">
        <v>1669</v>
      </c>
      <c r="F1852" s="197"/>
      <c r="G1852" s="197" t="s">
        <v>1352</v>
      </c>
      <c r="H1852" s="197" t="s">
        <v>1353</v>
      </c>
      <c r="I1852" s="197" t="s">
        <v>1354</v>
      </c>
      <c r="J1852" s="197" t="s">
        <v>2893</v>
      </c>
    </row>
    <row r="1853" spans="2:10">
      <c r="B1853" s="196" t="s">
        <v>2938</v>
      </c>
      <c r="C1853" s="197" t="s">
        <v>2939</v>
      </c>
      <c r="D1853" s="198">
        <v>7</v>
      </c>
      <c r="E1853" s="197" t="s">
        <v>1703</v>
      </c>
      <c r="F1853" s="197"/>
      <c r="G1853" s="197" t="s">
        <v>1352</v>
      </c>
      <c r="H1853" s="197" t="s">
        <v>1353</v>
      </c>
      <c r="I1853" s="197" t="s">
        <v>1354</v>
      </c>
      <c r="J1853" s="197" t="s">
        <v>2893</v>
      </c>
    </row>
    <row r="1854" spans="2:10">
      <c r="B1854" s="196" t="s">
        <v>2940</v>
      </c>
      <c r="C1854" s="197" t="s">
        <v>2941</v>
      </c>
      <c r="D1854" s="198">
        <v>10</v>
      </c>
      <c r="E1854" s="197" t="s">
        <v>312</v>
      </c>
      <c r="F1854" s="197"/>
      <c r="G1854" s="197" t="s">
        <v>1352</v>
      </c>
      <c r="H1854" s="197" t="s">
        <v>1353</v>
      </c>
      <c r="I1854" s="197" t="s">
        <v>1354</v>
      </c>
      <c r="J1854" s="197" t="s">
        <v>2893</v>
      </c>
    </row>
    <row r="1855" spans="2:10">
      <c r="B1855" s="196" t="s">
        <v>2942</v>
      </c>
      <c r="C1855" s="197" t="s">
        <v>2943</v>
      </c>
      <c r="D1855" s="198">
        <v>1</v>
      </c>
      <c r="E1855" s="197" t="s">
        <v>259</v>
      </c>
      <c r="F1855" s="197"/>
      <c r="G1855" s="197" t="s">
        <v>1352</v>
      </c>
      <c r="H1855" s="197" t="s">
        <v>1353</v>
      </c>
      <c r="I1855" s="197" t="s">
        <v>1354</v>
      </c>
      <c r="J1855" s="197" t="s">
        <v>2893</v>
      </c>
    </row>
    <row r="1856" spans="2:10">
      <c r="B1856" s="196" t="s">
        <v>2944</v>
      </c>
      <c r="C1856" s="197" t="s">
        <v>2945</v>
      </c>
      <c r="D1856" s="198">
        <v>3</v>
      </c>
      <c r="E1856" s="197" t="s">
        <v>240</v>
      </c>
      <c r="F1856" s="197"/>
      <c r="G1856" s="197" t="s">
        <v>1352</v>
      </c>
      <c r="H1856" s="197" t="s">
        <v>1353</v>
      </c>
      <c r="I1856" s="197" t="s">
        <v>1354</v>
      </c>
      <c r="J1856" s="197" t="s">
        <v>2893</v>
      </c>
    </row>
    <row r="1857" spans="2:10">
      <c r="B1857" s="196" t="s">
        <v>2946</v>
      </c>
      <c r="C1857" s="197" t="s">
        <v>2947</v>
      </c>
      <c r="D1857" s="198">
        <v>7</v>
      </c>
      <c r="E1857" s="197" t="s">
        <v>1944</v>
      </c>
      <c r="F1857" s="197"/>
      <c r="G1857" s="197" t="s">
        <v>1352</v>
      </c>
      <c r="H1857" s="197" t="s">
        <v>1353</v>
      </c>
      <c r="I1857" s="197" t="s">
        <v>1354</v>
      </c>
      <c r="J1857" s="197" t="s">
        <v>2893</v>
      </c>
    </row>
    <row r="1858" spans="2:10">
      <c r="B1858" s="196" t="s">
        <v>2948</v>
      </c>
      <c r="C1858" s="197" t="s">
        <v>2949</v>
      </c>
      <c r="D1858" s="198">
        <v>6</v>
      </c>
      <c r="E1858" s="197" t="s">
        <v>1423</v>
      </c>
      <c r="F1858" s="197"/>
      <c r="G1858" s="197" t="s">
        <v>1352</v>
      </c>
      <c r="H1858" s="197" t="s">
        <v>1353</v>
      </c>
      <c r="I1858" s="197" t="s">
        <v>1354</v>
      </c>
      <c r="J1858" s="197" t="s">
        <v>2893</v>
      </c>
    </row>
    <row r="1859" spans="2:10">
      <c r="B1859" s="196" t="s">
        <v>2950</v>
      </c>
      <c r="C1859" s="197" t="s">
        <v>2951</v>
      </c>
      <c r="D1859" s="198">
        <v>8</v>
      </c>
      <c r="E1859" s="197" t="s">
        <v>1709</v>
      </c>
      <c r="F1859" s="197"/>
      <c r="G1859" s="197" t="s">
        <v>1352</v>
      </c>
      <c r="H1859" s="197" t="s">
        <v>1353</v>
      </c>
      <c r="I1859" s="197" t="s">
        <v>1354</v>
      </c>
      <c r="J1859" s="197" t="s">
        <v>2893</v>
      </c>
    </row>
    <row r="1860" spans="2:10">
      <c r="B1860" s="196" t="s">
        <v>2952</v>
      </c>
      <c r="C1860" s="197" t="s">
        <v>2953</v>
      </c>
      <c r="D1860" s="198">
        <v>5</v>
      </c>
      <c r="E1860" s="197" t="s">
        <v>243</v>
      </c>
      <c r="F1860" s="197"/>
      <c r="G1860" s="197" t="s">
        <v>1352</v>
      </c>
      <c r="H1860" s="197" t="s">
        <v>1353</v>
      </c>
      <c r="I1860" s="197" t="s">
        <v>1354</v>
      </c>
      <c r="J1860" s="197" t="s">
        <v>2893</v>
      </c>
    </row>
    <row r="1861" spans="2:10">
      <c r="B1861" s="196" t="s">
        <v>2954</v>
      </c>
      <c r="C1861" s="197" t="s">
        <v>2955</v>
      </c>
      <c r="D1861" s="198">
        <v>8</v>
      </c>
      <c r="E1861" s="197" t="s">
        <v>314</v>
      </c>
      <c r="F1861" s="197"/>
      <c r="G1861" s="197" t="s">
        <v>1352</v>
      </c>
      <c r="H1861" s="197" t="s">
        <v>1353</v>
      </c>
      <c r="I1861" s="197" t="s">
        <v>1354</v>
      </c>
      <c r="J1861" s="197" t="s">
        <v>2893</v>
      </c>
    </row>
    <row r="1862" spans="2:10">
      <c r="B1862" s="196" t="s">
        <v>2956</v>
      </c>
      <c r="C1862" s="197" t="s">
        <v>2957</v>
      </c>
      <c r="D1862" s="198">
        <v>7</v>
      </c>
      <c r="E1862" s="197" t="s">
        <v>320</v>
      </c>
      <c r="F1862" s="197"/>
      <c r="G1862" s="197" t="s">
        <v>1352</v>
      </c>
      <c r="H1862" s="197" t="s">
        <v>1353</v>
      </c>
      <c r="I1862" s="197" t="s">
        <v>1354</v>
      </c>
      <c r="J1862" s="197" t="s">
        <v>2893</v>
      </c>
    </row>
    <row r="1863" spans="2:10">
      <c r="B1863" s="196" t="s">
        <v>2958</v>
      </c>
      <c r="C1863" s="197" t="s">
        <v>2959</v>
      </c>
      <c r="D1863" s="198">
        <v>2</v>
      </c>
      <c r="E1863" s="197" t="s">
        <v>259</v>
      </c>
      <c r="F1863" s="197"/>
      <c r="G1863" s="197" t="s">
        <v>1352</v>
      </c>
      <c r="H1863" s="197" t="s">
        <v>1353</v>
      </c>
      <c r="I1863" s="197" t="s">
        <v>1354</v>
      </c>
      <c r="J1863" s="197" t="s">
        <v>2893</v>
      </c>
    </row>
    <row r="1864" spans="2:10">
      <c r="B1864" s="196" t="s">
        <v>2960</v>
      </c>
      <c r="C1864" s="197" t="s">
        <v>2961</v>
      </c>
      <c r="D1864" s="198">
        <v>9</v>
      </c>
      <c r="E1864" s="197" t="s">
        <v>312</v>
      </c>
      <c r="F1864" s="197"/>
      <c r="G1864" s="197" t="s">
        <v>1352</v>
      </c>
      <c r="H1864" s="197" t="s">
        <v>1353</v>
      </c>
      <c r="I1864" s="197" t="s">
        <v>1354</v>
      </c>
      <c r="J1864" s="197" t="s">
        <v>2893</v>
      </c>
    </row>
    <row r="1865" spans="2:10">
      <c r="B1865" s="196" t="s">
        <v>2962</v>
      </c>
      <c r="C1865" s="197" t="s">
        <v>2963</v>
      </c>
      <c r="D1865" s="198">
        <v>4</v>
      </c>
      <c r="E1865" s="197" t="s">
        <v>2004</v>
      </c>
      <c r="F1865" s="197"/>
      <c r="G1865" s="197" t="s">
        <v>1352</v>
      </c>
      <c r="H1865" s="197" t="s">
        <v>1353</v>
      </c>
      <c r="I1865" s="197" t="s">
        <v>1354</v>
      </c>
      <c r="J1865" s="197" t="s">
        <v>2893</v>
      </c>
    </row>
    <row r="1866" spans="2:10">
      <c r="B1866" s="196" t="s">
        <v>2964</v>
      </c>
      <c r="C1866" s="197" t="s">
        <v>2965</v>
      </c>
      <c r="D1866" s="198">
        <v>8</v>
      </c>
      <c r="E1866" s="197" t="s">
        <v>1717</v>
      </c>
      <c r="F1866" s="197"/>
      <c r="G1866" s="197" t="s">
        <v>1352</v>
      </c>
      <c r="H1866" s="197" t="s">
        <v>1353</v>
      </c>
      <c r="I1866" s="197" t="s">
        <v>1354</v>
      </c>
      <c r="J1866" s="197" t="s">
        <v>2893</v>
      </c>
    </row>
    <row r="1867" spans="2:10">
      <c r="B1867" s="196" t="s">
        <v>2966</v>
      </c>
      <c r="C1867" s="197" t="s">
        <v>2967</v>
      </c>
      <c r="D1867" s="198">
        <v>4</v>
      </c>
      <c r="E1867" s="197" t="s">
        <v>249</v>
      </c>
      <c r="F1867" s="197"/>
      <c r="G1867" s="197" t="s">
        <v>1352</v>
      </c>
      <c r="H1867" s="197" t="s">
        <v>1353</v>
      </c>
      <c r="I1867" s="197" t="s">
        <v>1354</v>
      </c>
      <c r="J1867" s="197" t="s">
        <v>2893</v>
      </c>
    </row>
    <row r="1868" spans="2:10">
      <c r="B1868" s="196" t="s">
        <v>2968</v>
      </c>
      <c r="C1868" s="197" t="s">
        <v>2969</v>
      </c>
      <c r="D1868" s="198">
        <v>7</v>
      </c>
      <c r="E1868" s="197" t="s">
        <v>240</v>
      </c>
      <c r="F1868" s="197"/>
      <c r="G1868" s="197" t="s">
        <v>1352</v>
      </c>
      <c r="H1868" s="197" t="s">
        <v>1353</v>
      </c>
      <c r="I1868" s="197" t="s">
        <v>1354</v>
      </c>
      <c r="J1868" s="197" t="s">
        <v>2893</v>
      </c>
    </row>
    <row r="1869" spans="2:10">
      <c r="B1869" s="196" t="s">
        <v>2970</v>
      </c>
      <c r="C1869" s="197" t="s">
        <v>2971</v>
      </c>
      <c r="D1869" s="198">
        <v>6</v>
      </c>
      <c r="E1869" s="197" t="s">
        <v>347</v>
      </c>
      <c r="F1869" s="197"/>
      <c r="G1869" s="197" t="s">
        <v>1352</v>
      </c>
      <c r="H1869" s="197" t="s">
        <v>1353</v>
      </c>
      <c r="I1869" s="197" t="s">
        <v>1354</v>
      </c>
      <c r="J1869" s="197" t="s">
        <v>2893</v>
      </c>
    </row>
    <row r="1870" spans="2:10">
      <c r="B1870" s="196" t="s">
        <v>2972</v>
      </c>
      <c r="C1870" s="197" t="s">
        <v>2973</v>
      </c>
      <c r="D1870" s="198">
        <v>8</v>
      </c>
      <c r="E1870" s="197" t="s">
        <v>1426</v>
      </c>
      <c r="F1870" s="197"/>
      <c r="G1870" s="197" t="s">
        <v>1352</v>
      </c>
      <c r="H1870" s="197" t="s">
        <v>1353</v>
      </c>
      <c r="I1870" s="197" t="s">
        <v>1354</v>
      </c>
      <c r="J1870" s="197" t="s">
        <v>2893</v>
      </c>
    </row>
    <row r="1871" spans="2:10">
      <c r="B1871" s="196" t="s">
        <v>2974</v>
      </c>
      <c r="C1871" s="197" t="s">
        <v>2975</v>
      </c>
      <c r="D1871" s="198">
        <v>6</v>
      </c>
      <c r="E1871" s="197" t="s">
        <v>249</v>
      </c>
      <c r="F1871" s="197"/>
      <c r="G1871" s="197" t="s">
        <v>1352</v>
      </c>
      <c r="H1871" s="197" t="s">
        <v>1353</v>
      </c>
      <c r="I1871" s="197" t="s">
        <v>1354</v>
      </c>
      <c r="J1871" s="197" t="s">
        <v>2893</v>
      </c>
    </row>
    <row r="1872" spans="2:10">
      <c r="B1872" s="196" t="s">
        <v>2976</v>
      </c>
      <c r="C1872" s="197" t="s">
        <v>2977</v>
      </c>
      <c r="D1872" s="198">
        <v>4</v>
      </c>
      <c r="E1872" s="197" t="s">
        <v>249</v>
      </c>
      <c r="F1872" s="197"/>
      <c r="G1872" s="197" t="s">
        <v>1352</v>
      </c>
      <c r="H1872" s="197" t="s">
        <v>1353</v>
      </c>
      <c r="I1872" s="197" t="s">
        <v>1354</v>
      </c>
      <c r="J1872" s="197" t="s">
        <v>2893</v>
      </c>
    </row>
    <row r="1873" spans="2:10">
      <c r="B1873" s="196" t="s">
        <v>2978</v>
      </c>
      <c r="C1873" s="197" t="s">
        <v>2979</v>
      </c>
      <c r="D1873" s="198">
        <v>5</v>
      </c>
      <c r="E1873" s="197" t="s">
        <v>350</v>
      </c>
      <c r="F1873" s="197"/>
      <c r="G1873" s="197" t="s">
        <v>1352</v>
      </c>
      <c r="H1873" s="197" t="s">
        <v>1353</v>
      </c>
      <c r="I1873" s="197" t="s">
        <v>1354</v>
      </c>
      <c r="J1873" s="197" t="s">
        <v>2893</v>
      </c>
    </row>
    <row r="1874" spans="2:10">
      <c r="B1874" s="196" t="s">
        <v>2980</v>
      </c>
      <c r="C1874" s="197" t="s">
        <v>2981</v>
      </c>
      <c r="D1874" s="198">
        <v>7</v>
      </c>
      <c r="E1874" s="197" t="s">
        <v>246</v>
      </c>
      <c r="F1874" s="197"/>
      <c r="G1874" s="197" t="s">
        <v>1352</v>
      </c>
      <c r="H1874" s="197" t="s">
        <v>1353</v>
      </c>
      <c r="I1874" s="197" t="s">
        <v>1354</v>
      </c>
      <c r="J1874" s="197" t="s">
        <v>2893</v>
      </c>
    </row>
    <row r="1875" spans="2:10">
      <c r="B1875" s="196" t="s">
        <v>2982</v>
      </c>
      <c r="C1875" s="197" t="s">
        <v>2983</v>
      </c>
      <c r="D1875" s="198">
        <v>6</v>
      </c>
      <c r="E1875" s="197" t="s">
        <v>1859</v>
      </c>
      <c r="F1875" s="197"/>
      <c r="G1875" s="197" t="s">
        <v>1352</v>
      </c>
      <c r="H1875" s="197" t="s">
        <v>1353</v>
      </c>
      <c r="I1875" s="197" t="s">
        <v>1354</v>
      </c>
      <c r="J1875" s="197" t="s">
        <v>2893</v>
      </c>
    </row>
    <row r="1876" spans="2:10">
      <c r="B1876" s="196" t="s">
        <v>2984</v>
      </c>
      <c r="C1876" s="197" t="s">
        <v>2985</v>
      </c>
      <c r="D1876" s="198">
        <v>7</v>
      </c>
      <c r="E1876" s="197" t="s">
        <v>1435</v>
      </c>
      <c r="F1876" s="197"/>
      <c r="G1876" s="197" t="s">
        <v>1352</v>
      </c>
      <c r="H1876" s="197" t="s">
        <v>1353</v>
      </c>
      <c r="I1876" s="197" t="s">
        <v>1354</v>
      </c>
      <c r="J1876" s="197" t="s">
        <v>2893</v>
      </c>
    </row>
    <row r="1877" spans="2:10">
      <c r="B1877" s="196" t="s">
        <v>2986</v>
      </c>
      <c r="C1877" s="197" t="s">
        <v>2987</v>
      </c>
      <c r="D1877" s="198">
        <v>9</v>
      </c>
      <c r="E1877" s="197" t="s">
        <v>314</v>
      </c>
      <c r="F1877" s="197"/>
      <c r="G1877" s="197" t="s">
        <v>1352</v>
      </c>
      <c r="H1877" s="197" t="s">
        <v>1353</v>
      </c>
      <c r="I1877" s="197" t="s">
        <v>1354</v>
      </c>
      <c r="J1877" s="197" t="s">
        <v>2893</v>
      </c>
    </row>
    <row r="1878" spans="2:10">
      <c r="B1878" s="196" t="s">
        <v>2988</v>
      </c>
      <c r="C1878" s="197" t="s">
        <v>2989</v>
      </c>
      <c r="D1878" s="198">
        <v>6</v>
      </c>
      <c r="E1878" s="197" t="s">
        <v>1886</v>
      </c>
      <c r="F1878" s="197"/>
      <c r="G1878" s="197" t="s">
        <v>1352</v>
      </c>
      <c r="H1878" s="197" t="s">
        <v>1353</v>
      </c>
      <c r="I1878" s="197" t="s">
        <v>1354</v>
      </c>
      <c r="J1878" s="197" t="s">
        <v>2893</v>
      </c>
    </row>
    <row r="1879" spans="2:10">
      <c r="B1879" s="196" t="s">
        <v>2990</v>
      </c>
      <c r="C1879" s="197" t="s">
        <v>2991</v>
      </c>
      <c r="D1879" s="198">
        <v>6</v>
      </c>
      <c r="E1879" s="197" t="s">
        <v>320</v>
      </c>
      <c r="F1879" s="197"/>
      <c r="G1879" s="197" t="s">
        <v>1352</v>
      </c>
      <c r="H1879" s="197" t="s">
        <v>1353</v>
      </c>
      <c r="I1879" s="197" t="s">
        <v>1354</v>
      </c>
      <c r="J1879" s="197" t="s">
        <v>2893</v>
      </c>
    </row>
    <row r="1880" spans="2:10">
      <c r="B1880" s="196" t="s">
        <v>2992</v>
      </c>
      <c r="C1880" s="197" t="s">
        <v>2993</v>
      </c>
      <c r="D1880" s="198">
        <v>5</v>
      </c>
      <c r="E1880" s="197" t="s">
        <v>1435</v>
      </c>
      <c r="F1880" s="197"/>
      <c r="G1880" s="197" t="s">
        <v>1352</v>
      </c>
      <c r="H1880" s="197" t="s">
        <v>1353</v>
      </c>
      <c r="I1880" s="197" t="s">
        <v>1354</v>
      </c>
      <c r="J1880" s="197" t="s">
        <v>2893</v>
      </c>
    </row>
    <row r="1881" spans="2:10">
      <c r="B1881" s="196" t="s">
        <v>2994</v>
      </c>
      <c r="C1881" s="197" t="s">
        <v>2995</v>
      </c>
      <c r="D1881" s="198">
        <v>1</v>
      </c>
      <c r="E1881" s="197" t="s">
        <v>240</v>
      </c>
      <c r="F1881" s="197"/>
      <c r="G1881" s="197" t="s">
        <v>1352</v>
      </c>
      <c r="H1881" s="197" t="s">
        <v>1353</v>
      </c>
      <c r="I1881" s="197" t="s">
        <v>1354</v>
      </c>
      <c r="J1881" s="197" t="s">
        <v>2893</v>
      </c>
    </row>
    <row r="1882" spans="2:10">
      <c r="B1882" s="196" t="s">
        <v>2996</v>
      </c>
      <c r="C1882" s="197" t="s">
        <v>2997</v>
      </c>
      <c r="D1882" s="198">
        <v>4</v>
      </c>
      <c r="E1882" s="197" t="s">
        <v>240</v>
      </c>
      <c r="F1882" s="197"/>
      <c r="G1882" s="197" t="s">
        <v>1352</v>
      </c>
      <c r="H1882" s="197" t="s">
        <v>1353</v>
      </c>
      <c r="I1882" s="197" t="s">
        <v>1354</v>
      </c>
      <c r="J1882" s="197" t="s">
        <v>2893</v>
      </c>
    </row>
    <row r="1883" spans="2:10">
      <c r="B1883" s="196" t="s">
        <v>2998</v>
      </c>
      <c r="C1883" s="197" t="s">
        <v>2999</v>
      </c>
      <c r="D1883" s="198">
        <v>7</v>
      </c>
      <c r="E1883" s="197" t="s">
        <v>1893</v>
      </c>
      <c r="F1883" s="197"/>
      <c r="G1883" s="197" t="s">
        <v>1352</v>
      </c>
      <c r="H1883" s="197" t="s">
        <v>1353</v>
      </c>
      <c r="I1883" s="197" t="s">
        <v>1354</v>
      </c>
      <c r="J1883" s="197" t="s">
        <v>2893</v>
      </c>
    </row>
    <row r="1884" spans="2:10">
      <c r="B1884" s="196" t="s">
        <v>3000</v>
      </c>
      <c r="C1884" s="197" t="s">
        <v>3001</v>
      </c>
      <c r="D1884" s="198">
        <v>3</v>
      </c>
      <c r="E1884" s="197" t="s">
        <v>1896</v>
      </c>
      <c r="F1884" s="197"/>
      <c r="G1884" s="197" t="s">
        <v>1352</v>
      </c>
      <c r="H1884" s="197" t="s">
        <v>1353</v>
      </c>
      <c r="I1884" s="197" t="s">
        <v>1354</v>
      </c>
      <c r="J1884" s="197" t="s">
        <v>2893</v>
      </c>
    </row>
    <row r="1885" spans="2:10">
      <c r="B1885" s="196" t="s">
        <v>3002</v>
      </c>
      <c r="C1885" s="197" t="s">
        <v>3003</v>
      </c>
      <c r="D1885" s="198">
        <v>6</v>
      </c>
      <c r="E1885" s="197" t="s">
        <v>249</v>
      </c>
      <c r="F1885" s="197"/>
      <c r="G1885" s="197" t="s">
        <v>1352</v>
      </c>
      <c r="H1885" s="197" t="s">
        <v>1353</v>
      </c>
      <c r="I1885" s="197" t="s">
        <v>1354</v>
      </c>
      <c r="J1885" s="197" t="s">
        <v>2893</v>
      </c>
    </row>
    <row r="1886" spans="2:10">
      <c r="B1886" s="196" t="s">
        <v>3004</v>
      </c>
      <c r="C1886" s="197" t="s">
        <v>3005</v>
      </c>
      <c r="D1886" s="198">
        <v>5</v>
      </c>
      <c r="E1886" s="197" t="s">
        <v>1901</v>
      </c>
      <c r="F1886" s="197"/>
      <c r="G1886" s="197" t="s">
        <v>1352</v>
      </c>
      <c r="H1886" s="197" t="s">
        <v>1353</v>
      </c>
      <c r="I1886" s="197" t="s">
        <v>1354</v>
      </c>
      <c r="J1886" s="197" t="s">
        <v>2893</v>
      </c>
    </row>
    <row r="1887" spans="2:10">
      <c r="B1887" s="196" t="s">
        <v>3006</v>
      </c>
      <c r="C1887" s="197" t="s">
        <v>3007</v>
      </c>
      <c r="D1887" s="198">
        <v>6</v>
      </c>
      <c r="E1887" s="197" t="s">
        <v>1757</v>
      </c>
      <c r="F1887" s="197"/>
      <c r="G1887" s="197" t="s">
        <v>1352</v>
      </c>
      <c r="H1887" s="197" t="s">
        <v>1353</v>
      </c>
      <c r="I1887" s="197" t="s">
        <v>1354</v>
      </c>
      <c r="J1887" s="197" t="s">
        <v>2893</v>
      </c>
    </row>
    <row r="1888" spans="2:10">
      <c r="B1888" s="196" t="s">
        <v>3008</v>
      </c>
      <c r="C1888" s="197" t="s">
        <v>3009</v>
      </c>
      <c r="D1888" s="198">
        <v>7</v>
      </c>
      <c r="E1888" s="197" t="s">
        <v>1659</v>
      </c>
      <c r="F1888" s="197"/>
      <c r="G1888" s="197" t="s">
        <v>1352</v>
      </c>
      <c r="H1888" s="197" t="s">
        <v>1353</v>
      </c>
      <c r="I1888" s="197" t="s">
        <v>1354</v>
      </c>
      <c r="J1888" s="197" t="s">
        <v>2893</v>
      </c>
    </row>
    <row r="1889" spans="2:10">
      <c r="B1889" s="196" t="s">
        <v>3010</v>
      </c>
      <c r="C1889" s="197" t="s">
        <v>3011</v>
      </c>
      <c r="D1889" s="198">
        <v>7</v>
      </c>
      <c r="E1889" s="197" t="s">
        <v>1698</v>
      </c>
      <c r="F1889" s="197"/>
      <c r="G1889" s="197" t="s">
        <v>1352</v>
      </c>
      <c r="H1889" s="197" t="s">
        <v>1353</v>
      </c>
      <c r="I1889" s="197" t="s">
        <v>1354</v>
      </c>
      <c r="J1889" s="197" t="s">
        <v>2893</v>
      </c>
    </row>
    <row r="1890" spans="2:10">
      <c r="B1890" s="196" t="s">
        <v>3012</v>
      </c>
      <c r="C1890" s="197" t="s">
        <v>3013</v>
      </c>
      <c r="D1890" s="198">
        <v>6</v>
      </c>
      <c r="E1890" s="197" t="s">
        <v>1886</v>
      </c>
      <c r="F1890" s="197"/>
      <c r="G1890" s="197" t="s">
        <v>1352</v>
      </c>
      <c r="H1890" s="197" t="s">
        <v>1353</v>
      </c>
      <c r="I1890" s="197" t="s">
        <v>1354</v>
      </c>
      <c r="J1890" s="197" t="s">
        <v>2893</v>
      </c>
    </row>
    <row r="1891" spans="2:10">
      <c r="B1891" s="196" t="s">
        <v>3014</v>
      </c>
      <c r="C1891" s="197" t="s">
        <v>3015</v>
      </c>
      <c r="D1891" s="198">
        <v>7</v>
      </c>
      <c r="E1891" s="197" t="s">
        <v>243</v>
      </c>
      <c r="F1891" s="197"/>
      <c r="G1891" s="197" t="s">
        <v>1352</v>
      </c>
      <c r="H1891" s="197" t="s">
        <v>1353</v>
      </c>
      <c r="I1891" s="197" t="s">
        <v>1354</v>
      </c>
      <c r="J1891" s="197" t="s">
        <v>2893</v>
      </c>
    </row>
    <row r="1892" spans="2:10">
      <c r="B1892" s="196" t="s">
        <v>3016</v>
      </c>
      <c r="C1892" s="197" t="s">
        <v>3017</v>
      </c>
      <c r="D1892" s="198">
        <v>8</v>
      </c>
      <c r="E1892" s="197" t="s">
        <v>1810</v>
      </c>
      <c r="F1892" s="197"/>
      <c r="G1892" s="197" t="s">
        <v>1352</v>
      </c>
      <c r="H1892" s="197" t="s">
        <v>1353</v>
      </c>
      <c r="I1892" s="197" t="s">
        <v>1354</v>
      </c>
      <c r="J1892" s="197" t="s">
        <v>2893</v>
      </c>
    </row>
    <row r="1893" spans="2:10">
      <c r="B1893" s="196" t="s">
        <v>3018</v>
      </c>
      <c r="C1893" s="197" t="s">
        <v>3019</v>
      </c>
      <c r="D1893" s="198">
        <v>6</v>
      </c>
      <c r="E1893" s="197" t="s">
        <v>1597</v>
      </c>
      <c r="F1893" s="197"/>
      <c r="G1893" s="197" t="s">
        <v>1352</v>
      </c>
      <c r="H1893" s="197" t="s">
        <v>1353</v>
      </c>
      <c r="I1893" s="197" t="s">
        <v>1354</v>
      </c>
      <c r="J1893" s="197" t="s">
        <v>2893</v>
      </c>
    </row>
    <row r="1894" spans="2:10">
      <c r="B1894" s="196" t="s">
        <v>3020</v>
      </c>
      <c r="C1894" s="197" t="s">
        <v>3021</v>
      </c>
      <c r="D1894" s="198">
        <v>9</v>
      </c>
      <c r="E1894" s="197" t="s">
        <v>1745</v>
      </c>
      <c r="F1894" s="197"/>
      <c r="G1894" s="197" t="s">
        <v>1352</v>
      </c>
      <c r="H1894" s="197" t="s">
        <v>1353</v>
      </c>
      <c r="I1894" s="197" t="s">
        <v>1354</v>
      </c>
      <c r="J1894" s="197" t="s">
        <v>2893</v>
      </c>
    </row>
    <row r="1895" spans="2:10">
      <c r="B1895" s="196" t="s">
        <v>3022</v>
      </c>
      <c r="C1895" s="197" t="s">
        <v>3023</v>
      </c>
      <c r="D1895" s="198">
        <v>8</v>
      </c>
      <c r="E1895" s="197" t="s">
        <v>1918</v>
      </c>
      <c r="F1895" s="197"/>
      <c r="G1895" s="197" t="s">
        <v>1352</v>
      </c>
      <c r="H1895" s="197" t="s">
        <v>1353</v>
      </c>
      <c r="I1895" s="197" t="s">
        <v>1354</v>
      </c>
      <c r="J1895" s="197" t="s">
        <v>2893</v>
      </c>
    </row>
    <row r="1896" spans="2:10">
      <c r="B1896" s="196" t="s">
        <v>3024</v>
      </c>
      <c r="C1896" s="197" t="s">
        <v>3025</v>
      </c>
      <c r="D1896" s="198">
        <v>5</v>
      </c>
      <c r="E1896" s="197" t="s">
        <v>314</v>
      </c>
      <c r="F1896" s="197"/>
      <c r="G1896" s="197" t="s">
        <v>1352</v>
      </c>
      <c r="H1896" s="197" t="s">
        <v>1353</v>
      </c>
      <c r="I1896" s="197" t="s">
        <v>1354</v>
      </c>
      <c r="J1896" s="197" t="s">
        <v>2893</v>
      </c>
    </row>
    <row r="1897" spans="2:10">
      <c r="B1897" s="196" t="s">
        <v>3026</v>
      </c>
      <c r="C1897" s="197" t="s">
        <v>3027</v>
      </c>
      <c r="D1897" s="198">
        <v>4</v>
      </c>
      <c r="E1897" s="197" t="s">
        <v>347</v>
      </c>
      <c r="F1897" s="197"/>
      <c r="G1897" s="197" t="s">
        <v>1352</v>
      </c>
      <c r="H1897" s="197" t="s">
        <v>1353</v>
      </c>
      <c r="I1897" s="197" t="s">
        <v>1354</v>
      </c>
      <c r="J1897" s="197" t="s">
        <v>2893</v>
      </c>
    </row>
    <row r="1898" spans="2:10">
      <c r="B1898" s="196" t="s">
        <v>3028</v>
      </c>
      <c r="C1898" s="197" t="s">
        <v>3029</v>
      </c>
      <c r="D1898" s="198">
        <v>5</v>
      </c>
      <c r="E1898" s="197" t="s">
        <v>1426</v>
      </c>
      <c r="F1898" s="197"/>
      <c r="G1898" s="197" t="s">
        <v>1352</v>
      </c>
      <c r="H1898" s="197" t="s">
        <v>1353</v>
      </c>
      <c r="I1898" s="197" t="s">
        <v>1354</v>
      </c>
      <c r="J1898" s="197" t="s">
        <v>2893</v>
      </c>
    </row>
    <row r="1899" spans="2:10">
      <c r="B1899" s="196" t="s">
        <v>3030</v>
      </c>
      <c r="C1899" s="197" t="s">
        <v>3031</v>
      </c>
      <c r="D1899" s="198">
        <v>8</v>
      </c>
      <c r="E1899" s="197" t="s">
        <v>1852</v>
      </c>
      <c r="F1899" s="197"/>
      <c r="G1899" s="197" t="s">
        <v>1352</v>
      </c>
      <c r="H1899" s="197" t="s">
        <v>1353</v>
      </c>
      <c r="I1899" s="197" t="s">
        <v>1354</v>
      </c>
      <c r="J1899" s="197" t="s">
        <v>2893</v>
      </c>
    </row>
    <row r="1900" spans="2:10" ht="15.5">
      <c r="B1900" s="196" t="s">
        <v>3032</v>
      </c>
      <c r="C1900" s="197" t="s">
        <v>3033</v>
      </c>
      <c r="D1900" s="198">
        <v>7</v>
      </c>
      <c r="E1900" s="197" t="s">
        <v>243</v>
      </c>
      <c r="F1900" s="209"/>
      <c r="G1900" s="197" t="s">
        <v>1352</v>
      </c>
      <c r="H1900" s="197" t="s">
        <v>1353</v>
      </c>
      <c r="I1900" s="197" t="s">
        <v>1354</v>
      </c>
      <c r="J1900" s="197" t="s">
        <v>2893</v>
      </c>
    </row>
    <row r="1901" spans="2:10" ht="15.5">
      <c r="B1901" s="196" t="s">
        <v>3034</v>
      </c>
      <c r="C1901" s="197" t="s">
        <v>3035</v>
      </c>
      <c r="D1901" s="198">
        <v>4</v>
      </c>
      <c r="E1901" s="197" t="s">
        <v>259</v>
      </c>
      <c r="F1901" s="209"/>
      <c r="G1901" s="197" t="s">
        <v>1352</v>
      </c>
      <c r="H1901" s="197" t="s">
        <v>1353</v>
      </c>
      <c r="I1901" s="197" t="s">
        <v>1354</v>
      </c>
      <c r="J1901" s="197" t="s">
        <v>2893</v>
      </c>
    </row>
    <row r="1902" spans="2:10" ht="15.5">
      <c r="B1902" s="196" t="s">
        <v>3036</v>
      </c>
      <c r="C1902" s="197" t="s">
        <v>3037</v>
      </c>
      <c r="D1902" s="198">
        <v>7</v>
      </c>
      <c r="E1902" s="197" t="s">
        <v>1406</v>
      </c>
      <c r="F1902" s="209"/>
      <c r="G1902" s="197" t="s">
        <v>1352</v>
      </c>
      <c r="H1902" s="197" t="s">
        <v>1353</v>
      </c>
      <c r="I1902" s="197" t="s">
        <v>1354</v>
      </c>
      <c r="J1902" s="197" t="s">
        <v>2893</v>
      </c>
    </row>
    <row r="1903" spans="2:10" ht="15.5">
      <c r="B1903" s="196" t="s">
        <v>3038</v>
      </c>
      <c r="C1903" s="197" t="s">
        <v>3039</v>
      </c>
      <c r="D1903" s="198">
        <v>8</v>
      </c>
      <c r="E1903" s="197" t="s">
        <v>243</v>
      </c>
      <c r="F1903" s="209"/>
      <c r="G1903" s="197" t="s">
        <v>1352</v>
      </c>
      <c r="H1903" s="197" t="s">
        <v>1353</v>
      </c>
      <c r="I1903" s="197" t="s">
        <v>1354</v>
      </c>
      <c r="J1903" s="197" t="s">
        <v>2893</v>
      </c>
    </row>
    <row r="1904" spans="2:10" ht="15.5">
      <c r="B1904" s="196" t="s">
        <v>3040</v>
      </c>
      <c r="C1904" s="197" t="s">
        <v>3041</v>
      </c>
      <c r="D1904" s="198">
        <v>5</v>
      </c>
      <c r="E1904" s="197" t="s">
        <v>1669</v>
      </c>
      <c r="F1904" s="209"/>
      <c r="G1904" s="197" t="s">
        <v>1352</v>
      </c>
      <c r="H1904" s="197" t="s">
        <v>1353</v>
      </c>
      <c r="I1904" s="197" t="s">
        <v>1354</v>
      </c>
      <c r="J1904" s="197" t="s">
        <v>2893</v>
      </c>
    </row>
    <row r="1905" spans="2:10" ht="15.5">
      <c r="B1905" s="196" t="s">
        <v>3042</v>
      </c>
      <c r="C1905" s="197" t="s">
        <v>3043</v>
      </c>
      <c r="D1905" s="198">
        <v>9</v>
      </c>
      <c r="E1905" s="197" t="s">
        <v>259</v>
      </c>
      <c r="F1905" s="209"/>
      <c r="G1905" s="197" t="s">
        <v>1352</v>
      </c>
      <c r="H1905" s="197" t="s">
        <v>1353</v>
      </c>
      <c r="I1905" s="197" t="s">
        <v>1354</v>
      </c>
      <c r="J1905" s="197" t="s">
        <v>2893</v>
      </c>
    </row>
    <row r="1906" spans="2:10" ht="15.5">
      <c r="B1906" s="196" t="s">
        <v>3044</v>
      </c>
      <c r="C1906" s="197" t="s">
        <v>3045</v>
      </c>
      <c r="D1906" s="198">
        <v>6</v>
      </c>
      <c r="E1906" s="197" t="s">
        <v>240</v>
      </c>
      <c r="F1906" s="209"/>
      <c r="G1906" s="197" t="s">
        <v>1352</v>
      </c>
      <c r="H1906" s="197" t="s">
        <v>1353</v>
      </c>
      <c r="I1906" s="197" t="s">
        <v>1354</v>
      </c>
      <c r="J1906" s="197" t="s">
        <v>2893</v>
      </c>
    </row>
    <row r="1907" spans="2:10" ht="15.5">
      <c r="B1907" s="196" t="s">
        <v>3046</v>
      </c>
      <c r="C1907" s="197" t="s">
        <v>3047</v>
      </c>
      <c r="D1907" s="198">
        <v>8</v>
      </c>
      <c r="E1907" s="197" t="s">
        <v>1944</v>
      </c>
      <c r="F1907" s="209"/>
      <c r="G1907" s="197" t="s">
        <v>1352</v>
      </c>
      <c r="H1907" s="197" t="s">
        <v>1353</v>
      </c>
      <c r="I1907" s="197" t="s">
        <v>1354</v>
      </c>
      <c r="J1907" s="197" t="s">
        <v>2893</v>
      </c>
    </row>
    <row r="1908" spans="2:10" ht="15.5">
      <c r="B1908" s="196" t="s">
        <v>3048</v>
      </c>
      <c r="C1908" s="197" t="s">
        <v>3049</v>
      </c>
      <c r="D1908" s="198">
        <v>7</v>
      </c>
      <c r="E1908" s="197" t="s">
        <v>1423</v>
      </c>
      <c r="F1908" s="209"/>
      <c r="G1908" s="197" t="s">
        <v>1352</v>
      </c>
      <c r="H1908" s="197" t="s">
        <v>1353</v>
      </c>
      <c r="I1908" s="197" t="s">
        <v>1354</v>
      </c>
      <c r="J1908" s="197" t="s">
        <v>2893</v>
      </c>
    </row>
    <row r="1909" spans="2:10" ht="15.5">
      <c r="B1909" s="196" t="s">
        <v>3050</v>
      </c>
      <c r="C1909" s="197" t="s">
        <v>3051</v>
      </c>
      <c r="D1909" s="198">
        <v>10</v>
      </c>
      <c r="E1909" s="197" t="s">
        <v>1703</v>
      </c>
      <c r="F1909" s="209"/>
      <c r="G1909" s="197" t="s">
        <v>1352</v>
      </c>
      <c r="H1909" s="197" t="s">
        <v>1353</v>
      </c>
      <c r="I1909" s="197" t="s">
        <v>1354</v>
      </c>
      <c r="J1909" s="197" t="s">
        <v>2893</v>
      </c>
    </row>
    <row r="1910" spans="2:10" ht="15.5">
      <c r="B1910" s="200"/>
      <c r="C1910" s="200"/>
      <c r="D1910" s="201">
        <v>498</v>
      </c>
      <c r="E1910" s="200"/>
      <c r="F1910" s="200"/>
      <c r="G1910" s="199"/>
      <c r="H1910" s="199"/>
      <c r="I1910" s="199"/>
      <c r="J1910" s="199"/>
    </row>
    <row r="1911" spans="2:10">
      <c r="B1911" s="196" t="s">
        <v>3052</v>
      </c>
      <c r="C1911" s="197" t="s">
        <v>3053</v>
      </c>
      <c r="D1911" s="198">
        <v>10</v>
      </c>
      <c r="E1911" s="197" t="s">
        <v>243</v>
      </c>
      <c r="F1911" s="197"/>
      <c r="G1911" s="197" t="s">
        <v>1352</v>
      </c>
      <c r="H1911" s="197" t="s">
        <v>1353</v>
      </c>
      <c r="I1911" s="197" t="s">
        <v>1354</v>
      </c>
      <c r="J1911" s="197" t="s">
        <v>2893</v>
      </c>
    </row>
    <row r="1912" spans="2:10">
      <c r="B1912" s="196" t="s">
        <v>3054</v>
      </c>
      <c r="C1912" s="197" t="s">
        <v>3055</v>
      </c>
      <c r="D1912" s="198">
        <v>6</v>
      </c>
      <c r="E1912" s="197" t="s">
        <v>1706</v>
      </c>
      <c r="F1912" s="197"/>
      <c r="G1912" s="197" t="s">
        <v>1352</v>
      </c>
      <c r="H1912" s="197" t="s">
        <v>1353</v>
      </c>
      <c r="I1912" s="197" t="s">
        <v>1354</v>
      </c>
      <c r="J1912" s="197" t="s">
        <v>2893</v>
      </c>
    </row>
    <row r="1913" spans="2:10">
      <c r="B1913" s="196" t="s">
        <v>3056</v>
      </c>
      <c r="C1913" s="197" t="s">
        <v>3057</v>
      </c>
      <c r="D1913" s="198">
        <v>7</v>
      </c>
      <c r="E1913" s="197" t="s">
        <v>1794</v>
      </c>
      <c r="F1913" s="197"/>
      <c r="G1913" s="197" t="s">
        <v>1352</v>
      </c>
      <c r="H1913" s="197" t="s">
        <v>1353</v>
      </c>
      <c r="I1913" s="197" t="s">
        <v>1354</v>
      </c>
      <c r="J1913" s="197" t="s">
        <v>2893</v>
      </c>
    </row>
    <row r="1914" spans="2:10">
      <c r="B1914" s="196" t="s">
        <v>3058</v>
      </c>
      <c r="C1914" s="197" t="s">
        <v>3059</v>
      </c>
      <c r="D1914" s="198">
        <v>6</v>
      </c>
      <c r="E1914" s="197" t="s">
        <v>1797</v>
      </c>
      <c r="F1914" s="197"/>
      <c r="G1914" s="197" t="s">
        <v>1352</v>
      </c>
      <c r="H1914" s="197" t="s">
        <v>1353</v>
      </c>
      <c r="I1914" s="197" t="s">
        <v>1354</v>
      </c>
      <c r="J1914" s="197" t="s">
        <v>2893</v>
      </c>
    </row>
    <row r="1915" spans="2:10">
      <c r="B1915" s="196" t="s">
        <v>3060</v>
      </c>
      <c r="C1915" s="197" t="s">
        <v>3061</v>
      </c>
      <c r="D1915" s="198">
        <v>8</v>
      </c>
      <c r="E1915" s="197" t="s">
        <v>1800</v>
      </c>
      <c r="F1915" s="197"/>
      <c r="G1915" s="197" t="s">
        <v>1352</v>
      </c>
      <c r="H1915" s="197" t="s">
        <v>1353</v>
      </c>
      <c r="I1915" s="197" t="s">
        <v>1354</v>
      </c>
      <c r="J1915" s="197" t="s">
        <v>2893</v>
      </c>
    </row>
    <row r="1916" spans="2:10">
      <c r="B1916" s="196" t="s">
        <v>3062</v>
      </c>
      <c r="C1916" s="197" t="s">
        <v>3063</v>
      </c>
      <c r="D1916" s="198">
        <v>9</v>
      </c>
      <c r="E1916" s="197" t="s">
        <v>1803</v>
      </c>
      <c r="F1916" s="197"/>
      <c r="G1916" s="197" t="s">
        <v>1352</v>
      </c>
      <c r="H1916" s="197" t="s">
        <v>1353</v>
      </c>
      <c r="I1916" s="197" t="s">
        <v>1354</v>
      </c>
      <c r="J1916" s="197" t="s">
        <v>2893</v>
      </c>
    </row>
    <row r="1917" spans="2:10">
      <c r="B1917" s="196" t="s">
        <v>3064</v>
      </c>
      <c r="C1917" s="197" t="s">
        <v>3065</v>
      </c>
      <c r="D1917" s="198">
        <v>7</v>
      </c>
      <c r="E1917" s="197" t="s">
        <v>1675</v>
      </c>
      <c r="F1917" s="197"/>
      <c r="G1917" s="197" t="s">
        <v>1352</v>
      </c>
      <c r="H1917" s="197" t="s">
        <v>1353</v>
      </c>
      <c r="I1917" s="197" t="s">
        <v>1354</v>
      </c>
      <c r="J1917" s="197" t="s">
        <v>2893</v>
      </c>
    </row>
    <row r="1918" spans="2:10">
      <c r="B1918" s="196" t="s">
        <v>3066</v>
      </c>
      <c r="C1918" s="197" t="s">
        <v>3067</v>
      </c>
      <c r="D1918" s="198">
        <v>9</v>
      </c>
      <c r="E1918" s="197" t="s">
        <v>350</v>
      </c>
      <c r="F1918" s="197"/>
      <c r="G1918" s="197" t="s">
        <v>1352</v>
      </c>
      <c r="H1918" s="197" t="s">
        <v>1353</v>
      </c>
      <c r="I1918" s="197" t="s">
        <v>3068</v>
      </c>
      <c r="J1918" s="197" t="s">
        <v>3069</v>
      </c>
    </row>
    <row r="1919" spans="2:10">
      <c r="B1919" s="196" t="s">
        <v>3070</v>
      </c>
      <c r="C1919" s="197" t="s">
        <v>3071</v>
      </c>
      <c r="D1919" s="198">
        <v>6</v>
      </c>
      <c r="E1919" s="197" t="s">
        <v>1418</v>
      </c>
      <c r="F1919" s="197"/>
      <c r="G1919" s="197" t="s">
        <v>1352</v>
      </c>
      <c r="H1919" s="197" t="s">
        <v>1353</v>
      </c>
      <c r="I1919" s="197" t="s">
        <v>3068</v>
      </c>
      <c r="J1919" s="197" t="s">
        <v>3069</v>
      </c>
    </row>
    <row r="1920" spans="2:10">
      <c r="B1920" s="196" t="s">
        <v>3072</v>
      </c>
      <c r="C1920" s="197" t="s">
        <v>3073</v>
      </c>
      <c r="D1920" s="198">
        <v>8</v>
      </c>
      <c r="E1920" s="197" t="s">
        <v>1810</v>
      </c>
      <c r="F1920" s="197"/>
      <c r="G1920" s="197" t="s">
        <v>1352</v>
      </c>
      <c r="H1920" s="197" t="s">
        <v>1353</v>
      </c>
      <c r="I1920" s="197" t="s">
        <v>3068</v>
      </c>
      <c r="J1920" s="197" t="s">
        <v>3069</v>
      </c>
    </row>
    <row r="1921" spans="2:10">
      <c r="B1921" s="196" t="s">
        <v>3074</v>
      </c>
      <c r="C1921" s="197" t="s">
        <v>3075</v>
      </c>
      <c r="D1921" s="198">
        <v>10</v>
      </c>
      <c r="E1921" s="197" t="s">
        <v>312</v>
      </c>
      <c r="F1921" s="197"/>
      <c r="G1921" s="197" t="s">
        <v>1352</v>
      </c>
      <c r="H1921" s="197" t="s">
        <v>1353</v>
      </c>
      <c r="I1921" s="197" t="s">
        <v>3068</v>
      </c>
      <c r="J1921" s="197" t="s">
        <v>3069</v>
      </c>
    </row>
    <row r="1922" spans="2:10">
      <c r="B1922" s="196" t="s">
        <v>3076</v>
      </c>
      <c r="C1922" s="197" t="s">
        <v>3077</v>
      </c>
      <c r="D1922" s="198">
        <v>3</v>
      </c>
      <c r="E1922" s="197" t="s">
        <v>312</v>
      </c>
      <c r="F1922" s="197"/>
      <c r="G1922" s="197" t="s">
        <v>1352</v>
      </c>
      <c r="H1922" s="197" t="s">
        <v>1353</v>
      </c>
      <c r="I1922" s="197" t="s">
        <v>3068</v>
      </c>
      <c r="J1922" s="197" t="s">
        <v>3069</v>
      </c>
    </row>
    <row r="1923" spans="2:10">
      <c r="B1923" s="196" t="s">
        <v>3078</v>
      </c>
      <c r="C1923" s="197" t="s">
        <v>3079</v>
      </c>
      <c r="D1923" s="198">
        <v>2</v>
      </c>
      <c r="E1923" s="197" t="s">
        <v>1709</v>
      </c>
      <c r="F1923" s="197"/>
      <c r="G1923" s="197" t="s">
        <v>1352</v>
      </c>
      <c r="H1923" s="197" t="s">
        <v>1353</v>
      </c>
      <c r="I1923" s="197" t="s">
        <v>3068</v>
      </c>
      <c r="J1923" s="197" t="s">
        <v>3069</v>
      </c>
    </row>
    <row r="1924" spans="2:10">
      <c r="B1924" s="196" t="s">
        <v>3080</v>
      </c>
      <c r="C1924" s="197" t="s">
        <v>3081</v>
      </c>
      <c r="D1924" s="198">
        <v>5</v>
      </c>
      <c r="E1924" s="197" t="s">
        <v>243</v>
      </c>
      <c r="F1924" s="197"/>
      <c r="G1924" s="197" t="s">
        <v>1352</v>
      </c>
      <c r="H1924" s="197" t="s">
        <v>1353</v>
      </c>
      <c r="I1924" s="197" t="s">
        <v>3068</v>
      </c>
      <c r="J1924" s="197" t="s">
        <v>3069</v>
      </c>
    </row>
    <row r="1925" spans="2:10">
      <c r="B1925" s="196" t="s">
        <v>3082</v>
      </c>
      <c r="C1925" s="197" t="s">
        <v>3083</v>
      </c>
      <c r="D1925" s="198">
        <v>7</v>
      </c>
      <c r="E1925" s="197" t="s">
        <v>314</v>
      </c>
      <c r="F1925" s="197"/>
      <c r="G1925" s="197" t="s">
        <v>1352</v>
      </c>
      <c r="H1925" s="197" t="s">
        <v>1353</v>
      </c>
      <c r="I1925" s="197" t="s">
        <v>3068</v>
      </c>
      <c r="J1925" s="197" t="s">
        <v>3069</v>
      </c>
    </row>
    <row r="1926" spans="2:10">
      <c r="B1926" s="196" t="s">
        <v>3084</v>
      </c>
      <c r="C1926" s="197" t="s">
        <v>3085</v>
      </c>
      <c r="D1926" s="198">
        <v>4</v>
      </c>
      <c r="E1926" s="197" t="s">
        <v>320</v>
      </c>
      <c r="F1926" s="197"/>
      <c r="G1926" s="197" t="s">
        <v>1352</v>
      </c>
      <c r="H1926" s="197" t="s">
        <v>1353</v>
      </c>
      <c r="I1926" s="197" t="s">
        <v>3068</v>
      </c>
      <c r="J1926" s="197" t="s">
        <v>3069</v>
      </c>
    </row>
    <row r="1927" spans="2:10">
      <c r="B1927" s="196" t="s">
        <v>3086</v>
      </c>
      <c r="C1927" s="197" t="s">
        <v>3087</v>
      </c>
      <c r="D1927" s="198">
        <v>9</v>
      </c>
      <c r="E1927" s="197" t="s">
        <v>259</v>
      </c>
      <c r="F1927" s="197"/>
      <c r="G1927" s="197" t="s">
        <v>1352</v>
      </c>
      <c r="H1927" s="197" t="s">
        <v>1353</v>
      </c>
      <c r="I1927" s="197" t="s">
        <v>3068</v>
      </c>
      <c r="J1927" s="197" t="s">
        <v>3069</v>
      </c>
    </row>
    <row r="1928" spans="2:10">
      <c r="B1928" s="196" t="s">
        <v>3088</v>
      </c>
      <c r="C1928" s="197" t="s">
        <v>3089</v>
      </c>
      <c r="D1928" s="198">
        <v>6</v>
      </c>
      <c r="E1928" s="197" t="s">
        <v>312</v>
      </c>
      <c r="F1928" s="197"/>
      <c r="G1928" s="197" t="s">
        <v>1352</v>
      </c>
      <c r="H1928" s="197" t="s">
        <v>1353</v>
      </c>
      <c r="I1928" s="197" t="s">
        <v>3068</v>
      </c>
      <c r="J1928" s="197" t="s">
        <v>3069</v>
      </c>
    </row>
    <row r="1929" spans="2:10">
      <c r="B1929" s="196" t="s">
        <v>3090</v>
      </c>
      <c r="C1929" s="197" t="s">
        <v>3091</v>
      </c>
      <c r="D1929" s="198">
        <v>7</v>
      </c>
      <c r="E1929" s="197" t="s">
        <v>2004</v>
      </c>
      <c r="F1929" s="197"/>
      <c r="G1929" s="197" t="s">
        <v>1352</v>
      </c>
      <c r="H1929" s="197" t="s">
        <v>1353</v>
      </c>
      <c r="I1929" s="197" t="s">
        <v>3068</v>
      </c>
      <c r="J1929" s="197" t="s">
        <v>3069</v>
      </c>
    </row>
    <row r="1930" spans="2:10">
      <c r="B1930" s="196" t="s">
        <v>3092</v>
      </c>
      <c r="C1930" s="197" t="s">
        <v>3093</v>
      </c>
      <c r="D1930" s="198">
        <v>5</v>
      </c>
      <c r="E1930" s="197" t="s">
        <v>3094</v>
      </c>
      <c r="F1930" s="197"/>
      <c r="G1930" s="197" t="s">
        <v>1352</v>
      </c>
      <c r="H1930" s="197" t="s">
        <v>1353</v>
      </c>
      <c r="I1930" s="197" t="s">
        <v>3068</v>
      </c>
      <c r="J1930" s="197" t="s">
        <v>3069</v>
      </c>
    </row>
    <row r="1931" spans="2:10">
      <c r="B1931" s="196" t="s">
        <v>3095</v>
      </c>
      <c r="C1931" s="197" t="s">
        <v>3096</v>
      </c>
      <c r="D1931" s="198">
        <v>5</v>
      </c>
      <c r="E1931" s="197" t="s">
        <v>275</v>
      </c>
      <c r="F1931" s="197"/>
      <c r="G1931" s="197" t="s">
        <v>1352</v>
      </c>
      <c r="H1931" s="197" t="s">
        <v>1353</v>
      </c>
      <c r="I1931" s="197" t="s">
        <v>3068</v>
      </c>
      <c r="J1931" s="197" t="s">
        <v>3069</v>
      </c>
    </row>
    <row r="1932" spans="2:10">
      <c r="B1932" s="196" t="s">
        <v>3097</v>
      </c>
      <c r="C1932" s="197" t="s">
        <v>3098</v>
      </c>
      <c r="D1932" s="198">
        <v>7</v>
      </c>
      <c r="E1932" s="197" t="s">
        <v>1740</v>
      </c>
      <c r="F1932" s="197"/>
      <c r="G1932" s="197" t="s">
        <v>1352</v>
      </c>
      <c r="H1932" s="197" t="s">
        <v>1353</v>
      </c>
      <c r="I1932" s="197" t="s">
        <v>3068</v>
      </c>
      <c r="J1932" s="197" t="s">
        <v>3069</v>
      </c>
    </row>
    <row r="1933" spans="2:10">
      <c r="B1933" s="196" t="s">
        <v>3099</v>
      </c>
      <c r="C1933" s="197" t="s">
        <v>3100</v>
      </c>
      <c r="D1933" s="198">
        <v>4</v>
      </c>
      <c r="E1933" s="197" t="s">
        <v>1757</v>
      </c>
      <c r="F1933" s="197"/>
      <c r="G1933" s="197" t="s">
        <v>1352</v>
      </c>
      <c r="H1933" s="197" t="s">
        <v>1353</v>
      </c>
      <c r="I1933" s="197" t="s">
        <v>3068</v>
      </c>
      <c r="J1933" s="197" t="s">
        <v>3069</v>
      </c>
    </row>
    <row r="1934" spans="2:10">
      <c r="B1934" s="196" t="s">
        <v>3101</v>
      </c>
      <c r="C1934" s="197" t="s">
        <v>3102</v>
      </c>
      <c r="D1934" s="198">
        <v>6</v>
      </c>
      <c r="E1934" s="197" t="s">
        <v>1712</v>
      </c>
      <c r="F1934" s="197"/>
      <c r="G1934" s="197" t="s">
        <v>1352</v>
      </c>
      <c r="H1934" s="197" t="s">
        <v>1353</v>
      </c>
      <c r="I1934" s="197" t="s">
        <v>3068</v>
      </c>
      <c r="J1934" s="197" t="s">
        <v>3069</v>
      </c>
    </row>
    <row r="1935" spans="2:10">
      <c r="B1935" s="196" t="s">
        <v>3103</v>
      </c>
      <c r="C1935" s="197" t="s">
        <v>3104</v>
      </c>
      <c r="D1935" s="198">
        <v>8</v>
      </c>
      <c r="E1935" s="197" t="s">
        <v>246</v>
      </c>
      <c r="F1935" s="197"/>
      <c r="G1935" s="197" t="s">
        <v>1352</v>
      </c>
      <c r="H1935" s="197" t="s">
        <v>1353</v>
      </c>
      <c r="I1935" s="197" t="s">
        <v>3068</v>
      </c>
      <c r="J1935" s="197" t="s">
        <v>3069</v>
      </c>
    </row>
    <row r="1936" spans="2:10">
      <c r="B1936" s="196" t="s">
        <v>3105</v>
      </c>
      <c r="C1936" s="197" t="s">
        <v>3106</v>
      </c>
      <c r="D1936" s="198">
        <v>5</v>
      </c>
      <c r="E1936" s="197" t="s">
        <v>1689</v>
      </c>
      <c r="F1936" s="197"/>
      <c r="G1936" s="197" t="s">
        <v>1352</v>
      </c>
      <c r="H1936" s="197" t="s">
        <v>1353</v>
      </c>
      <c r="I1936" s="197" t="s">
        <v>3068</v>
      </c>
      <c r="J1936" s="197" t="s">
        <v>3069</v>
      </c>
    </row>
    <row r="1937" spans="2:10">
      <c r="B1937" s="196" t="s">
        <v>3107</v>
      </c>
      <c r="C1937" s="197" t="s">
        <v>3108</v>
      </c>
      <c r="D1937" s="198">
        <v>6</v>
      </c>
      <c r="E1937" s="197" t="s">
        <v>1839</v>
      </c>
      <c r="F1937" s="197"/>
      <c r="G1937" s="197" t="s">
        <v>1352</v>
      </c>
      <c r="H1937" s="197" t="s">
        <v>1353</v>
      </c>
      <c r="I1937" s="197" t="s">
        <v>1354</v>
      </c>
      <c r="J1937" s="197" t="s">
        <v>3109</v>
      </c>
    </row>
    <row r="1938" spans="2:10">
      <c r="B1938" s="196" t="s">
        <v>3110</v>
      </c>
      <c r="C1938" s="197" t="s">
        <v>3111</v>
      </c>
      <c r="D1938" s="198">
        <v>6</v>
      </c>
      <c r="E1938" s="197" t="s">
        <v>1669</v>
      </c>
      <c r="F1938" s="197"/>
      <c r="G1938" s="197" t="s">
        <v>1352</v>
      </c>
      <c r="H1938" s="197" t="s">
        <v>1353</v>
      </c>
      <c r="I1938" s="197" t="s">
        <v>1354</v>
      </c>
      <c r="J1938" s="197" t="s">
        <v>3109</v>
      </c>
    </row>
    <row r="1939" spans="2:10">
      <c r="B1939" s="196" t="s">
        <v>3112</v>
      </c>
      <c r="C1939" s="197" t="s">
        <v>3113</v>
      </c>
      <c r="D1939" s="198">
        <v>8</v>
      </c>
      <c r="E1939" s="197" t="s">
        <v>1803</v>
      </c>
      <c r="F1939" s="197"/>
      <c r="G1939" s="197" t="s">
        <v>1352</v>
      </c>
      <c r="H1939" s="197" t="s">
        <v>1353</v>
      </c>
      <c r="I1939" s="197" t="s">
        <v>1354</v>
      </c>
      <c r="J1939" s="197" t="s">
        <v>3109</v>
      </c>
    </row>
    <row r="1940" spans="2:10">
      <c r="B1940" s="196" t="s">
        <v>3114</v>
      </c>
      <c r="C1940" s="197" t="s">
        <v>3115</v>
      </c>
      <c r="D1940" s="198">
        <v>7</v>
      </c>
      <c r="E1940" s="197" t="s">
        <v>1709</v>
      </c>
      <c r="F1940" s="197"/>
      <c r="G1940" s="197" t="s">
        <v>1352</v>
      </c>
      <c r="H1940" s="197" t="s">
        <v>1353</v>
      </c>
      <c r="I1940" s="197" t="s">
        <v>1354</v>
      </c>
      <c r="J1940" s="197" t="s">
        <v>3109</v>
      </c>
    </row>
    <row r="1941" spans="2:10">
      <c r="B1941" s="196" t="s">
        <v>3116</v>
      </c>
      <c r="C1941" s="197" t="s">
        <v>3117</v>
      </c>
      <c r="D1941" s="198">
        <v>5</v>
      </c>
      <c r="E1941" s="197" t="s">
        <v>1706</v>
      </c>
      <c r="F1941" s="197"/>
      <c r="G1941" s="197" t="s">
        <v>1352</v>
      </c>
      <c r="H1941" s="197" t="s">
        <v>1353</v>
      </c>
      <c r="I1941" s="197" t="s">
        <v>1354</v>
      </c>
      <c r="J1941" s="197" t="s">
        <v>3118</v>
      </c>
    </row>
    <row r="1942" spans="2:10">
      <c r="B1942" s="196" t="s">
        <v>3119</v>
      </c>
      <c r="C1942" s="197" t="s">
        <v>3120</v>
      </c>
      <c r="D1942" s="198">
        <v>5</v>
      </c>
      <c r="E1942" s="197" t="s">
        <v>1748</v>
      </c>
      <c r="F1942" s="197"/>
      <c r="G1942" s="197" t="s">
        <v>1352</v>
      </c>
      <c r="H1942" s="197" t="s">
        <v>1353</v>
      </c>
      <c r="I1942" s="197" t="s">
        <v>1354</v>
      </c>
      <c r="J1942" s="197" t="s">
        <v>3118</v>
      </c>
    </row>
    <row r="1943" spans="2:10">
      <c r="B1943" s="196" t="s">
        <v>3121</v>
      </c>
      <c r="C1943" s="197" t="s">
        <v>3122</v>
      </c>
      <c r="D1943" s="198">
        <v>8</v>
      </c>
      <c r="E1943" s="197" t="s">
        <v>1852</v>
      </c>
      <c r="F1943" s="197"/>
      <c r="G1943" s="197" t="s">
        <v>1352</v>
      </c>
      <c r="H1943" s="197" t="s">
        <v>1353</v>
      </c>
      <c r="I1943" s="197" t="s">
        <v>1354</v>
      </c>
      <c r="J1943" s="197" t="s">
        <v>3118</v>
      </c>
    </row>
    <row r="1944" spans="2:10">
      <c r="B1944" s="196" t="s">
        <v>3123</v>
      </c>
      <c r="C1944" s="197" t="s">
        <v>3124</v>
      </c>
      <c r="D1944" s="198">
        <v>7</v>
      </c>
      <c r="E1944" s="197" t="s">
        <v>347</v>
      </c>
      <c r="F1944" s="197"/>
      <c r="G1944" s="197" t="s">
        <v>1352</v>
      </c>
      <c r="H1944" s="197" t="s">
        <v>1353</v>
      </c>
      <c r="I1944" s="197" t="s">
        <v>1354</v>
      </c>
      <c r="J1944" s="197" t="s">
        <v>3109</v>
      </c>
    </row>
    <row r="1945" spans="2:10">
      <c r="B1945" s="196" t="s">
        <v>3125</v>
      </c>
      <c r="C1945" s="197" t="s">
        <v>3126</v>
      </c>
      <c r="D1945" s="198">
        <v>8</v>
      </c>
      <c r="E1945" s="197" t="s">
        <v>275</v>
      </c>
      <c r="F1945" s="197"/>
      <c r="G1945" s="197" t="s">
        <v>1352</v>
      </c>
      <c r="H1945" s="197" t="s">
        <v>1353</v>
      </c>
      <c r="I1945" s="197" t="s">
        <v>1354</v>
      </c>
      <c r="J1945" s="197" t="s">
        <v>3109</v>
      </c>
    </row>
    <row r="1946" spans="2:10">
      <c r="B1946" s="196" t="s">
        <v>3127</v>
      </c>
      <c r="C1946" s="197" t="s">
        <v>3128</v>
      </c>
      <c r="D1946" s="198">
        <v>5</v>
      </c>
      <c r="E1946" s="197" t="s">
        <v>1859</v>
      </c>
      <c r="F1946" s="197"/>
      <c r="G1946" s="197" t="s">
        <v>1352</v>
      </c>
      <c r="H1946" s="197" t="s">
        <v>1353</v>
      </c>
      <c r="I1946" s="197" t="s">
        <v>1354</v>
      </c>
      <c r="J1946" s="197" t="s">
        <v>3109</v>
      </c>
    </row>
    <row r="1947" spans="2:10">
      <c r="B1947" s="196" t="s">
        <v>3129</v>
      </c>
      <c r="C1947" s="197" t="s">
        <v>3130</v>
      </c>
      <c r="D1947" s="198">
        <v>8</v>
      </c>
      <c r="E1947" s="197" t="s">
        <v>320</v>
      </c>
      <c r="F1947" s="197"/>
      <c r="G1947" s="197" t="s">
        <v>1352</v>
      </c>
      <c r="H1947" s="197" t="s">
        <v>1353</v>
      </c>
      <c r="I1947" s="197" t="s">
        <v>1354</v>
      </c>
      <c r="J1947" s="197" t="s">
        <v>3109</v>
      </c>
    </row>
    <row r="1948" spans="2:10">
      <c r="B1948" s="196" t="s">
        <v>3131</v>
      </c>
      <c r="C1948" s="197" t="s">
        <v>3132</v>
      </c>
      <c r="D1948" s="198">
        <v>1</v>
      </c>
      <c r="E1948" s="197" t="s">
        <v>320</v>
      </c>
      <c r="F1948" s="197"/>
      <c r="G1948" s="197" t="s">
        <v>1352</v>
      </c>
      <c r="H1948" s="197" t="s">
        <v>1353</v>
      </c>
      <c r="I1948" s="197" t="s">
        <v>1354</v>
      </c>
      <c r="J1948" s="197" t="s">
        <v>3109</v>
      </c>
    </row>
    <row r="1949" spans="2:10">
      <c r="B1949" s="196" t="s">
        <v>3133</v>
      </c>
      <c r="C1949" s="197" t="s">
        <v>3134</v>
      </c>
      <c r="D1949" s="198">
        <v>8</v>
      </c>
      <c r="E1949" s="197" t="s">
        <v>1864</v>
      </c>
      <c r="F1949" s="197"/>
      <c r="G1949" s="197" t="s">
        <v>1352</v>
      </c>
      <c r="H1949" s="197" t="s">
        <v>1353</v>
      </c>
      <c r="I1949" s="197" t="s">
        <v>1354</v>
      </c>
      <c r="J1949" s="197" t="s">
        <v>3109</v>
      </c>
    </row>
    <row r="1950" spans="2:10">
      <c r="B1950" s="196" t="s">
        <v>3135</v>
      </c>
      <c r="C1950" s="197" t="s">
        <v>3136</v>
      </c>
      <c r="D1950" s="198">
        <v>7</v>
      </c>
      <c r="E1950" s="197" t="s">
        <v>1312</v>
      </c>
      <c r="F1950" s="197"/>
      <c r="G1950" s="197" t="s">
        <v>1352</v>
      </c>
      <c r="H1950" s="197" t="s">
        <v>1353</v>
      </c>
      <c r="I1950" s="197" t="s">
        <v>1354</v>
      </c>
      <c r="J1950" s="197" t="s">
        <v>3109</v>
      </c>
    </row>
    <row r="1951" spans="2:10">
      <c r="B1951" s="196" t="s">
        <v>3137</v>
      </c>
      <c r="C1951" s="197" t="s">
        <v>3138</v>
      </c>
      <c r="D1951" s="198">
        <v>6</v>
      </c>
      <c r="E1951" s="197" t="s">
        <v>314</v>
      </c>
      <c r="F1951" s="197"/>
      <c r="G1951" s="197" t="s">
        <v>1352</v>
      </c>
      <c r="H1951" s="197" t="s">
        <v>1353</v>
      </c>
      <c r="I1951" s="197" t="s">
        <v>1354</v>
      </c>
      <c r="J1951" s="197" t="s">
        <v>3109</v>
      </c>
    </row>
    <row r="1952" spans="2:10">
      <c r="B1952" s="196" t="s">
        <v>3139</v>
      </c>
      <c r="C1952" s="197" t="s">
        <v>3140</v>
      </c>
      <c r="D1952" s="198">
        <v>5</v>
      </c>
      <c r="E1952" s="197" t="s">
        <v>1766</v>
      </c>
      <c r="F1952" s="197"/>
      <c r="G1952" s="197" t="s">
        <v>1352</v>
      </c>
      <c r="H1952" s="197" t="s">
        <v>1353</v>
      </c>
      <c r="I1952" s="197" t="s">
        <v>1354</v>
      </c>
      <c r="J1952" s="197" t="s">
        <v>3109</v>
      </c>
    </row>
    <row r="1953" spans="2:10">
      <c r="B1953" s="196" t="s">
        <v>3141</v>
      </c>
      <c r="C1953" s="197" t="s">
        <v>3142</v>
      </c>
      <c r="D1953" s="198">
        <v>6</v>
      </c>
      <c r="E1953" s="197" t="s">
        <v>1873</v>
      </c>
      <c r="F1953" s="197"/>
      <c r="G1953" s="197" t="s">
        <v>1352</v>
      </c>
      <c r="H1953" s="197" t="s">
        <v>1353</v>
      </c>
      <c r="I1953" s="197" t="s">
        <v>1354</v>
      </c>
      <c r="J1953" s="197" t="s">
        <v>3109</v>
      </c>
    </row>
    <row r="1954" spans="2:10">
      <c r="B1954" s="196" t="s">
        <v>3143</v>
      </c>
      <c r="C1954" s="197" t="s">
        <v>3144</v>
      </c>
      <c r="D1954" s="198">
        <v>7</v>
      </c>
      <c r="E1954" s="197" t="s">
        <v>249</v>
      </c>
      <c r="F1954" s="197"/>
      <c r="G1954" s="197" t="s">
        <v>1352</v>
      </c>
      <c r="H1954" s="197" t="s">
        <v>1353</v>
      </c>
      <c r="I1954" s="197" t="s">
        <v>1354</v>
      </c>
      <c r="J1954" s="197" t="s">
        <v>3109</v>
      </c>
    </row>
    <row r="1955" spans="2:10">
      <c r="B1955" s="196" t="s">
        <v>3145</v>
      </c>
      <c r="C1955" s="197" t="s">
        <v>3146</v>
      </c>
      <c r="D1955" s="198">
        <v>4</v>
      </c>
      <c r="E1955" s="197" t="s">
        <v>350</v>
      </c>
      <c r="F1955" s="197"/>
      <c r="G1955" s="197" t="s">
        <v>1352</v>
      </c>
      <c r="H1955" s="197" t="s">
        <v>1353</v>
      </c>
      <c r="I1955" s="197" t="s">
        <v>1354</v>
      </c>
      <c r="J1955" s="197" t="s">
        <v>3109</v>
      </c>
    </row>
    <row r="1956" spans="2:10">
      <c r="B1956" s="196" t="s">
        <v>3147</v>
      </c>
      <c r="C1956" s="197" t="s">
        <v>3148</v>
      </c>
      <c r="D1956" s="198">
        <v>6</v>
      </c>
      <c r="E1956" s="197" t="s">
        <v>1654</v>
      </c>
      <c r="F1956" s="197"/>
      <c r="G1956" s="197" t="s">
        <v>1352</v>
      </c>
      <c r="H1956" s="197" t="s">
        <v>1353</v>
      </c>
      <c r="I1956" s="197" t="s">
        <v>1354</v>
      </c>
      <c r="J1956" s="197" t="s">
        <v>3109</v>
      </c>
    </row>
    <row r="1957" spans="2:10">
      <c r="B1957" s="196" t="s">
        <v>3149</v>
      </c>
      <c r="C1957" s="197" t="s">
        <v>3150</v>
      </c>
      <c r="D1957" s="198">
        <v>4</v>
      </c>
      <c r="E1957" s="197" t="s">
        <v>1864</v>
      </c>
      <c r="F1957" s="197"/>
      <c r="G1957" s="197" t="s">
        <v>1352</v>
      </c>
      <c r="H1957" s="197" t="s">
        <v>1353</v>
      </c>
      <c r="I1957" s="197" t="s">
        <v>1354</v>
      </c>
      <c r="J1957" s="197" t="s">
        <v>3109</v>
      </c>
    </row>
    <row r="1958" spans="2:10">
      <c r="B1958" s="196" t="s">
        <v>3151</v>
      </c>
      <c r="C1958" s="197" t="s">
        <v>3152</v>
      </c>
      <c r="D1958" s="198">
        <v>9</v>
      </c>
      <c r="E1958" s="197" t="s">
        <v>275</v>
      </c>
      <c r="F1958" s="197"/>
      <c r="G1958" s="197" t="s">
        <v>1352</v>
      </c>
      <c r="H1958" s="197" t="s">
        <v>1353</v>
      </c>
      <c r="I1958" s="197" t="s">
        <v>1354</v>
      </c>
      <c r="J1958" s="197" t="s">
        <v>3109</v>
      </c>
    </row>
    <row r="1959" spans="2:10">
      <c r="B1959" s="196" t="s">
        <v>3153</v>
      </c>
      <c r="C1959" s="197" t="s">
        <v>3154</v>
      </c>
      <c r="D1959" s="198">
        <v>4</v>
      </c>
      <c r="E1959" s="197" t="s">
        <v>1886</v>
      </c>
      <c r="F1959" s="197"/>
      <c r="G1959" s="197" t="s">
        <v>1352</v>
      </c>
      <c r="H1959" s="197" t="s">
        <v>1353</v>
      </c>
      <c r="I1959" s="197" t="s">
        <v>1354</v>
      </c>
      <c r="J1959" s="197" t="s">
        <v>3109</v>
      </c>
    </row>
    <row r="1960" spans="2:10">
      <c r="B1960" s="196" t="s">
        <v>3155</v>
      </c>
      <c r="C1960" s="197" t="s">
        <v>3156</v>
      </c>
      <c r="D1960" s="198">
        <v>6</v>
      </c>
      <c r="E1960" s="197" t="s">
        <v>320</v>
      </c>
      <c r="F1960" s="197"/>
      <c r="G1960" s="197" t="s">
        <v>1352</v>
      </c>
      <c r="H1960" s="197" t="s">
        <v>1353</v>
      </c>
      <c r="I1960" s="197" t="s">
        <v>1354</v>
      </c>
      <c r="J1960" s="197" t="s">
        <v>3109</v>
      </c>
    </row>
    <row r="1961" spans="2:10">
      <c r="B1961" s="196" t="s">
        <v>3157</v>
      </c>
      <c r="C1961" s="197" t="s">
        <v>3158</v>
      </c>
      <c r="D1961" s="198">
        <v>5</v>
      </c>
      <c r="E1961" s="197" t="s">
        <v>1435</v>
      </c>
      <c r="F1961" s="197"/>
      <c r="G1961" s="197" t="s">
        <v>1352</v>
      </c>
      <c r="H1961" s="197" t="s">
        <v>1353</v>
      </c>
      <c r="I1961" s="197" t="s">
        <v>1354</v>
      </c>
      <c r="J1961" s="197" t="s">
        <v>3109</v>
      </c>
    </row>
    <row r="1962" spans="2:10">
      <c r="B1962" s="196" t="s">
        <v>3159</v>
      </c>
      <c r="C1962" s="197" t="s">
        <v>3160</v>
      </c>
      <c r="D1962" s="198">
        <v>7</v>
      </c>
      <c r="E1962" s="197" t="s">
        <v>240</v>
      </c>
      <c r="F1962" s="197"/>
      <c r="G1962" s="197" t="s">
        <v>1352</v>
      </c>
      <c r="H1962" s="197" t="s">
        <v>1353</v>
      </c>
      <c r="I1962" s="197" t="s">
        <v>1354</v>
      </c>
      <c r="J1962" s="197" t="s">
        <v>3109</v>
      </c>
    </row>
    <row r="1963" spans="2:10">
      <c r="B1963" s="196" t="s">
        <v>3161</v>
      </c>
      <c r="C1963" s="197" t="s">
        <v>3162</v>
      </c>
      <c r="D1963" s="198">
        <v>6</v>
      </c>
      <c r="E1963" s="197" t="s">
        <v>1893</v>
      </c>
      <c r="F1963" s="197"/>
      <c r="G1963" s="197" t="s">
        <v>1352</v>
      </c>
      <c r="H1963" s="197" t="s">
        <v>1353</v>
      </c>
      <c r="I1963" s="197" t="s">
        <v>3163</v>
      </c>
      <c r="J1963" s="197" t="s">
        <v>3164</v>
      </c>
    </row>
    <row r="1964" spans="2:10">
      <c r="B1964" s="196" t="s">
        <v>3165</v>
      </c>
      <c r="C1964" s="197" t="s">
        <v>3166</v>
      </c>
      <c r="D1964" s="198">
        <v>8</v>
      </c>
      <c r="E1964" s="197" t="s">
        <v>1896</v>
      </c>
      <c r="F1964" s="197"/>
      <c r="G1964" s="197" t="s">
        <v>1352</v>
      </c>
      <c r="H1964" s="197" t="s">
        <v>1353</v>
      </c>
      <c r="I1964" s="197" t="s">
        <v>3163</v>
      </c>
      <c r="J1964" s="197" t="s">
        <v>3164</v>
      </c>
    </row>
    <row r="1965" spans="2:10">
      <c r="B1965" s="196" t="s">
        <v>3167</v>
      </c>
      <c r="C1965" s="197" t="s">
        <v>3168</v>
      </c>
      <c r="D1965" s="198">
        <v>7</v>
      </c>
      <c r="E1965" s="197" t="s">
        <v>249</v>
      </c>
      <c r="F1965" s="197"/>
      <c r="G1965" s="197" t="s">
        <v>1352</v>
      </c>
      <c r="H1965" s="197" t="s">
        <v>1353</v>
      </c>
      <c r="I1965" s="197" t="s">
        <v>3163</v>
      </c>
      <c r="J1965" s="197" t="s">
        <v>3164</v>
      </c>
    </row>
    <row r="1966" spans="2:10">
      <c r="B1966" s="196" t="s">
        <v>3169</v>
      </c>
      <c r="C1966" s="197" t="s">
        <v>3170</v>
      </c>
      <c r="D1966" s="198">
        <v>6</v>
      </c>
      <c r="E1966" s="197" t="s">
        <v>1901</v>
      </c>
      <c r="F1966" s="197"/>
      <c r="G1966" s="197" t="s">
        <v>1352</v>
      </c>
      <c r="H1966" s="197" t="s">
        <v>1353</v>
      </c>
      <c r="I1966" s="197" t="s">
        <v>3163</v>
      </c>
      <c r="J1966" s="197" t="s">
        <v>3164</v>
      </c>
    </row>
    <row r="1967" spans="2:10">
      <c r="B1967" s="196" t="s">
        <v>3171</v>
      </c>
      <c r="C1967" s="197" t="s">
        <v>3172</v>
      </c>
      <c r="D1967" s="198">
        <v>6</v>
      </c>
      <c r="E1967" s="197" t="s">
        <v>1757</v>
      </c>
      <c r="F1967" s="197"/>
      <c r="G1967" s="197" t="s">
        <v>1352</v>
      </c>
      <c r="H1967" s="197" t="s">
        <v>1353</v>
      </c>
      <c r="I1967" s="197" t="s">
        <v>3163</v>
      </c>
      <c r="J1967" s="197" t="s">
        <v>3164</v>
      </c>
    </row>
    <row r="1968" spans="2:10">
      <c r="B1968" s="196" t="s">
        <v>3173</v>
      </c>
      <c r="C1968" s="197" t="s">
        <v>3174</v>
      </c>
      <c r="D1968" s="198">
        <v>8</v>
      </c>
      <c r="E1968" s="197" t="s">
        <v>1659</v>
      </c>
      <c r="F1968" s="197"/>
      <c r="G1968" s="197" t="s">
        <v>1352</v>
      </c>
      <c r="H1968" s="197" t="s">
        <v>1353</v>
      </c>
      <c r="I1968" s="197" t="s">
        <v>3163</v>
      </c>
      <c r="J1968" s="197" t="s">
        <v>3164</v>
      </c>
    </row>
    <row r="1969" spans="2:10">
      <c r="B1969" s="196" t="s">
        <v>3175</v>
      </c>
      <c r="C1969" s="197" t="s">
        <v>3176</v>
      </c>
      <c r="D1969" s="198">
        <v>6</v>
      </c>
      <c r="E1969" s="197" t="s">
        <v>1698</v>
      </c>
      <c r="F1969" s="197"/>
      <c r="G1969" s="197" t="s">
        <v>1352</v>
      </c>
      <c r="H1969" s="197" t="s">
        <v>1353</v>
      </c>
      <c r="I1969" s="197" t="s">
        <v>3163</v>
      </c>
      <c r="J1969" s="197" t="s">
        <v>3164</v>
      </c>
    </row>
    <row r="1970" spans="2:10">
      <c r="B1970" s="196" t="s">
        <v>3177</v>
      </c>
      <c r="C1970" s="197" t="s">
        <v>3178</v>
      </c>
      <c r="D1970" s="198">
        <v>4</v>
      </c>
      <c r="E1970" s="197" t="s">
        <v>1886</v>
      </c>
      <c r="F1970" s="197"/>
      <c r="G1970" s="197" t="s">
        <v>1352</v>
      </c>
      <c r="H1970" s="197" t="s">
        <v>1353</v>
      </c>
      <c r="I1970" s="197" t="s">
        <v>3163</v>
      </c>
      <c r="J1970" s="197" t="s">
        <v>3164</v>
      </c>
    </row>
    <row r="1971" spans="2:10">
      <c r="B1971" s="196" t="s">
        <v>3179</v>
      </c>
      <c r="C1971" s="197" t="s">
        <v>3180</v>
      </c>
      <c r="D1971" s="198">
        <v>8</v>
      </c>
      <c r="E1971" s="197" t="s">
        <v>243</v>
      </c>
      <c r="F1971" s="197"/>
      <c r="G1971" s="197" t="s">
        <v>1352</v>
      </c>
      <c r="H1971" s="197" t="s">
        <v>1353</v>
      </c>
      <c r="I1971" s="197" t="s">
        <v>3163</v>
      </c>
      <c r="J1971" s="197" t="s">
        <v>3164</v>
      </c>
    </row>
    <row r="1972" spans="2:10">
      <c r="B1972" s="196" t="s">
        <v>3181</v>
      </c>
      <c r="C1972" s="197" t="s">
        <v>3182</v>
      </c>
      <c r="D1972" s="198">
        <v>3</v>
      </c>
      <c r="E1972" s="197" t="s">
        <v>1810</v>
      </c>
      <c r="F1972" s="197"/>
      <c r="G1972" s="197" t="s">
        <v>1352</v>
      </c>
      <c r="H1972" s="197" t="s">
        <v>1353</v>
      </c>
      <c r="I1972" s="197" t="s">
        <v>3163</v>
      </c>
      <c r="J1972" s="197" t="s">
        <v>3164</v>
      </c>
    </row>
    <row r="1973" spans="2:10">
      <c r="B1973" s="196" t="s">
        <v>3183</v>
      </c>
      <c r="C1973" s="197" t="s">
        <v>3184</v>
      </c>
      <c r="D1973" s="198">
        <v>4</v>
      </c>
      <c r="E1973" s="197" t="s">
        <v>314</v>
      </c>
      <c r="F1973" s="197"/>
      <c r="G1973" s="197" t="s">
        <v>1352</v>
      </c>
      <c r="H1973" s="197" t="s">
        <v>1353</v>
      </c>
      <c r="I1973" s="197" t="s">
        <v>3163</v>
      </c>
      <c r="J1973" s="197" t="s">
        <v>3164</v>
      </c>
    </row>
    <row r="1974" spans="2:10">
      <c r="B1974" s="196" t="s">
        <v>3185</v>
      </c>
      <c r="C1974" s="197" t="s">
        <v>3186</v>
      </c>
      <c r="D1974" s="198">
        <v>6</v>
      </c>
      <c r="E1974" s="197" t="s">
        <v>1597</v>
      </c>
      <c r="F1974" s="197"/>
      <c r="G1974" s="197" t="s">
        <v>1352</v>
      </c>
      <c r="H1974" s="197" t="s">
        <v>1353</v>
      </c>
      <c r="I1974" s="197" t="s">
        <v>3163</v>
      </c>
      <c r="J1974" s="197" t="s">
        <v>3164</v>
      </c>
    </row>
    <row r="1975" spans="2:10">
      <c r="B1975" s="196" t="s">
        <v>3187</v>
      </c>
      <c r="C1975" s="197" t="s">
        <v>3188</v>
      </c>
      <c r="D1975" s="198">
        <v>7</v>
      </c>
      <c r="E1975" s="197" t="s">
        <v>1745</v>
      </c>
      <c r="F1975" s="197"/>
      <c r="G1975" s="197" t="s">
        <v>1352</v>
      </c>
      <c r="H1975" s="197" t="s">
        <v>1353</v>
      </c>
      <c r="I1975" s="197" t="s">
        <v>3163</v>
      </c>
      <c r="J1975" s="197" t="s">
        <v>3164</v>
      </c>
    </row>
    <row r="1976" spans="2:10">
      <c r="B1976" s="196" t="s">
        <v>3189</v>
      </c>
      <c r="C1976" s="197" t="s">
        <v>3190</v>
      </c>
      <c r="D1976" s="198">
        <v>6</v>
      </c>
      <c r="E1976" s="197" t="s">
        <v>1918</v>
      </c>
      <c r="F1976" s="197"/>
      <c r="G1976" s="197" t="s">
        <v>1352</v>
      </c>
      <c r="H1976" s="197" t="s">
        <v>1353</v>
      </c>
      <c r="I1976" s="197" t="s">
        <v>3163</v>
      </c>
      <c r="J1976" s="197" t="s">
        <v>3164</v>
      </c>
    </row>
    <row r="1977" spans="2:10">
      <c r="B1977" s="196" t="s">
        <v>3191</v>
      </c>
      <c r="C1977" s="197" t="s">
        <v>3192</v>
      </c>
      <c r="D1977" s="198">
        <v>5</v>
      </c>
      <c r="E1977" s="197" t="s">
        <v>347</v>
      </c>
      <c r="F1977" s="197"/>
      <c r="G1977" s="197" t="s">
        <v>1352</v>
      </c>
      <c r="H1977" s="197" t="s">
        <v>1353</v>
      </c>
      <c r="I1977" s="197" t="s">
        <v>3163</v>
      </c>
      <c r="J1977" s="197" t="s">
        <v>3164</v>
      </c>
    </row>
    <row r="1978" spans="2:10">
      <c r="B1978" s="196" t="s">
        <v>3193</v>
      </c>
      <c r="C1978" s="197" t="s">
        <v>3194</v>
      </c>
      <c r="D1978" s="198">
        <v>7</v>
      </c>
      <c r="E1978" s="197" t="s">
        <v>320</v>
      </c>
      <c r="F1978" s="197"/>
      <c r="G1978" s="197" t="s">
        <v>1352</v>
      </c>
      <c r="H1978" s="197" t="s">
        <v>1353</v>
      </c>
      <c r="I1978" s="197" t="s">
        <v>3163</v>
      </c>
      <c r="J1978" s="197" t="s">
        <v>3164</v>
      </c>
    </row>
    <row r="1979" spans="2:10">
      <c r="B1979" s="196" t="s">
        <v>3195</v>
      </c>
      <c r="C1979" s="197" t="s">
        <v>3196</v>
      </c>
      <c r="D1979" s="198">
        <v>6</v>
      </c>
      <c r="E1979" s="197" t="s">
        <v>1859</v>
      </c>
      <c r="F1979" s="197"/>
      <c r="G1979" s="197" t="s">
        <v>1352</v>
      </c>
      <c r="H1979" s="197" t="s">
        <v>1353</v>
      </c>
      <c r="I1979" s="197" t="s">
        <v>3163</v>
      </c>
      <c r="J1979" s="197" t="s">
        <v>3164</v>
      </c>
    </row>
    <row r="1980" spans="2:10">
      <c r="B1980" s="196" t="s">
        <v>3197</v>
      </c>
      <c r="C1980" s="197" t="s">
        <v>3198</v>
      </c>
      <c r="D1980" s="198">
        <v>8</v>
      </c>
      <c r="E1980" s="197" t="s">
        <v>1435</v>
      </c>
      <c r="F1980" s="197"/>
      <c r="G1980" s="197" t="s">
        <v>1352</v>
      </c>
      <c r="H1980" s="197" t="s">
        <v>1353</v>
      </c>
      <c r="I1980" s="197" t="s">
        <v>3163</v>
      </c>
      <c r="J1980" s="197" t="s">
        <v>3164</v>
      </c>
    </row>
    <row r="1981" spans="2:10">
      <c r="B1981" s="196" t="s">
        <v>3199</v>
      </c>
      <c r="C1981" s="197" t="s">
        <v>3200</v>
      </c>
      <c r="D1981" s="198">
        <v>6</v>
      </c>
      <c r="E1981" s="197" t="s">
        <v>314</v>
      </c>
      <c r="F1981" s="197"/>
      <c r="G1981" s="197" t="s">
        <v>1352</v>
      </c>
      <c r="H1981" s="197" t="s">
        <v>1353</v>
      </c>
      <c r="I1981" s="197" t="s">
        <v>3163</v>
      </c>
      <c r="J1981" s="197" t="s">
        <v>3164</v>
      </c>
    </row>
    <row r="1982" spans="2:10">
      <c r="B1982" s="196" t="s">
        <v>3201</v>
      </c>
      <c r="C1982" s="197" t="s">
        <v>3202</v>
      </c>
      <c r="D1982" s="198">
        <v>5</v>
      </c>
      <c r="E1982" s="197" t="s">
        <v>275</v>
      </c>
      <c r="F1982" s="197"/>
      <c r="G1982" s="197" t="s">
        <v>1352</v>
      </c>
      <c r="H1982" s="197" t="s">
        <v>1353</v>
      </c>
      <c r="I1982" s="197" t="s">
        <v>3163</v>
      </c>
      <c r="J1982" s="197" t="s">
        <v>3164</v>
      </c>
    </row>
    <row r="1983" spans="2:10">
      <c r="B1983" s="196" t="s">
        <v>3203</v>
      </c>
      <c r="C1983" s="197" t="s">
        <v>3204</v>
      </c>
      <c r="D1983" s="198">
        <v>6</v>
      </c>
      <c r="E1983" s="197" t="s">
        <v>1717</v>
      </c>
      <c r="F1983" s="197"/>
      <c r="G1983" s="197" t="s">
        <v>1352</v>
      </c>
      <c r="H1983" s="197" t="s">
        <v>1353</v>
      </c>
      <c r="I1983" s="197" t="s">
        <v>3163</v>
      </c>
      <c r="J1983" s="197" t="s">
        <v>3164</v>
      </c>
    </row>
    <row r="1984" spans="2:10">
      <c r="B1984" s="196" t="s">
        <v>3205</v>
      </c>
      <c r="C1984" s="197" t="s">
        <v>3206</v>
      </c>
      <c r="D1984" s="198">
        <v>6</v>
      </c>
      <c r="E1984" s="197" t="s">
        <v>1873</v>
      </c>
      <c r="F1984" s="197"/>
      <c r="G1984" s="197" t="s">
        <v>1352</v>
      </c>
      <c r="H1984" s="197" t="s">
        <v>1353</v>
      </c>
      <c r="I1984" s="197" t="s">
        <v>3163</v>
      </c>
      <c r="J1984" s="197" t="s">
        <v>3164</v>
      </c>
    </row>
    <row r="1985" spans="2:10">
      <c r="B1985" s="196" t="s">
        <v>3207</v>
      </c>
      <c r="C1985" s="197" t="s">
        <v>3208</v>
      </c>
      <c r="D1985" s="198">
        <v>10</v>
      </c>
      <c r="E1985" s="197" t="s">
        <v>249</v>
      </c>
      <c r="F1985" s="197"/>
      <c r="G1985" s="197" t="s">
        <v>1352</v>
      </c>
      <c r="H1985" s="197" t="s">
        <v>1353</v>
      </c>
      <c r="I1985" s="197" t="s">
        <v>3163</v>
      </c>
      <c r="J1985" s="197" t="s">
        <v>3164</v>
      </c>
    </row>
    <row r="1986" spans="2:10">
      <c r="B1986" s="196" t="s">
        <v>3209</v>
      </c>
      <c r="C1986" s="197" t="s">
        <v>3210</v>
      </c>
      <c r="D1986" s="198">
        <v>3</v>
      </c>
      <c r="E1986" s="197" t="s">
        <v>259</v>
      </c>
      <c r="F1986" s="197"/>
      <c r="G1986" s="197" t="s">
        <v>1352</v>
      </c>
      <c r="H1986" s="197" t="s">
        <v>1353</v>
      </c>
      <c r="I1986" s="197" t="s">
        <v>3163</v>
      </c>
      <c r="J1986" s="197" t="s">
        <v>3164</v>
      </c>
    </row>
    <row r="1987" spans="2:10">
      <c r="B1987" s="196" t="s">
        <v>3211</v>
      </c>
      <c r="C1987" s="197" t="s">
        <v>3212</v>
      </c>
      <c r="D1987" s="198">
        <v>5</v>
      </c>
      <c r="E1987" s="197" t="s">
        <v>240</v>
      </c>
      <c r="F1987" s="197"/>
      <c r="G1987" s="197" t="s">
        <v>1352</v>
      </c>
      <c r="H1987" s="197" t="s">
        <v>1353</v>
      </c>
      <c r="I1987" s="197" t="s">
        <v>3163</v>
      </c>
      <c r="J1987" s="197" t="s">
        <v>3164</v>
      </c>
    </row>
    <row r="1988" spans="2:10">
      <c r="B1988" s="196" t="s">
        <v>3213</v>
      </c>
      <c r="C1988" s="197" t="s">
        <v>3214</v>
      </c>
      <c r="D1988" s="198">
        <v>8</v>
      </c>
      <c r="E1988" s="197" t="s">
        <v>1944</v>
      </c>
      <c r="F1988" s="197"/>
      <c r="G1988" s="197" t="s">
        <v>1352</v>
      </c>
      <c r="H1988" s="197" t="s">
        <v>1353</v>
      </c>
      <c r="I1988" s="197" t="s">
        <v>3163</v>
      </c>
      <c r="J1988" s="197" t="s">
        <v>3164</v>
      </c>
    </row>
    <row r="1989" spans="2:10">
      <c r="B1989" s="196" t="s">
        <v>3215</v>
      </c>
      <c r="C1989" s="197" t="s">
        <v>3216</v>
      </c>
      <c r="D1989" s="198">
        <v>6</v>
      </c>
      <c r="E1989" s="197" t="s">
        <v>243</v>
      </c>
      <c r="F1989" s="197"/>
      <c r="G1989" s="197" t="s">
        <v>1352</v>
      </c>
      <c r="H1989" s="197" t="s">
        <v>1353</v>
      </c>
      <c r="I1989" s="197" t="s">
        <v>1354</v>
      </c>
      <c r="J1989" s="197" t="s">
        <v>2893</v>
      </c>
    </row>
    <row r="1990" spans="2:10">
      <c r="B1990" s="196" t="s">
        <v>3217</v>
      </c>
      <c r="C1990" s="197" t="s">
        <v>3218</v>
      </c>
      <c r="D1990" s="198">
        <v>10</v>
      </c>
      <c r="E1990" s="197" t="s">
        <v>312</v>
      </c>
      <c r="F1990" s="197"/>
      <c r="G1990" s="197" t="s">
        <v>1352</v>
      </c>
      <c r="H1990" s="197" t="s">
        <v>1353</v>
      </c>
      <c r="I1990" s="197" t="s">
        <v>1354</v>
      </c>
      <c r="J1990" s="197" t="s">
        <v>2893</v>
      </c>
    </row>
    <row r="1991" spans="2:10">
      <c r="B1991" s="196" t="s">
        <v>3219</v>
      </c>
      <c r="C1991" s="197" t="s">
        <v>3220</v>
      </c>
      <c r="D1991" s="198">
        <v>7</v>
      </c>
      <c r="E1991" s="197" t="s">
        <v>249</v>
      </c>
      <c r="F1991" s="197"/>
      <c r="G1991" s="197" t="s">
        <v>1352</v>
      </c>
      <c r="H1991" s="197" t="s">
        <v>1353</v>
      </c>
      <c r="I1991" s="197" t="s">
        <v>1354</v>
      </c>
      <c r="J1991" s="197" t="s">
        <v>2893</v>
      </c>
    </row>
    <row r="1992" spans="2:10">
      <c r="B1992" s="196" t="s">
        <v>3221</v>
      </c>
      <c r="C1992" s="197" t="s">
        <v>3222</v>
      </c>
      <c r="D1992" s="198">
        <v>6</v>
      </c>
      <c r="E1992" s="197" t="s">
        <v>246</v>
      </c>
      <c r="F1992" s="197"/>
      <c r="G1992" s="197" t="s">
        <v>1352</v>
      </c>
      <c r="H1992" s="197" t="s">
        <v>1353</v>
      </c>
      <c r="I1992" s="197" t="s">
        <v>1354</v>
      </c>
      <c r="J1992" s="197" t="s">
        <v>2893</v>
      </c>
    </row>
    <row r="1993" spans="2:10" ht="15.5">
      <c r="B1993" s="200"/>
      <c r="C1993" s="200"/>
      <c r="D1993" s="201">
        <v>516</v>
      </c>
      <c r="E1993" s="200"/>
      <c r="F1993" s="200"/>
      <c r="G1993" s="200"/>
      <c r="H1993" s="200"/>
      <c r="I1993" s="200"/>
      <c r="J1993" s="200"/>
    </row>
    <row r="1994" spans="2:10">
      <c r="B1994" s="196" t="s">
        <v>3223</v>
      </c>
      <c r="C1994" s="197" t="s">
        <v>3224</v>
      </c>
      <c r="D1994" s="198">
        <v>12</v>
      </c>
      <c r="E1994" s="197" t="s">
        <v>312</v>
      </c>
      <c r="F1994" s="197"/>
      <c r="G1994" s="197" t="s">
        <v>1352</v>
      </c>
      <c r="H1994" s="197" t="s">
        <v>1971</v>
      </c>
      <c r="I1994" s="197" t="s">
        <v>1971</v>
      </c>
      <c r="J1994" s="197" t="s">
        <v>3225</v>
      </c>
    </row>
    <row r="1995" spans="2:10">
      <c r="B1995" s="196" t="s">
        <v>3226</v>
      </c>
      <c r="C1995" s="197" t="s">
        <v>3227</v>
      </c>
      <c r="D1995" s="198">
        <v>5</v>
      </c>
      <c r="E1995" s="197" t="s">
        <v>314</v>
      </c>
      <c r="F1995" s="197"/>
      <c r="G1995" s="197" t="s">
        <v>1352</v>
      </c>
      <c r="H1995" s="197" t="s">
        <v>1971</v>
      </c>
      <c r="I1995" s="197" t="s">
        <v>1971</v>
      </c>
      <c r="J1995" s="197" t="s">
        <v>3225</v>
      </c>
    </row>
    <row r="1996" spans="2:10">
      <c r="B1996" s="196" t="s">
        <v>3228</v>
      </c>
      <c r="C1996" s="197" t="s">
        <v>3229</v>
      </c>
      <c r="D1996" s="198">
        <v>7</v>
      </c>
      <c r="E1996" s="197" t="s">
        <v>2004</v>
      </c>
      <c r="F1996" s="197"/>
      <c r="G1996" s="197" t="s">
        <v>1352</v>
      </c>
      <c r="H1996" s="197" t="s">
        <v>1971</v>
      </c>
      <c r="I1996" s="197" t="s">
        <v>1971</v>
      </c>
      <c r="J1996" s="197" t="s">
        <v>3225</v>
      </c>
    </row>
    <row r="1997" spans="2:10">
      <c r="B1997" s="196" t="s">
        <v>3230</v>
      </c>
      <c r="C1997" s="197" t="s">
        <v>3231</v>
      </c>
      <c r="D1997" s="198">
        <v>9</v>
      </c>
      <c r="E1997" s="197" t="s">
        <v>275</v>
      </c>
      <c r="F1997" s="197"/>
      <c r="G1997" s="197" t="s">
        <v>1352</v>
      </c>
      <c r="H1997" s="197" t="s">
        <v>1971</v>
      </c>
      <c r="I1997" s="197" t="s">
        <v>1971</v>
      </c>
      <c r="J1997" s="197" t="s">
        <v>3225</v>
      </c>
    </row>
    <row r="1998" spans="2:10">
      <c r="B1998" s="196" t="s">
        <v>3232</v>
      </c>
      <c r="C1998" s="197" t="s">
        <v>3233</v>
      </c>
      <c r="D1998" s="198">
        <v>6</v>
      </c>
      <c r="E1998" s="197" t="s">
        <v>1740</v>
      </c>
      <c r="F1998" s="197"/>
      <c r="G1998" s="197" t="s">
        <v>1352</v>
      </c>
      <c r="H1998" s="197" t="s">
        <v>1971</v>
      </c>
      <c r="I1998" s="197" t="s">
        <v>1971</v>
      </c>
      <c r="J1998" s="197" t="s">
        <v>3225</v>
      </c>
    </row>
    <row r="1999" spans="2:10">
      <c r="B1999" s="196" t="s">
        <v>3234</v>
      </c>
      <c r="C1999" s="197" t="s">
        <v>3235</v>
      </c>
      <c r="D1999" s="198">
        <v>3</v>
      </c>
      <c r="E1999" s="197" t="s">
        <v>1757</v>
      </c>
      <c r="F1999" s="197"/>
      <c r="G1999" s="197" t="s">
        <v>1352</v>
      </c>
      <c r="H1999" s="197" t="s">
        <v>1971</v>
      </c>
      <c r="I1999" s="197" t="s">
        <v>1971</v>
      </c>
      <c r="J1999" s="197" t="s">
        <v>3225</v>
      </c>
    </row>
    <row r="2000" spans="2:10">
      <c r="B2000" s="196" t="s">
        <v>3236</v>
      </c>
      <c r="C2000" s="197" t="s">
        <v>3237</v>
      </c>
      <c r="D2000" s="198">
        <v>6</v>
      </c>
      <c r="E2000" s="197" t="s">
        <v>1712</v>
      </c>
      <c r="F2000" s="197"/>
      <c r="G2000" s="197" t="s">
        <v>1352</v>
      </c>
      <c r="H2000" s="197" t="s">
        <v>1971</v>
      </c>
      <c r="I2000" s="197" t="s">
        <v>1971</v>
      </c>
      <c r="J2000" s="197" t="s">
        <v>3225</v>
      </c>
    </row>
    <row r="2001" spans="2:10">
      <c r="B2001" s="196" t="s">
        <v>3238</v>
      </c>
      <c r="C2001" s="197" t="s">
        <v>3239</v>
      </c>
      <c r="D2001" s="198">
        <v>9</v>
      </c>
      <c r="E2001" s="197" t="s">
        <v>246</v>
      </c>
      <c r="F2001" s="197"/>
      <c r="G2001" s="197" t="s">
        <v>1352</v>
      </c>
      <c r="H2001" s="197" t="s">
        <v>1971</v>
      </c>
      <c r="I2001" s="197" t="s">
        <v>1971</v>
      </c>
      <c r="J2001" s="197" t="s">
        <v>3225</v>
      </c>
    </row>
    <row r="2002" spans="2:10">
      <c r="B2002" s="196" t="s">
        <v>3240</v>
      </c>
      <c r="C2002" s="197" t="s">
        <v>3241</v>
      </c>
      <c r="D2002" s="198">
        <v>5</v>
      </c>
      <c r="E2002" s="197" t="s">
        <v>1689</v>
      </c>
      <c r="F2002" s="197"/>
      <c r="G2002" s="197" t="s">
        <v>1352</v>
      </c>
      <c r="H2002" s="197" t="s">
        <v>1971</v>
      </c>
      <c r="I2002" s="197" t="s">
        <v>1971</v>
      </c>
      <c r="J2002" s="197" t="s">
        <v>3225</v>
      </c>
    </row>
    <row r="2003" spans="2:10">
      <c r="B2003" s="196" t="s">
        <v>3242</v>
      </c>
      <c r="C2003" s="197" t="s">
        <v>3243</v>
      </c>
      <c r="D2003" s="198">
        <v>8</v>
      </c>
      <c r="E2003" s="197" t="s">
        <v>1839</v>
      </c>
      <c r="F2003" s="197"/>
      <c r="G2003" s="197" t="s">
        <v>1352</v>
      </c>
      <c r="H2003" s="197" t="s">
        <v>1971</v>
      </c>
      <c r="I2003" s="197" t="s">
        <v>1971</v>
      </c>
      <c r="J2003" s="197" t="s">
        <v>3225</v>
      </c>
    </row>
    <row r="2004" spans="2:10">
      <c r="B2004" s="196" t="s">
        <v>3244</v>
      </c>
      <c r="C2004" s="197" t="s">
        <v>3245</v>
      </c>
      <c r="D2004" s="198">
        <v>5</v>
      </c>
      <c r="E2004" s="197" t="s">
        <v>1669</v>
      </c>
      <c r="F2004" s="197"/>
      <c r="G2004" s="197" t="s">
        <v>1352</v>
      </c>
      <c r="H2004" s="197" t="s">
        <v>1971</v>
      </c>
      <c r="I2004" s="197" t="s">
        <v>1971</v>
      </c>
      <c r="J2004" s="197" t="s">
        <v>3225</v>
      </c>
    </row>
    <row r="2005" spans="2:10">
      <c r="B2005" s="196" t="s">
        <v>3246</v>
      </c>
      <c r="C2005" s="197" t="s">
        <v>3247</v>
      </c>
      <c r="D2005" s="198">
        <v>5</v>
      </c>
      <c r="E2005" s="197" t="s">
        <v>1803</v>
      </c>
      <c r="F2005" s="197"/>
      <c r="G2005" s="197" t="s">
        <v>1352</v>
      </c>
      <c r="H2005" s="197" t="s">
        <v>1971</v>
      </c>
      <c r="I2005" s="197" t="s">
        <v>1971</v>
      </c>
      <c r="J2005" s="197" t="s">
        <v>3225</v>
      </c>
    </row>
    <row r="2006" spans="2:10">
      <c r="B2006" s="196" t="s">
        <v>3248</v>
      </c>
      <c r="C2006" s="197" t="s">
        <v>3249</v>
      </c>
      <c r="D2006" s="198">
        <v>2</v>
      </c>
      <c r="E2006" s="197" t="s">
        <v>1709</v>
      </c>
      <c r="F2006" s="197"/>
      <c r="G2006" s="197" t="s">
        <v>1352</v>
      </c>
      <c r="H2006" s="197" t="s">
        <v>1971</v>
      </c>
      <c r="I2006" s="197" t="s">
        <v>1971</v>
      </c>
      <c r="J2006" s="197" t="s">
        <v>3225</v>
      </c>
    </row>
    <row r="2007" spans="2:10">
      <c r="B2007" s="196" t="s">
        <v>3250</v>
      </c>
      <c r="C2007" s="197" t="s">
        <v>3251</v>
      </c>
      <c r="D2007" s="198">
        <v>6</v>
      </c>
      <c r="E2007" s="197" t="s">
        <v>1706</v>
      </c>
      <c r="F2007" s="197"/>
      <c r="G2007" s="197" t="s">
        <v>1352</v>
      </c>
      <c r="H2007" s="197" t="s">
        <v>1971</v>
      </c>
      <c r="I2007" s="197" t="s">
        <v>1971</v>
      </c>
      <c r="J2007" s="197" t="s">
        <v>3225</v>
      </c>
    </row>
    <row r="2008" spans="2:10">
      <c r="B2008" s="196" t="s">
        <v>3252</v>
      </c>
      <c r="C2008" s="197" t="s">
        <v>3253</v>
      </c>
      <c r="D2008" s="198">
        <v>4</v>
      </c>
      <c r="E2008" s="197" t="s">
        <v>1748</v>
      </c>
      <c r="F2008" s="197"/>
      <c r="G2008" s="197" t="s">
        <v>1352</v>
      </c>
      <c r="H2008" s="197" t="s">
        <v>1971</v>
      </c>
      <c r="I2008" s="197" t="s">
        <v>1971</v>
      </c>
      <c r="J2008" s="197" t="s">
        <v>3225</v>
      </c>
    </row>
    <row r="2009" spans="2:10">
      <c r="B2009" s="196" t="s">
        <v>3254</v>
      </c>
      <c r="C2009" s="197" t="s">
        <v>3255</v>
      </c>
      <c r="D2009" s="198">
        <v>5</v>
      </c>
      <c r="E2009" s="197" t="s">
        <v>1852</v>
      </c>
      <c r="F2009" s="197"/>
      <c r="G2009" s="197" t="s">
        <v>1352</v>
      </c>
      <c r="H2009" s="197" t="s">
        <v>1971</v>
      </c>
      <c r="I2009" s="197" t="s">
        <v>1971</v>
      </c>
      <c r="J2009" s="197" t="s">
        <v>3225</v>
      </c>
    </row>
    <row r="2010" spans="2:10">
      <c r="B2010" s="196" t="s">
        <v>3256</v>
      </c>
      <c r="C2010" s="197" t="s">
        <v>3257</v>
      </c>
      <c r="D2010" s="198">
        <v>7</v>
      </c>
      <c r="E2010" s="197" t="s">
        <v>347</v>
      </c>
      <c r="F2010" s="197"/>
      <c r="G2010" s="197" t="s">
        <v>1352</v>
      </c>
      <c r="H2010" s="197" t="s">
        <v>1971</v>
      </c>
      <c r="I2010" s="197" t="s">
        <v>1971</v>
      </c>
      <c r="J2010" s="197" t="s">
        <v>3225</v>
      </c>
    </row>
    <row r="2011" spans="2:10">
      <c r="B2011" s="196" t="s">
        <v>3258</v>
      </c>
      <c r="C2011" s="197" t="s">
        <v>3259</v>
      </c>
      <c r="D2011" s="198">
        <v>6</v>
      </c>
      <c r="E2011" s="197" t="s">
        <v>275</v>
      </c>
      <c r="F2011" s="197"/>
      <c r="G2011" s="197" t="s">
        <v>1352</v>
      </c>
      <c r="H2011" s="197" t="s">
        <v>1971</v>
      </c>
      <c r="I2011" s="197" t="s">
        <v>1971</v>
      </c>
      <c r="J2011" s="197" t="s">
        <v>3225</v>
      </c>
    </row>
    <row r="2012" spans="2:10">
      <c r="B2012" s="196" t="s">
        <v>3260</v>
      </c>
      <c r="C2012" s="197" t="s">
        <v>3261</v>
      </c>
      <c r="D2012" s="198">
        <v>9</v>
      </c>
      <c r="E2012" s="197" t="s">
        <v>1859</v>
      </c>
      <c r="F2012" s="197"/>
      <c r="G2012" s="197" t="s">
        <v>1352</v>
      </c>
      <c r="H2012" s="197" t="s">
        <v>1971</v>
      </c>
      <c r="I2012" s="197" t="s">
        <v>1971</v>
      </c>
      <c r="J2012" s="197" t="s">
        <v>3225</v>
      </c>
    </row>
    <row r="2013" spans="2:10">
      <c r="B2013" s="196" t="s">
        <v>3262</v>
      </c>
      <c r="C2013" s="197" t="s">
        <v>3263</v>
      </c>
      <c r="D2013" s="198">
        <v>6</v>
      </c>
      <c r="E2013" s="197" t="s">
        <v>320</v>
      </c>
      <c r="F2013" s="197"/>
      <c r="G2013" s="197" t="s">
        <v>1352</v>
      </c>
      <c r="H2013" s="197" t="s">
        <v>1971</v>
      </c>
      <c r="I2013" s="197" t="s">
        <v>1971</v>
      </c>
      <c r="J2013" s="197" t="s">
        <v>3225</v>
      </c>
    </row>
    <row r="2014" spans="2:10">
      <c r="B2014" s="196" t="s">
        <v>3264</v>
      </c>
      <c r="C2014" s="197" t="s">
        <v>3265</v>
      </c>
      <c r="D2014" s="198">
        <v>7</v>
      </c>
      <c r="E2014" s="197" t="s">
        <v>1864</v>
      </c>
      <c r="F2014" s="197"/>
      <c r="G2014" s="197" t="s">
        <v>1352</v>
      </c>
      <c r="H2014" s="197" t="s">
        <v>1971</v>
      </c>
      <c r="I2014" s="197" t="s">
        <v>1971</v>
      </c>
      <c r="J2014" s="197" t="s">
        <v>3225</v>
      </c>
    </row>
    <row r="2015" spans="2:10">
      <c r="B2015" s="196" t="s">
        <v>3266</v>
      </c>
      <c r="C2015" s="197" t="s">
        <v>3267</v>
      </c>
      <c r="D2015" s="198">
        <v>6</v>
      </c>
      <c r="E2015" s="197" t="s">
        <v>1312</v>
      </c>
      <c r="F2015" s="197"/>
      <c r="G2015" s="197" t="s">
        <v>1352</v>
      </c>
      <c r="H2015" s="197" t="s">
        <v>1971</v>
      </c>
      <c r="I2015" s="197" t="s">
        <v>1971</v>
      </c>
      <c r="J2015" s="197" t="s">
        <v>3225</v>
      </c>
    </row>
    <row r="2016" spans="2:10">
      <c r="B2016" s="196" t="s">
        <v>3268</v>
      </c>
      <c r="C2016" s="197" t="s">
        <v>3269</v>
      </c>
      <c r="D2016" s="198">
        <v>5</v>
      </c>
      <c r="E2016" s="197" t="s">
        <v>243</v>
      </c>
      <c r="F2016" s="197"/>
      <c r="G2016" s="197" t="s">
        <v>1352</v>
      </c>
      <c r="H2016" s="197" t="s">
        <v>1971</v>
      </c>
      <c r="I2016" s="197" t="s">
        <v>1971</v>
      </c>
      <c r="J2016" s="197" t="s">
        <v>3225</v>
      </c>
    </row>
    <row r="2017" spans="2:10">
      <c r="B2017" s="196" t="s">
        <v>3270</v>
      </c>
      <c r="C2017" s="197" t="s">
        <v>3271</v>
      </c>
      <c r="D2017" s="198">
        <v>11</v>
      </c>
      <c r="E2017" s="197" t="s">
        <v>312</v>
      </c>
      <c r="F2017" s="197"/>
      <c r="G2017" s="197" t="s">
        <v>1352</v>
      </c>
      <c r="H2017" s="197" t="s">
        <v>1971</v>
      </c>
      <c r="I2017" s="197" t="s">
        <v>1971</v>
      </c>
      <c r="J2017" s="197" t="s">
        <v>3225</v>
      </c>
    </row>
    <row r="2018" spans="2:10">
      <c r="B2018" s="196" t="s">
        <v>3272</v>
      </c>
      <c r="C2018" s="197" t="s">
        <v>3273</v>
      </c>
      <c r="D2018" s="198">
        <v>2</v>
      </c>
      <c r="E2018" s="197" t="s">
        <v>249</v>
      </c>
      <c r="F2018" s="197"/>
      <c r="G2018" s="197" t="s">
        <v>1352</v>
      </c>
      <c r="H2018" s="197" t="s">
        <v>1971</v>
      </c>
      <c r="I2018" s="197" t="s">
        <v>1971</v>
      </c>
      <c r="J2018" s="197" t="s">
        <v>3225</v>
      </c>
    </row>
    <row r="2019" spans="2:10">
      <c r="B2019" s="196" t="s">
        <v>3274</v>
      </c>
      <c r="C2019" s="197" t="s">
        <v>3275</v>
      </c>
      <c r="D2019" s="198">
        <v>6</v>
      </c>
      <c r="E2019" s="197" t="s">
        <v>1918</v>
      </c>
      <c r="F2019" s="197"/>
      <c r="G2019" s="197" t="s">
        <v>1352</v>
      </c>
      <c r="H2019" s="197" t="s">
        <v>1971</v>
      </c>
      <c r="I2019" s="197" t="s">
        <v>1971</v>
      </c>
      <c r="J2019" s="197" t="s">
        <v>3225</v>
      </c>
    </row>
    <row r="2020" spans="2:10">
      <c r="B2020" s="196" t="s">
        <v>3276</v>
      </c>
      <c r="C2020" s="197" t="s">
        <v>3277</v>
      </c>
      <c r="D2020" s="198">
        <v>10</v>
      </c>
      <c r="E2020" s="197" t="s">
        <v>1717</v>
      </c>
      <c r="F2020" s="197"/>
      <c r="G2020" s="197" t="s">
        <v>1352</v>
      </c>
      <c r="H2020" s="197" t="s">
        <v>1971</v>
      </c>
      <c r="I2020" s="197" t="s">
        <v>1971</v>
      </c>
      <c r="J2020" s="197" t="s">
        <v>3225</v>
      </c>
    </row>
    <row r="2021" spans="2:10">
      <c r="B2021" s="196" t="s">
        <v>3278</v>
      </c>
      <c r="C2021" s="197" t="s">
        <v>3279</v>
      </c>
      <c r="D2021" s="198">
        <v>4</v>
      </c>
      <c r="E2021" s="197" t="s">
        <v>1859</v>
      </c>
      <c r="F2021" s="197"/>
      <c r="G2021" s="197" t="s">
        <v>1352</v>
      </c>
      <c r="H2021" s="197" t="s">
        <v>1971</v>
      </c>
      <c r="I2021" s="197" t="s">
        <v>1971</v>
      </c>
      <c r="J2021" s="197" t="s">
        <v>3225</v>
      </c>
    </row>
    <row r="2022" spans="2:10">
      <c r="B2022" s="196" t="s">
        <v>3280</v>
      </c>
      <c r="C2022" s="197" t="s">
        <v>3281</v>
      </c>
      <c r="D2022" s="198">
        <v>6</v>
      </c>
      <c r="E2022" s="197" t="s">
        <v>1435</v>
      </c>
      <c r="F2022" s="197"/>
      <c r="G2022" s="197" t="s">
        <v>1352</v>
      </c>
      <c r="H2022" s="197" t="s">
        <v>1971</v>
      </c>
      <c r="I2022" s="197" t="s">
        <v>1971</v>
      </c>
      <c r="J2022" s="197" t="s">
        <v>3225</v>
      </c>
    </row>
    <row r="2023" spans="2:10">
      <c r="B2023" s="196" t="s">
        <v>3282</v>
      </c>
      <c r="C2023" s="197" t="s">
        <v>3283</v>
      </c>
      <c r="D2023" s="198">
        <v>8</v>
      </c>
      <c r="E2023" s="197" t="s">
        <v>314</v>
      </c>
      <c r="F2023" s="197"/>
      <c r="G2023" s="197" t="s">
        <v>1352</v>
      </c>
      <c r="H2023" s="197" t="s">
        <v>1971</v>
      </c>
      <c r="I2023" s="197" t="s">
        <v>1971</v>
      </c>
      <c r="J2023" s="197" t="s">
        <v>3225</v>
      </c>
    </row>
    <row r="2024" spans="2:10">
      <c r="B2024" s="196" t="s">
        <v>3284</v>
      </c>
      <c r="C2024" s="197" t="s">
        <v>3285</v>
      </c>
      <c r="D2024" s="198">
        <v>6</v>
      </c>
      <c r="E2024" s="197" t="s">
        <v>1886</v>
      </c>
      <c r="F2024" s="197"/>
      <c r="G2024" s="197" t="s">
        <v>1352</v>
      </c>
      <c r="H2024" s="197" t="s">
        <v>1971</v>
      </c>
      <c r="I2024" s="197" t="s">
        <v>1971</v>
      </c>
      <c r="J2024" s="197" t="s">
        <v>3225</v>
      </c>
    </row>
    <row r="2025" spans="2:10">
      <c r="B2025" s="196" t="s">
        <v>3286</v>
      </c>
      <c r="C2025" s="197" t="s">
        <v>3287</v>
      </c>
      <c r="D2025" s="198">
        <v>4</v>
      </c>
      <c r="E2025" s="197" t="s">
        <v>320</v>
      </c>
      <c r="F2025" s="197"/>
      <c r="G2025" s="197" t="s">
        <v>1352</v>
      </c>
      <c r="H2025" s="197" t="s">
        <v>1971</v>
      </c>
      <c r="I2025" s="197" t="s">
        <v>1971</v>
      </c>
      <c r="J2025" s="197" t="s">
        <v>3225</v>
      </c>
    </row>
    <row r="2026" spans="2:10">
      <c r="B2026" s="196" t="s">
        <v>3288</v>
      </c>
      <c r="C2026" s="197" t="s">
        <v>3289</v>
      </c>
      <c r="D2026" s="198">
        <v>9</v>
      </c>
      <c r="E2026" s="197" t="s">
        <v>1435</v>
      </c>
      <c r="F2026" s="197"/>
      <c r="G2026" s="197" t="s">
        <v>1352</v>
      </c>
      <c r="H2026" s="197" t="s">
        <v>1971</v>
      </c>
      <c r="I2026" s="197" t="s">
        <v>1971</v>
      </c>
      <c r="J2026" s="197" t="s">
        <v>3225</v>
      </c>
    </row>
    <row r="2027" spans="2:10">
      <c r="B2027" s="196" t="s">
        <v>3290</v>
      </c>
      <c r="C2027" s="197" t="s">
        <v>3291</v>
      </c>
      <c r="D2027" s="198">
        <v>7</v>
      </c>
      <c r="E2027" s="197" t="s">
        <v>240</v>
      </c>
      <c r="F2027" s="197"/>
      <c r="G2027" s="197" t="s">
        <v>1352</v>
      </c>
      <c r="H2027" s="197" t="s">
        <v>1971</v>
      </c>
      <c r="I2027" s="197" t="s">
        <v>1971</v>
      </c>
      <c r="J2027" s="197" t="s">
        <v>3225</v>
      </c>
    </row>
    <row r="2028" spans="2:10">
      <c r="B2028" s="196" t="s">
        <v>3292</v>
      </c>
      <c r="C2028" s="197" t="s">
        <v>3293</v>
      </c>
      <c r="D2028" s="198">
        <v>5</v>
      </c>
      <c r="E2028" s="197" t="s">
        <v>1893</v>
      </c>
      <c r="F2028" s="197"/>
      <c r="G2028" s="197" t="s">
        <v>1352</v>
      </c>
      <c r="H2028" s="197" t="s">
        <v>1971</v>
      </c>
      <c r="I2028" s="197" t="s">
        <v>1971</v>
      </c>
      <c r="J2028" s="197" t="s">
        <v>3225</v>
      </c>
    </row>
    <row r="2029" spans="2:10">
      <c r="B2029" s="196" t="s">
        <v>3294</v>
      </c>
      <c r="C2029" s="197" t="s">
        <v>3295</v>
      </c>
      <c r="D2029" s="198">
        <v>9</v>
      </c>
      <c r="E2029" s="197" t="s">
        <v>1896</v>
      </c>
      <c r="F2029" s="197"/>
      <c r="G2029" s="197" t="s">
        <v>1352</v>
      </c>
      <c r="H2029" s="197" t="s">
        <v>1971</v>
      </c>
      <c r="I2029" s="197" t="s">
        <v>1971</v>
      </c>
      <c r="J2029" s="197" t="s">
        <v>3225</v>
      </c>
    </row>
    <row r="2030" spans="2:10">
      <c r="B2030" s="196" t="s">
        <v>3296</v>
      </c>
      <c r="C2030" s="197" t="s">
        <v>3297</v>
      </c>
      <c r="D2030" s="198">
        <v>4</v>
      </c>
      <c r="E2030" s="197" t="s">
        <v>249</v>
      </c>
      <c r="F2030" s="197"/>
      <c r="G2030" s="197" t="s">
        <v>1352</v>
      </c>
      <c r="H2030" s="197" t="s">
        <v>1971</v>
      </c>
      <c r="I2030" s="197" t="s">
        <v>1971</v>
      </c>
      <c r="J2030" s="197" t="s">
        <v>3225</v>
      </c>
    </row>
    <row r="2031" spans="2:10">
      <c r="B2031" s="196" t="s">
        <v>3298</v>
      </c>
      <c r="C2031" s="197" t="s">
        <v>3299</v>
      </c>
      <c r="D2031" s="198">
        <v>7</v>
      </c>
      <c r="E2031" s="197" t="s">
        <v>1901</v>
      </c>
      <c r="F2031" s="197"/>
      <c r="G2031" s="197" t="s">
        <v>1352</v>
      </c>
      <c r="H2031" s="197" t="s">
        <v>1971</v>
      </c>
      <c r="I2031" s="197" t="s">
        <v>1971</v>
      </c>
      <c r="J2031" s="197" t="s">
        <v>3225</v>
      </c>
    </row>
    <row r="2032" spans="2:10">
      <c r="B2032" s="196" t="s">
        <v>3300</v>
      </c>
      <c r="C2032" s="197" t="s">
        <v>3301</v>
      </c>
      <c r="D2032" s="198">
        <v>4</v>
      </c>
      <c r="E2032" s="197" t="s">
        <v>1757</v>
      </c>
      <c r="F2032" s="197"/>
      <c r="G2032" s="197" t="s">
        <v>1352</v>
      </c>
      <c r="H2032" s="197" t="s">
        <v>1971</v>
      </c>
      <c r="I2032" s="197" t="s">
        <v>1971</v>
      </c>
      <c r="J2032" s="197" t="s">
        <v>3225</v>
      </c>
    </row>
    <row r="2033" spans="2:10">
      <c r="B2033" s="196" t="s">
        <v>3302</v>
      </c>
      <c r="C2033" s="197" t="s">
        <v>3303</v>
      </c>
      <c r="D2033" s="198">
        <v>8</v>
      </c>
      <c r="E2033" s="197" t="s">
        <v>1659</v>
      </c>
      <c r="F2033" s="197"/>
      <c r="G2033" s="197" t="s">
        <v>1352</v>
      </c>
      <c r="H2033" s="197" t="s">
        <v>1971</v>
      </c>
      <c r="I2033" s="197" t="s">
        <v>1971</v>
      </c>
      <c r="J2033" s="197" t="s">
        <v>3225</v>
      </c>
    </row>
    <row r="2034" spans="2:10">
      <c r="B2034" s="196" t="s">
        <v>3304</v>
      </c>
      <c r="C2034" s="197" t="s">
        <v>3305</v>
      </c>
      <c r="D2034" s="198">
        <v>4</v>
      </c>
      <c r="E2034" s="197" t="s">
        <v>1698</v>
      </c>
      <c r="F2034" s="197"/>
      <c r="G2034" s="197" t="s">
        <v>1352</v>
      </c>
      <c r="H2034" s="197" t="s">
        <v>1971</v>
      </c>
      <c r="I2034" s="197" t="s">
        <v>1971</v>
      </c>
      <c r="J2034" s="197" t="s">
        <v>3225</v>
      </c>
    </row>
    <row r="2035" spans="2:10">
      <c r="B2035" s="196" t="s">
        <v>3306</v>
      </c>
      <c r="C2035" s="197" t="s">
        <v>3307</v>
      </c>
      <c r="D2035" s="198">
        <v>6</v>
      </c>
      <c r="E2035" s="197" t="s">
        <v>1886</v>
      </c>
      <c r="F2035" s="197"/>
      <c r="G2035" s="197" t="s">
        <v>1352</v>
      </c>
      <c r="H2035" s="197" t="s">
        <v>1971</v>
      </c>
      <c r="I2035" s="197" t="s">
        <v>1971</v>
      </c>
      <c r="J2035" s="197" t="s">
        <v>3225</v>
      </c>
    </row>
    <row r="2036" spans="2:10">
      <c r="B2036" s="196" t="s">
        <v>3308</v>
      </c>
      <c r="C2036" s="197" t="s">
        <v>3309</v>
      </c>
      <c r="D2036" s="198">
        <v>8</v>
      </c>
      <c r="E2036" s="197" t="s">
        <v>243</v>
      </c>
      <c r="F2036" s="197"/>
      <c r="G2036" s="197" t="s">
        <v>1352</v>
      </c>
      <c r="H2036" s="197" t="s">
        <v>1971</v>
      </c>
      <c r="I2036" s="197" t="s">
        <v>1971</v>
      </c>
      <c r="J2036" s="197" t="s">
        <v>3225</v>
      </c>
    </row>
    <row r="2037" spans="2:10">
      <c r="B2037" s="196" t="s">
        <v>3310</v>
      </c>
      <c r="C2037" s="197" t="s">
        <v>3311</v>
      </c>
      <c r="D2037" s="198">
        <v>5</v>
      </c>
      <c r="E2037" s="197" t="s">
        <v>1810</v>
      </c>
      <c r="F2037" s="197"/>
      <c r="G2037" s="197" t="s">
        <v>1352</v>
      </c>
      <c r="H2037" s="197" t="s">
        <v>1971</v>
      </c>
      <c r="I2037" s="197" t="s">
        <v>1971</v>
      </c>
      <c r="J2037" s="197" t="s">
        <v>3225</v>
      </c>
    </row>
    <row r="2038" spans="2:10">
      <c r="B2038" s="196" t="s">
        <v>3312</v>
      </c>
      <c r="C2038" s="197" t="s">
        <v>3313</v>
      </c>
      <c r="D2038" s="198">
        <v>7</v>
      </c>
      <c r="E2038" s="197" t="s">
        <v>1597</v>
      </c>
      <c r="F2038" s="197"/>
      <c r="G2038" s="197" t="s">
        <v>1352</v>
      </c>
      <c r="H2038" s="197" t="s">
        <v>1971</v>
      </c>
      <c r="I2038" s="197" t="s">
        <v>1971</v>
      </c>
      <c r="J2038" s="197" t="s">
        <v>3225</v>
      </c>
    </row>
    <row r="2039" spans="2:10">
      <c r="B2039" s="196" t="s">
        <v>3314</v>
      </c>
      <c r="C2039" s="197" t="s">
        <v>3315</v>
      </c>
      <c r="D2039" s="198">
        <v>1</v>
      </c>
      <c r="E2039" s="197" t="s">
        <v>1745</v>
      </c>
      <c r="F2039" s="197"/>
      <c r="G2039" s="197" t="s">
        <v>1352</v>
      </c>
      <c r="H2039" s="197" t="s">
        <v>1971</v>
      </c>
      <c r="I2039" s="197" t="s">
        <v>1971</v>
      </c>
      <c r="J2039" s="197" t="s">
        <v>3225</v>
      </c>
    </row>
    <row r="2040" spans="2:10">
      <c r="B2040" s="196" t="s">
        <v>3316</v>
      </c>
      <c r="C2040" s="197" t="s">
        <v>3317</v>
      </c>
      <c r="D2040" s="198">
        <v>8</v>
      </c>
      <c r="E2040" s="197" t="s">
        <v>1918</v>
      </c>
      <c r="F2040" s="197"/>
      <c r="G2040" s="197" t="s">
        <v>1352</v>
      </c>
      <c r="H2040" s="197" t="s">
        <v>1971</v>
      </c>
      <c r="I2040" s="197" t="s">
        <v>1971</v>
      </c>
      <c r="J2040" s="197" t="s">
        <v>3225</v>
      </c>
    </row>
    <row r="2041" spans="2:10">
      <c r="B2041" s="196" t="s">
        <v>3318</v>
      </c>
      <c r="C2041" s="197" t="s">
        <v>3319</v>
      </c>
      <c r="D2041" s="198">
        <v>9</v>
      </c>
      <c r="E2041" s="197" t="s">
        <v>347</v>
      </c>
      <c r="F2041" s="197"/>
      <c r="G2041" s="197" t="s">
        <v>1352</v>
      </c>
      <c r="H2041" s="197" t="s">
        <v>1971</v>
      </c>
      <c r="I2041" s="197" t="s">
        <v>1971</v>
      </c>
      <c r="J2041" s="197" t="s">
        <v>3225</v>
      </c>
    </row>
    <row r="2042" spans="2:10">
      <c r="B2042" s="196" t="s">
        <v>3320</v>
      </c>
      <c r="C2042" s="197" t="s">
        <v>3321</v>
      </c>
      <c r="D2042" s="198">
        <v>5</v>
      </c>
      <c r="E2042" s="197" t="s">
        <v>1426</v>
      </c>
      <c r="F2042" s="197"/>
      <c r="G2042" s="197" t="s">
        <v>1352</v>
      </c>
      <c r="H2042" s="197" t="s">
        <v>1971</v>
      </c>
      <c r="I2042" s="197" t="s">
        <v>1971</v>
      </c>
      <c r="J2042" s="197" t="s">
        <v>3225</v>
      </c>
    </row>
    <row r="2043" spans="2:10">
      <c r="B2043" s="196" t="s">
        <v>3322</v>
      </c>
      <c r="C2043" s="197" t="s">
        <v>3323</v>
      </c>
      <c r="D2043" s="198">
        <v>9</v>
      </c>
      <c r="E2043" s="197" t="s">
        <v>259</v>
      </c>
      <c r="F2043" s="197"/>
      <c r="G2043" s="197" t="s">
        <v>1352</v>
      </c>
      <c r="H2043" s="197" t="s">
        <v>1971</v>
      </c>
      <c r="I2043" s="197" t="s">
        <v>1971</v>
      </c>
      <c r="J2043" s="197" t="s">
        <v>3225</v>
      </c>
    </row>
    <row r="2044" spans="2:10">
      <c r="B2044" s="196" t="s">
        <v>3324</v>
      </c>
      <c r="C2044" s="197" t="s">
        <v>3325</v>
      </c>
      <c r="D2044" s="198">
        <v>3</v>
      </c>
      <c r="E2044" s="197" t="s">
        <v>259</v>
      </c>
      <c r="F2044" s="197"/>
      <c r="G2044" s="197" t="s">
        <v>1352</v>
      </c>
      <c r="H2044" s="197" t="s">
        <v>1971</v>
      </c>
      <c r="I2044" s="197" t="s">
        <v>1971</v>
      </c>
      <c r="J2044" s="197" t="s">
        <v>3225</v>
      </c>
    </row>
    <row r="2045" spans="2:10">
      <c r="B2045" s="196" t="s">
        <v>3326</v>
      </c>
      <c r="C2045" s="197" t="s">
        <v>3327</v>
      </c>
      <c r="D2045" s="198">
        <v>9</v>
      </c>
      <c r="E2045" s="197" t="s">
        <v>1418</v>
      </c>
      <c r="F2045" s="197"/>
      <c r="G2045" s="197" t="s">
        <v>1352</v>
      </c>
      <c r="H2045" s="197" t="s">
        <v>1971</v>
      </c>
      <c r="I2045" s="197" t="s">
        <v>1971</v>
      </c>
      <c r="J2045" s="197" t="s">
        <v>3225</v>
      </c>
    </row>
    <row r="2046" spans="2:10">
      <c r="B2046" s="196" t="s">
        <v>3328</v>
      </c>
      <c r="C2046" s="197" t="s">
        <v>3329</v>
      </c>
      <c r="D2046" s="198">
        <v>8</v>
      </c>
      <c r="E2046" s="197" t="s">
        <v>320</v>
      </c>
      <c r="F2046" s="197"/>
      <c r="G2046" s="197" t="s">
        <v>1352</v>
      </c>
      <c r="H2046" s="197" t="s">
        <v>1971</v>
      </c>
      <c r="I2046" s="197" t="s">
        <v>1971</v>
      </c>
      <c r="J2046" s="197" t="s">
        <v>3225</v>
      </c>
    </row>
    <row r="2047" spans="2:10">
      <c r="B2047" s="196" t="s">
        <v>3330</v>
      </c>
      <c r="C2047" s="197" t="s">
        <v>3331</v>
      </c>
      <c r="D2047" s="198">
        <v>5</v>
      </c>
      <c r="E2047" s="197" t="s">
        <v>240</v>
      </c>
      <c r="F2047" s="197"/>
      <c r="G2047" s="197" t="s">
        <v>1352</v>
      </c>
      <c r="H2047" s="197" t="s">
        <v>1971</v>
      </c>
      <c r="I2047" s="197" t="s">
        <v>1971</v>
      </c>
      <c r="J2047" s="197" t="s">
        <v>3225</v>
      </c>
    </row>
    <row r="2048" spans="2:10">
      <c r="B2048" s="196" t="s">
        <v>3332</v>
      </c>
      <c r="C2048" s="197" t="s">
        <v>3333</v>
      </c>
      <c r="D2048" s="198">
        <v>8</v>
      </c>
      <c r="E2048" s="197" t="s">
        <v>1706</v>
      </c>
      <c r="F2048" s="197"/>
      <c r="G2048" s="197" t="s">
        <v>1352</v>
      </c>
      <c r="H2048" s="197" t="s">
        <v>1971</v>
      </c>
      <c r="I2048" s="197" t="s">
        <v>1971</v>
      </c>
      <c r="J2048" s="197" t="s">
        <v>3225</v>
      </c>
    </row>
    <row r="2049" spans="2:10">
      <c r="B2049" s="196" t="s">
        <v>3334</v>
      </c>
      <c r="C2049" s="197" t="s">
        <v>3335</v>
      </c>
      <c r="D2049" s="198">
        <v>4</v>
      </c>
      <c r="E2049" s="197" t="s">
        <v>1689</v>
      </c>
      <c r="F2049" s="197"/>
      <c r="G2049" s="197" t="s">
        <v>1352</v>
      </c>
      <c r="H2049" s="197" t="s">
        <v>1971</v>
      </c>
      <c r="I2049" s="197" t="s">
        <v>1971</v>
      </c>
      <c r="J2049" s="197" t="s">
        <v>3225</v>
      </c>
    </row>
    <row r="2050" spans="2:10">
      <c r="B2050" s="196" t="s">
        <v>3336</v>
      </c>
      <c r="C2050" s="197" t="s">
        <v>3337</v>
      </c>
      <c r="D2050" s="198">
        <v>7</v>
      </c>
      <c r="E2050" s="197" t="s">
        <v>275</v>
      </c>
      <c r="F2050" s="197"/>
      <c r="G2050" s="197" t="s">
        <v>1352</v>
      </c>
      <c r="H2050" s="197" t="s">
        <v>1971</v>
      </c>
      <c r="I2050" s="197" t="s">
        <v>1971</v>
      </c>
      <c r="J2050" s="197" t="s">
        <v>3225</v>
      </c>
    </row>
    <row r="2051" spans="2:10">
      <c r="B2051" s="196" t="s">
        <v>3338</v>
      </c>
      <c r="C2051" s="197" t="s">
        <v>3339</v>
      </c>
      <c r="D2051" s="198">
        <v>5</v>
      </c>
      <c r="E2051" s="197" t="s">
        <v>240</v>
      </c>
      <c r="F2051" s="197"/>
      <c r="G2051" s="197" t="s">
        <v>1352</v>
      </c>
      <c r="H2051" s="197" t="s">
        <v>1971</v>
      </c>
      <c r="I2051" s="197" t="s">
        <v>1971</v>
      </c>
      <c r="J2051" s="197" t="s">
        <v>3225</v>
      </c>
    </row>
    <row r="2052" spans="2:10">
      <c r="B2052" s="196" t="s">
        <v>3340</v>
      </c>
      <c r="C2052" s="197" t="s">
        <v>3341</v>
      </c>
      <c r="D2052" s="198">
        <v>10</v>
      </c>
      <c r="E2052" s="197" t="s">
        <v>1698</v>
      </c>
      <c r="F2052" s="197"/>
      <c r="G2052" s="197" t="s">
        <v>1352</v>
      </c>
      <c r="H2052" s="197" t="s">
        <v>1971</v>
      </c>
      <c r="I2052" s="197" t="s">
        <v>1971</v>
      </c>
      <c r="J2052" s="197" t="s">
        <v>3225</v>
      </c>
    </row>
    <row r="2053" spans="2:10">
      <c r="B2053" s="196" t="s">
        <v>3342</v>
      </c>
      <c r="C2053" s="197" t="s">
        <v>3343</v>
      </c>
      <c r="D2053" s="198">
        <v>8</v>
      </c>
      <c r="E2053" s="197" t="s">
        <v>249</v>
      </c>
      <c r="F2053" s="197"/>
      <c r="G2053" s="197" t="s">
        <v>1352</v>
      </c>
      <c r="H2053" s="197" t="s">
        <v>1971</v>
      </c>
      <c r="I2053" s="197" t="s">
        <v>1971</v>
      </c>
      <c r="J2053" s="197" t="s">
        <v>3225</v>
      </c>
    </row>
    <row r="2054" spans="2:10">
      <c r="B2054" s="196" t="s">
        <v>3344</v>
      </c>
      <c r="C2054" s="197" t="s">
        <v>3345</v>
      </c>
      <c r="D2054" s="198">
        <v>9</v>
      </c>
      <c r="E2054" s="197" t="s">
        <v>1703</v>
      </c>
      <c r="F2054" s="197"/>
      <c r="G2054" s="197" t="s">
        <v>1352</v>
      </c>
      <c r="H2054" s="197" t="s">
        <v>1971</v>
      </c>
      <c r="I2054" s="197" t="s">
        <v>1971</v>
      </c>
      <c r="J2054" s="197" t="s">
        <v>3225</v>
      </c>
    </row>
    <row r="2055" spans="2:10">
      <c r="B2055" s="196" t="s">
        <v>3346</v>
      </c>
      <c r="C2055" s="197" t="s">
        <v>3347</v>
      </c>
      <c r="D2055" s="198">
        <v>7</v>
      </c>
      <c r="E2055" s="197" t="s">
        <v>240</v>
      </c>
      <c r="F2055" s="197"/>
      <c r="G2055" s="197" t="s">
        <v>1352</v>
      </c>
      <c r="H2055" s="197" t="s">
        <v>1971</v>
      </c>
      <c r="I2055" s="197" t="s">
        <v>1971</v>
      </c>
      <c r="J2055" s="197" t="s">
        <v>3225</v>
      </c>
    </row>
    <row r="2056" spans="2:10">
      <c r="B2056" s="196" t="s">
        <v>3348</v>
      </c>
      <c r="C2056" s="197" t="s">
        <v>3349</v>
      </c>
      <c r="D2056" s="198">
        <v>4</v>
      </c>
      <c r="E2056" s="197" t="s">
        <v>259</v>
      </c>
      <c r="F2056" s="197"/>
      <c r="G2056" s="197" t="s">
        <v>1352</v>
      </c>
      <c r="H2056" s="197" t="s">
        <v>1971</v>
      </c>
      <c r="I2056" s="197" t="s">
        <v>1971</v>
      </c>
      <c r="J2056" s="197" t="s">
        <v>3225</v>
      </c>
    </row>
    <row r="2057" spans="2:10">
      <c r="B2057" s="196" t="s">
        <v>3350</v>
      </c>
      <c r="C2057" s="197" t="s">
        <v>3351</v>
      </c>
      <c r="D2057" s="198">
        <v>5</v>
      </c>
      <c r="E2057" s="197" t="s">
        <v>1435</v>
      </c>
      <c r="F2057" s="197"/>
      <c r="G2057" s="197" t="s">
        <v>1352</v>
      </c>
      <c r="H2057" s="197" t="s">
        <v>1971</v>
      </c>
      <c r="I2057" s="197" t="s">
        <v>1971</v>
      </c>
      <c r="J2057" s="197" t="s">
        <v>3225</v>
      </c>
    </row>
    <row r="2058" spans="2:10">
      <c r="B2058" s="196" t="s">
        <v>3352</v>
      </c>
      <c r="C2058" s="197" t="s">
        <v>3353</v>
      </c>
      <c r="D2058" s="198">
        <v>8</v>
      </c>
      <c r="E2058" s="197" t="s">
        <v>1426</v>
      </c>
      <c r="F2058" s="197"/>
      <c r="G2058" s="197" t="s">
        <v>1352</v>
      </c>
      <c r="H2058" s="197" t="s">
        <v>1971</v>
      </c>
      <c r="I2058" s="197" t="s">
        <v>1971</v>
      </c>
      <c r="J2058" s="197" t="s">
        <v>3225</v>
      </c>
    </row>
    <row r="2059" spans="2:10">
      <c r="B2059" s="196" t="s">
        <v>3354</v>
      </c>
      <c r="C2059" s="197" t="s">
        <v>3355</v>
      </c>
      <c r="D2059" s="198">
        <v>7</v>
      </c>
      <c r="E2059" s="197" t="s">
        <v>1706</v>
      </c>
      <c r="F2059" s="197"/>
      <c r="G2059" s="197" t="s">
        <v>1352</v>
      </c>
      <c r="H2059" s="197" t="s">
        <v>1971</v>
      </c>
      <c r="I2059" s="197" t="s">
        <v>1971</v>
      </c>
      <c r="J2059" s="197" t="s">
        <v>3225</v>
      </c>
    </row>
    <row r="2060" spans="2:10">
      <c r="B2060" s="196" t="s">
        <v>3356</v>
      </c>
      <c r="C2060" s="197" t="s">
        <v>3357</v>
      </c>
      <c r="D2060" s="198">
        <v>2</v>
      </c>
      <c r="E2060" s="197" t="s">
        <v>320</v>
      </c>
      <c r="F2060" s="197"/>
      <c r="G2060" s="197" t="s">
        <v>1352</v>
      </c>
      <c r="H2060" s="197" t="s">
        <v>1971</v>
      </c>
      <c r="I2060" s="197" t="s">
        <v>1971</v>
      </c>
      <c r="J2060" s="197" t="s">
        <v>3225</v>
      </c>
    </row>
    <row r="2061" spans="2:10">
      <c r="B2061" s="196" t="s">
        <v>3358</v>
      </c>
      <c r="C2061" s="197" t="s">
        <v>3359</v>
      </c>
      <c r="D2061" s="198">
        <v>8</v>
      </c>
      <c r="E2061" s="197" t="s">
        <v>246</v>
      </c>
      <c r="F2061" s="197"/>
      <c r="G2061" s="197" t="s">
        <v>1352</v>
      </c>
      <c r="H2061" s="197" t="s">
        <v>1971</v>
      </c>
      <c r="I2061" s="197" t="s">
        <v>1971</v>
      </c>
      <c r="J2061" s="197" t="s">
        <v>3225</v>
      </c>
    </row>
    <row r="2062" spans="2:10">
      <c r="B2062" s="196" t="s">
        <v>3360</v>
      </c>
      <c r="C2062" s="197" t="s">
        <v>3361</v>
      </c>
      <c r="D2062" s="198">
        <v>4</v>
      </c>
      <c r="E2062" s="197" t="s">
        <v>1703</v>
      </c>
      <c r="F2062" s="197"/>
      <c r="G2062" s="197" t="s">
        <v>1352</v>
      </c>
      <c r="H2062" s="197" t="s">
        <v>1971</v>
      </c>
      <c r="I2062" s="197" t="s">
        <v>1971</v>
      </c>
      <c r="J2062" s="197" t="s">
        <v>3225</v>
      </c>
    </row>
    <row r="2063" spans="2:10">
      <c r="B2063" s="196" t="s">
        <v>3362</v>
      </c>
      <c r="C2063" s="197" t="s">
        <v>3363</v>
      </c>
      <c r="D2063" s="198">
        <v>5</v>
      </c>
      <c r="E2063" s="197" t="s">
        <v>275</v>
      </c>
      <c r="F2063" s="197"/>
      <c r="G2063" s="197" t="s">
        <v>1352</v>
      </c>
      <c r="H2063" s="197" t="s">
        <v>1971</v>
      </c>
      <c r="I2063" s="197" t="s">
        <v>1971</v>
      </c>
      <c r="J2063" s="197" t="s">
        <v>3225</v>
      </c>
    </row>
    <row r="2064" spans="2:10">
      <c r="B2064" s="196" t="s">
        <v>3364</v>
      </c>
      <c r="C2064" s="197" t="s">
        <v>3365</v>
      </c>
      <c r="D2064" s="198">
        <v>8</v>
      </c>
      <c r="E2064" s="197" t="s">
        <v>1740</v>
      </c>
      <c r="F2064" s="197"/>
      <c r="G2064" s="197" t="s">
        <v>1352</v>
      </c>
      <c r="H2064" s="197" t="s">
        <v>1971</v>
      </c>
      <c r="I2064" s="197" t="s">
        <v>1971</v>
      </c>
      <c r="J2064" s="197" t="s">
        <v>3225</v>
      </c>
    </row>
    <row r="2065" spans="2:10">
      <c r="B2065" s="196" t="s">
        <v>3366</v>
      </c>
      <c r="C2065" s="197" t="s">
        <v>3367</v>
      </c>
      <c r="D2065" s="198">
        <v>1</v>
      </c>
      <c r="E2065" s="197" t="s">
        <v>243</v>
      </c>
      <c r="F2065" s="197"/>
      <c r="G2065" s="197" t="s">
        <v>1352</v>
      </c>
      <c r="H2065" s="197" t="s">
        <v>1971</v>
      </c>
      <c r="I2065" s="197" t="s">
        <v>1971</v>
      </c>
      <c r="J2065" s="197" t="s">
        <v>3225</v>
      </c>
    </row>
    <row r="2066" spans="2:10">
      <c r="B2066" s="196" t="s">
        <v>3368</v>
      </c>
      <c r="C2066" s="197" t="s">
        <v>3369</v>
      </c>
      <c r="D2066" s="198">
        <v>4</v>
      </c>
      <c r="E2066" s="197" t="s">
        <v>1717</v>
      </c>
      <c r="F2066" s="197"/>
      <c r="G2066" s="197" t="s">
        <v>1352</v>
      </c>
      <c r="H2066" s="197" t="s">
        <v>1971</v>
      </c>
      <c r="I2066" s="197" t="s">
        <v>1971</v>
      </c>
      <c r="J2066" s="197" t="s">
        <v>3225</v>
      </c>
    </row>
    <row r="2067" spans="2:10">
      <c r="B2067" s="196" t="s">
        <v>3370</v>
      </c>
      <c r="C2067" s="197" t="s">
        <v>3371</v>
      </c>
      <c r="D2067" s="198">
        <v>7</v>
      </c>
      <c r="E2067" s="197" t="s">
        <v>320</v>
      </c>
      <c r="F2067" s="197"/>
      <c r="G2067" s="197" t="s">
        <v>1352</v>
      </c>
      <c r="H2067" s="197" t="s">
        <v>1971</v>
      </c>
      <c r="I2067" s="197" t="s">
        <v>1971</v>
      </c>
      <c r="J2067" s="197" t="s">
        <v>3225</v>
      </c>
    </row>
    <row r="2068" spans="2:10">
      <c r="B2068" s="196" t="s">
        <v>3372</v>
      </c>
      <c r="C2068" s="197" t="s">
        <v>3373</v>
      </c>
      <c r="D2068" s="198">
        <v>2</v>
      </c>
      <c r="E2068" s="197" t="s">
        <v>259</v>
      </c>
      <c r="F2068" s="197"/>
      <c r="G2068" s="197" t="s">
        <v>1352</v>
      </c>
      <c r="H2068" s="197" t="s">
        <v>1971</v>
      </c>
      <c r="I2068" s="197" t="s">
        <v>1971</v>
      </c>
      <c r="J2068" s="197" t="s">
        <v>3225</v>
      </c>
    </row>
    <row r="2069" spans="2:10">
      <c r="B2069" s="196" t="s">
        <v>3374</v>
      </c>
      <c r="C2069" s="197" t="s">
        <v>3375</v>
      </c>
      <c r="D2069" s="198">
        <v>7</v>
      </c>
      <c r="E2069" s="197" t="s">
        <v>1669</v>
      </c>
      <c r="F2069" s="197"/>
      <c r="G2069" s="197" t="s">
        <v>1352</v>
      </c>
      <c r="H2069" s="197" t="s">
        <v>1971</v>
      </c>
      <c r="I2069" s="197" t="s">
        <v>1971</v>
      </c>
      <c r="J2069" s="197" t="s">
        <v>3225</v>
      </c>
    </row>
    <row r="2070" spans="2:10">
      <c r="B2070" s="196" t="s">
        <v>3376</v>
      </c>
      <c r="C2070" s="197" t="s">
        <v>3377</v>
      </c>
      <c r="D2070" s="198">
        <v>11</v>
      </c>
      <c r="E2070" s="197" t="s">
        <v>240</v>
      </c>
      <c r="F2070" s="197"/>
      <c r="G2070" s="197" t="s">
        <v>1352</v>
      </c>
      <c r="H2070" s="197" t="s">
        <v>1971</v>
      </c>
      <c r="I2070" s="197" t="s">
        <v>1971</v>
      </c>
      <c r="J2070" s="197" t="s">
        <v>3225</v>
      </c>
    </row>
    <row r="2071" spans="2:10">
      <c r="B2071" s="196" t="s">
        <v>3378</v>
      </c>
      <c r="C2071" s="197" t="s">
        <v>3379</v>
      </c>
      <c r="D2071" s="198">
        <v>8</v>
      </c>
      <c r="E2071" s="197" t="s">
        <v>246</v>
      </c>
      <c r="F2071" s="197"/>
      <c r="G2071" s="197" t="s">
        <v>1352</v>
      </c>
      <c r="H2071" s="197" t="s">
        <v>1971</v>
      </c>
      <c r="I2071" s="197" t="s">
        <v>1971</v>
      </c>
      <c r="J2071" s="197" t="s">
        <v>3225</v>
      </c>
    </row>
    <row r="2072" spans="2:10">
      <c r="B2072" s="196" t="s">
        <v>3380</v>
      </c>
      <c r="C2072" s="197" t="s">
        <v>3381</v>
      </c>
      <c r="D2072" s="198">
        <v>5</v>
      </c>
      <c r="E2072" s="197" t="s">
        <v>320</v>
      </c>
      <c r="F2072" s="197"/>
      <c r="G2072" s="197" t="s">
        <v>1352</v>
      </c>
      <c r="H2072" s="197" t="s">
        <v>1971</v>
      </c>
      <c r="I2072" s="197" t="s">
        <v>1971</v>
      </c>
      <c r="J2072" s="197" t="s">
        <v>3225</v>
      </c>
    </row>
    <row r="2073" spans="2:10">
      <c r="B2073" s="196" t="s">
        <v>3382</v>
      </c>
      <c r="C2073" s="197" t="s">
        <v>3383</v>
      </c>
      <c r="D2073" s="198">
        <v>3</v>
      </c>
      <c r="E2073" s="197" t="s">
        <v>249</v>
      </c>
      <c r="F2073" s="197"/>
      <c r="G2073" s="197" t="s">
        <v>1352</v>
      </c>
      <c r="H2073" s="197" t="s">
        <v>1971</v>
      </c>
      <c r="I2073" s="197" t="s">
        <v>1971</v>
      </c>
      <c r="J2073" s="197" t="s">
        <v>3225</v>
      </c>
    </row>
    <row r="2074" spans="2:10">
      <c r="B2074" s="196" t="s">
        <v>3384</v>
      </c>
      <c r="C2074" s="197" t="s">
        <v>3385</v>
      </c>
      <c r="D2074" s="198">
        <v>6</v>
      </c>
      <c r="E2074" s="197" t="s">
        <v>1896</v>
      </c>
      <c r="F2074" s="197"/>
      <c r="G2074" s="197" t="s">
        <v>1352</v>
      </c>
      <c r="H2074" s="197" t="s">
        <v>1971</v>
      </c>
      <c r="I2074" s="197" t="s">
        <v>1971</v>
      </c>
      <c r="J2074" s="197" t="s">
        <v>3225</v>
      </c>
    </row>
    <row r="2075" spans="2:10">
      <c r="B2075" s="196" t="s">
        <v>3386</v>
      </c>
      <c r="C2075" s="197" t="s">
        <v>3387</v>
      </c>
      <c r="D2075" s="198">
        <v>5</v>
      </c>
      <c r="E2075" s="197" t="s">
        <v>243</v>
      </c>
      <c r="F2075" s="197"/>
      <c r="G2075" s="197" t="s">
        <v>1352</v>
      </c>
      <c r="H2075" s="197" t="s">
        <v>1971</v>
      </c>
      <c r="I2075" s="197" t="s">
        <v>1971</v>
      </c>
      <c r="J2075" s="197" t="s">
        <v>3225</v>
      </c>
    </row>
    <row r="2076" spans="2:10">
      <c r="B2076" s="196" t="s">
        <v>3388</v>
      </c>
      <c r="C2076" s="197" t="s">
        <v>3389</v>
      </c>
      <c r="D2076" s="198">
        <v>9</v>
      </c>
      <c r="E2076" s="197" t="s">
        <v>347</v>
      </c>
      <c r="F2076" s="197"/>
      <c r="G2076" s="197" t="s">
        <v>1352</v>
      </c>
      <c r="H2076" s="197" t="s">
        <v>1971</v>
      </c>
      <c r="I2076" s="197" t="s">
        <v>1971</v>
      </c>
      <c r="J2076" s="197" t="s">
        <v>3225</v>
      </c>
    </row>
    <row r="2077" spans="2:10">
      <c r="B2077" s="196" t="s">
        <v>3390</v>
      </c>
      <c r="C2077" s="197" t="s">
        <v>3391</v>
      </c>
      <c r="D2077" s="198">
        <v>5</v>
      </c>
      <c r="E2077" s="197" t="s">
        <v>1669</v>
      </c>
      <c r="F2077" s="197"/>
      <c r="G2077" s="197" t="s">
        <v>1352</v>
      </c>
      <c r="H2077" s="197" t="s">
        <v>1971</v>
      </c>
      <c r="I2077" s="197" t="s">
        <v>1971</v>
      </c>
      <c r="J2077" s="197" t="s">
        <v>3225</v>
      </c>
    </row>
    <row r="2078" spans="2:10">
      <c r="B2078" s="196" t="s">
        <v>3392</v>
      </c>
      <c r="C2078" s="197" t="s">
        <v>3393</v>
      </c>
      <c r="D2078" s="198">
        <v>10</v>
      </c>
      <c r="E2078" s="197" t="s">
        <v>275</v>
      </c>
      <c r="F2078" s="197"/>
      <c r="G2078" s="197" t="s">
        <v>1352</v>
      </c>
      <c r="H2078" s="197" t="s">
        <v>1971</v>
      </c>
      <c r="I2078" s="197" t="s">
        <v>1971</v>
      </c>
      <c r="J2078" s="197" t="s">
        <v>3225</v>
      </c>
    </row>
    <row r="2079" spans="2:10" ht="15.5">
      <c r="B2079" s="200"/>
      <c r="C2079" s="200"/>
      <c r="D2079" s="201">
        <v>532</v>
      </c>
      <c r="E2079" s="200"/>
      <c r="F2079" s="200"/>
      <c r="G2079" s="200"/>
      <c r="H2079" s="200"/>
      <c r="I2079" s="200"/>
      <c r="J2079" s="200"/>
    </row>
    <row r="2080" spans="2:10">
      <c r="B2080" s="197" t="s">
        <v>3394</v>
      </c>
      <c r="C2080" s="197" t="s">
        <v>71</v>
      </c>
      <c r="D2080" s="198">
        <v>5</v>
      </c>
      <c r="E2080" s="197" t="s">
        <v>243</v>
      </c>
      <c r="F2080" s="197"/>
      <c r="G2080" s="197" t="s">
        <v>2475</v>
      </c>
      <c r="H2080" s="197" t="s">
        <v>3395</v>
      </c>
      <c r="I2080" s="197" t="s">
        <v>3395</v>
      </c>
      <c r="J2080" s="197" t="s">
        <v>70</v>
      </c>
    </row>
    <row r="2081" spans="2:10">
      <c r="B2081" s="197" t="s">
        <v>3396</v>
      </c>
      <c r="C2081" s="197" t="s">
        <v>3397</v>
      </c>
      <c r="D2081" s="198">
        <v>7</v>
      </c>
      <c r="E2081" s="197" t="s">
        <v>314</v>
      </c>
      <c r="F2081" s="197"/>
      <c r="G2081" s="197" t="s">
        <v>2475</v>
      </c>
      <c r="H2081" s="197" t="s">
        <v>3395</v>
      </c>
      <c r="I2081" s="197" t="s">
        <v>3395</v>
      </c>
      <c r="J2081" s="197" t="s">
        <v>70</v>
      </c>
    </row>
    <row r="2082" spans="2:10">
      <c r="B2082" s="197" t="s">
        <v>3398</v>
      </c>
      <c r="C2082" s="197" t="s">
        <v>3399</v>
      </c>
      <c r="D2082" s="198">
        <v>8</v>
      </c>
      <c r="E2082" s="197" t="s">
        <v>246</v>
      </c>
      <c r="F2082" s="197"/>
      <c r="G2082" s="197" t="s">
        <v>2475</v>
      </c>
      <c r="H2082" s="197" t="s">
        <v>3395</v>
      </c>
      <c r="I2082" s="197" t="s">
        <v>3395</v>
      </c>
      <c r="J2082" s="197" t="s">
        <v>70</v>
      </c>
    </row>
    <row r="2083" spans="2:10">
      <c r="B2083" s="197" t="s">
        <v>3400</v>
      </c>
      <c r="C2083" s="197" t="s">
        <v>3401</v>
      </c>
      <c r="D2083" s="198">
        <v>7</v>
      </c>
      <c r="E2083" s="197" t="s">
        <v>1669</v>
      </c>
      <c r="F2083" s="197"/>
      <c r="G2083" s="197" t="s">
        <v>2475</v>
      </c>
      <c r="H2083" s="197" t="s">
        <v>3395</v>
      </c>
      <c r="I2083" s="197" t="s">
        <v>3395</v>
      </c>
      <c r="J2083" s="197" t="s">
        <v>70</v>
      </c>
    </row>
    <row r="2084" spans="2:10">
      <c r="B2084" s="197" t="s">
        <v>3402</v>
      </c>
      <c r="C2084" s="197" t="s">
        <v>3403</v>
      </c>
      <c r="D2084" s="198">
        <v>6</v>
      </c>
      <c r="E2084" s="197" t="s">
        <v>275</v>
      </c>
      <c r="F2084" s="197"/>
      <c r="G2084" s="197" t="s">
        <v>2475</v>
      </c>
      <c r="H2084" s="197" t="s">
        <v>3395</v>
      </c>
      <c r="I2084" s="197" t="s">
        <v>3395</v>
      </c>
      <c r="J2084" s="197" t="s">
        <v>70</v>
      </c>
    </row>
    <row r="2085" spans="2:10">
      <c r="B2085" s="197" t="s">
        <v>3404</v>
      </c>
      <c r="C2085" s="197" t="s">
        <v>3405</v>
      </c>
      <c r="D2085" s="198">
        <v>3</v>
      </c>
      <c r="E2085" s="197" t="s">
        <v>1435</v>
      </c>
      <c r="F2085" s="197"/>
      <c r="G2085" s="197" t="s">
        <v>2475</v>
      </c>
      <c r="H2085" s="197" t="s">
        <v>3395</v>
      </c>
      <c r="I2085" s="197" t="s">
        <v>3395</v>
      </c>
      <c r="J2085" s="197" t="s">
        <v>70</v>
      </c>
    </row>
    <row r="2086" spans="2:10">
      <c r="B2086" s="197" t="s">
        <v>3406</v>
      </c>
      <c r="C2086" s="197" t="s">
        <v>3407</v>
      </c>
      <c r="D2086" s="198">
        <v>7</v>
      </c>
      <c r="E2086" s="197" t="s">
        <v>320</v>
      </c>
      <c r="F2086" s="197"/>
      <c r="G2086" s="197" t="s">
        <v>2475</v>
      </c>
      <c r="H2086" s="197" t="s">
        <v>3395</v>
      </c>
      <c r="I2086" s="197" t="s">
        <v>3395</v>
      </c>
      <c r="J2086" s="197" t="s">
        <v>70</v>
      </c>
    </row>
    <row r="2087" spans="2:10">
      <c r="B2087" s="197" t="s">
        <v>3408</v>
      </c>
      <c r="C2087" s="197" t="s">
        <v>3409</v>
      </c>
      <c r="D2087" s="198">
        <v>6</v>
      </c>
      <c r="E2087" s="197" t="s">
        <v>240</v>
      </c>
      <c r="F2087" s="197"/>
      <c r="G2087" s="197" t="s">
        <v>2475</v>
      </c>
      <c r="H2087" s="197" t="s">
        <v>3395</v>
      </c>
      <c r="I2087" s="197" t="s">
        <v>3395</v>
      </c>
      <c r="J2087" s="197" t="s">
        <v>70</v>
      </c>
    </row>
    <row r="2088" spans="2:10">
      <c r="B2088" s="197" t="s">
        <v>3410</v>
      </c>
      <c r="C2088" s="197" t="s">
        <v>3411</v>
      </c>
      <c r="D2088" s="198">
        <v>4</v>
      </c>
      <c r="E2088" s="197" t="s">
        <v>347</v>
      </c>
      <c r="F2088" s="197"/>
      <c r="G2088" s="197" t="s">
        <v>2475</v>
      </c>
      <c r="H2088" s="197" t="s">
        <v>3395</v>
      </c>
      <c r="I2088" s="197" t="s">
        <v>3395</v>
      </c>
      <c r="J2088" s="197" t="s">
        <v>70</v>
      </c>
    </row>
    <row r="2089" spans="2:10">
      <c r="B2089" s="197" t="s">
        <v>3412</v>
      </c>
      <c r="C2089" s="197" t="s">
        <v>3413</v>
      </c>
      <c r="D2089" s="198">
        <v>2</v>
      </c>
      <c r="E2089" s="197" t="s">
        <v>1418</v>
      </c>
      <c r="F2089" s="197"/>
      <c r="G2089" s="197" t="s">
        <v>2475</v>
      </c>
      <c r="H2089" s="197" t="s">
        <v>3395</v>
      </c>
      <c r="I2089" s="197" t="s">
        <v>3395</v>
      </c>
      <c r="J2089" s="197" t="s">
        <v>70</v>
      </c>
    </row>
    <row r="2090" spans="2:10">
      <c r="B2090" s="197" t="s">
        <v>3414</v>
      </c>
      <c r="C2090" s="197" t="s">
        <v>3415</v>
      </c>
      <c r="D2090" s="198">
        <v>5</v>
      </c>
      <c r="E2090" s="197" t="s">
        <v>1698</v>
      </c>
      <c r="F2090" s="197"/>
      <c r="G2090" s="197" t="s">
        <v>2475</v>
      </c>
      <c r="H2090" s="197" t="s">
        <v>3395</v>
      </c>
      <c r="I2090" s="197" t="s">
        <v>3395</v>
      </c>
      <c r="J2090" s="197" t="s">
        <v>70</v>
      </c>
    </row>
    <row r="2091" spans="2:10">
      <c r="B2091" s="197" t="s">
        <v>3416</v>
      </c>
      <c r="C2091" s="197" t="s">
        <v>3417</v>
      </c>
      <c r="D2091" s="198">
        <v>7</v>
      </c>
      <c r="E2091" s="197" t="s">
        <v>1597</v>
      </c>
      <c r="F2091" s="197"/>
      <c r="G2091" s="197" t="s">
        <v>2475</v>
      </c>
      <c r="H2091" s="197" t="s">
        <v>3395</v>
      </c>
      <c r="I2091" s="197" t="s">
        <v>3395</v>
      </c>
      <c r="J2091" s="197" t="s">
        <v>70</v>
      </c>
    </row>
    <row r="2092" spans="2:10">
      <c r="B2092" s="197" t="s">
        <v>3418</v>
      </c>
      <c r="C2092" s="197" t="s">
        <v>3419</v>
      </c>
      <c r="D2092" s="198">
        <v>3</v>
      </c>
      <c r="E2092" s="197" t="s">
        <v>1413</v>
      </c>
      <c r="F2092" s="197"/>
      <c r="G2092" s="197" t="s">
        <v>2475</v>
      </c>
      <c r="H2092" s="197" t="s">
        <v>3395</v>
      </c>
      <c r="I2092" s="197" t="s">
        <v>3395</v>
      </c>
      <c r="J2092" s="197" t="s">
        <v>70</v>
      </c>
    </row>
    <row r="2093" spans="2:10">
      <c r="B2093" s="197" t="s">
        <v>3420</v>
      </c>
      <c r="C2093" s="197" t="s">
        <v>3421</v>
      </c>
      <c r="D2093" s="198">
        <v>6</v>
      </c>
      <c r="E2093" s="197" t="s">
        <v>249</v>
      </c>
      <c r="F2093" s="197"/>
      <c r="G2093" s="197" t="s">
        <v>2475</v>
      </c>
      <c r="H2093" s="197" t="s">
        <v>3395</v>
      </c>
      <c r="I2093" s="197" t="s">
        <v>3395</v>
      </c>
      <c r="J2093" s="197" t="s">
        <v>70</v>
      </c>
    </row>
    <row r="2094" spans="2:10">
      <c r="B2094" s="197" t="s">
        <v>3422</v>
      </c>
      <c r="C2094" s="197" t="s">
        <v>3423</v>
      </c>
      <c r="D2094" s="198">
        <v>3</v>
      </c>
      <c r="E2094" s="197" t="s">
        <v>1706</v>
      </c>
      <c r="F2094" s="197"/>
      <c r="G2094" s="197" t="s">
        <v>2475</v>
      </c>
      <c r="H2094" s="197" t="s">
        <v>3395</v>
      </c>
      <c r="I2094" s="197" t="s">
        <v>3395</v>
      </c>
      <c r="J2094" s="197" t="s">
        <v>70</v>
      </c>
    </row>
    <row r="2095" spans="2:10">
      <c r="B2095" s="197" t="s">
        <v>3424</v>
      </c>
      <c r="C2095" s="197" t="s">
        <v>3425</v>
      </c>
      <c r="D2095" s="198">
        <v>4</v>
      </c>
      <c r="E2095" s="197" t="s">
        <v>1709</v>
      </c>
      <c r="F2095" s="197"/>
      <c r="G2095" s="197" t="s">
        <v>2475</v>
      </c>
      <c r="H2095" s="197" t="s">
        <v>3395</v>
      </c>
      <c r="I2095" s="197" t="s">
        <v>3395</v>
      </c>
      <c r="J2095" s="197" t="s">
        <v>70</v>
      </c>
    </row>
    <row r="2096" spans="2:10">
      <c r="B2096" s="197" t="s">
        <v>3426</v>
      </c>
      <c r="C2096" s="197" t="s">
        <v>3427</v>
      </c>
      <c r="D2096" s="198">
        <v>6</v>
      </c>
      <c r="E2096" s="197" t="s">
        <v>1426</v>
      </c>
      <c r="F2096" s="197"/>
      <c r="G2096" s="197" t="s">
        <v>2475</v>
      </c>
      <c r="H2096" s="197" t="s">
        <v>3395</v>
      </c>
      <c r="I2096" s="197" t="s">
        <v>3395</v>
      </c>
      <c r="J2096" s="197" t="s">
        <v>70</v>
      </c>
    </row>
    <row r="2097" spans="2:10">
      <c r="B2097" s="197" t="s">
        <v>3428</v>
      </c>
      <c r="C2097" s="197" t="s">
        <v>3429</v>
      </c>
      <c r="D2097" s="198">
        <v>4</v>
      </c>
      <c r="E2097" s="197" t="s">
        <v>2004</v>
      </c>
      <c r="F2097" s="197"/>
      <c r="G2097" s="197" t="s">
        <v>2475</v>
      </c>
      <c r="H2097" s="197" t="s">
        <v>3395</v>
      </c>
      <c r="I2097" s="197" t="s">
        <v>3395</v>
      </c>
      <c r="J2097" s="197" t="s">
        <v>70</v>
      </c>
    </row>
    <row r="2098" spans="2:10">
      <c r="B2098" s="197" t="s">
        <v>3430</v>
      </c>
      <c r="C2098" s="197" t="s">
        <v>3431</v>
      </c>
      <c r="D2098" s="198">
        <v>4</v>
      </c>
      <c r="E2098" s="197" t="s">
        <v>350</v>
      </c>
      <c r="F2098" s="197"/>
      <c r="G2098" s="197" t="s">
        <v>2475</v>
      </c>
      <c r="H2098" s="197" t="s">
        <v>3395</v>
      </c>
      <c r="I2098" s="197" t="s">
        <v>3395</v>
      </c>
      <c r="J2098" s="197" t="s">
        <v>70</v>
      </c>
    </row>
    <row r="2099" spans="2:10">
      <c r="B2099" s="197" t="s">
        <v>3432</v>
      </c>
      <c r="C2099" s="197" t="s">
        <v>3433</v>
      </c>
      <c r="D2099" s="198">
        <v>8</v>
      </c>
      <c r="E2099" s="197" t="s">
        <v>1933</v>
      </c>
      <c r="F2099" s="197"/>
      <c r="G2099" s="197" t="s">
        <v>2475</v>
      </c>
      <c r="H2099" s="197" t="s">
        <v>3395</v>
      </c>
      <c r="I2099" s="197" t="s">
        <v>3395</v>
      </c>
      <c r="J2099" s="197" t="s">
        <v>70</v>
      </c>
    </row>
    <row r="2100" spans="2:10">
      <c r="B2100" s="197" t="s">
        <v>3434</v>
      </c>
      <c r="C2100" s="197" t="s">
        <v>3435</v>
      </c>
      <c r="D2100" s="198">
        <v>6</v>
      </c>
      <c r="E2100" s="197" t="s">
        <v>249</v>
      </c>
      <c r="F2100" s="197"/>
      <c r="G2100" s="197" t="s">
        <v>2475</v>
      </c>
      <c r="H2100" s="197" t="s">
        <v>3395</v>
      </c>
      <c r="I2100" s="197" t="s">
        <v>3395</v>
      </c>
      <c r="J2100" s="197" t="s">
        <v>70</v>
      </c>
    </row>
    <row r="2101" spans="2:10">
      <c r="B2101" s="197" t="s">
        <v>3436</v>
      </c>
      <c r="C2101" s="197" t="s">
        <v>3437</v>
      </c>
      <c r="D2101" s="198">
        <v>4</v>
      </c>
      <c r="E2101" s="197" t="s">
        <v>1703</v>
      </c>
      <c r="F2101" s="197"/>
      <c r="G2101" s="197" t="s">
        <v>2475</v>
      </c>
      <c r="H2101" s="197" t="s">
        <v>3395</v>
      </c>
      <c r="I2101" s="197" t="s">
        <v>3395</v>
      </c>
      <c r="J2101" s="197" t="s">
        <v>70</v>
      </c>
    </row>
    <row r="2102" spans="2:10">
      <c r="B2102" s="197" t="s">
        <v>3438</v>
      </c>
      <c r="C2102" s="197" t="s">
        <v>3439</v>
      </c>
      <c r="D2102" s="198">
        <v>5</v>
      </c>
      <c r="E2102" s="197" t="s">
        <v>240</v>
      </c>
      <c r="F2102" s="197"/>
      <c r="G2102" s="197" t="s">
        <v>2475</v>
      </c>
      <c r="H2102" s="197" t="s">
        <v>3395</v>
      </c>
      <c r="I2102" s="197" t="s">
        <v>3395</v>
      </c>
      <c r="J2102" s="197" t="s">
        <v>70</v>
      </c>
    </row>
    <row r="2103" spans="2:10">
      <c r="B2103" s="197" t="s">
        <v>3440</v>
      </c>
      <c r="C2103" s="197" t="s">
        <v>3441</v>
      </c>
      <c r="D2103" s="198">
        <v>3</v>
      </c>
      <c r="E2103" s="197" t="s">
        <v>1675</v>
      </c>
      <c r="F2103" s="197"/>
      <c r="G2103" s="197" t="s">
        <v>2475</v>
      </c>
      <c r="H2103" s="197" t="s">
        <v>3395</v>
      </c>
      <c r="I2103" s="197" t="s">
        <v>3395</v>
      </c>
      <c r="J2103" s="197" t="s">
        <v>70</v>
      </c>
    </row>
    <row r="2104" spans="2:10">
      <c r="B2104" s="197" t="s">
        <v>3442</v>
      </c>
      <c r="C2104" s="197" t="s">
        <v>3443</v>
      </c>
      <c r="D2104" s="198">
        <v>4</v>
      </c>
      <c r="E2104" s="197" t="s">
        <v>1706</v>
      </c>
      <c r="F2104" s="197"/>
      <c r="G2104" s="197" t="s">
        <v>2475</v>
      </c>
      <c r="H2104" s="197" t="s">
        <v>3395</v>
      </c>
      <c r="I2104" s="197" t="s">
        <v>3395</v>
      </c>
      <c r="J2104" s="197" t="s">
        <v>70</v>
      </c>
    </row>
    <row r="2105" spans="2:10">
      <c r="B2105" s="197" t="s">
        <v>3444</v>
      </c>
      <c r="C2105" s="197" t="s">
        <v>3445</v>
      </c>
      <c r="D2105" s="198">
        <v>7</v>
      </c>
      <c r="E2105" s="197" t="s">
        <v>1740</v>
      </c>
      <c r="F2105" s="197"/>
      <c r="G2105" s="197" t="s">
        <v>2475</v>
      </c>
      <c r="H2105" s="197" t="s">
        <v>3395</v>
      </c>
      <c r="I2105" s="197" t="s">
        <v>3395</v>
      </c>
      <c r="J2105" s="197" t="s">
        <v>70</v>
      </c>
    </row>
    <row r="2106" spans="2:10">
      <c r="B2106" s="197" t="s">
        <v>3446</v>
      </c>
      <c r="C2106" s="197" t="s">
        <v>3447</v>
      </c>
      <c r="D2106" s="198">
        <v>5</v>
      </c>
      <c r="E2106" s="197" t="s">
        <v>312</v>
      </c>
      <c r="F2106" s="197"/>
      <c r="G2106" s="197" t="s">
        <v>2475</v>
      </c>
      <c r="H2106" s="197" t="s">
        <v>3395</v>
      </c>
      <c r="I2106" s="197" t="s">
        <v>3395</v>
      </c>
      <c r="J2106" s="197" t="s">
        <v>70</v>
      </c>
    </row>
    <row r="2107" spans="2:10">
      <c r="B2107" s="197" t="s">
        <v>3448</v>
      </c>
      <c r="C2107" s="197" t="s">
        <v>3449</v>
      </c>
      <c r="D2107" s="198">
        <v>5</v>
      </c>
      <c r="E2107" s="197" t="s">
        <v>243</v>
      </c>
      <c r="F2107" s="197"/>
      <c r="G2107" s="197" t="s">
        <v>2475</v>
      </c>
      <c r="H2107" s="197" t="s">
        <v>3395</v>
      </c>
      <c r="I2107" s="197" t="s">
        <v>3395</v>
      </c>
      <c r="J2107" s="197" t="s">
        <v>70</v>
      </c>
    </row>
    <row r="2108" spans="2:10">
      <c r="B2108" s="197" t="s">
        <v>3450</v>
      </c>
      <c r="C2108" s="197" t="s">
        <v>3451</v>
      </c>
      <c r="D2108" s="198">
        <v>4</v>
      </c>
      <c r="E2108" s="197" t="s">
        <v>1418</v>
      </c>
      <c r="F2108" s="197"/>
      <c r="G2108" s="197" t="s">
        <v>2475</v>
      </c>
      <c r="H2108" s="197" t="s">
        <v>3395</v>
      </c>
      <c r="I2108" s="197" t="s">
        <v>3395</v>
      </c>
      <c r="J2108" s="197" t="s">
        <v>70</v>
      </c>
    </row>
    <row r="2109" spans="2:10">
      <c r="B2109" s="197" t="s">
        <v>3452</v>
      </c>
      <c r="C2109" s="197" t="s">
        <v>3453</v>
      </c>
      <c r="D2109" s="198">
        <v>3</v>
      </c>
      <c r="E2109" s="197" t="s">
        <v>1709</v>
      </c>
      <c r="F2109" s="197"/>
      <c r="G2109" s="197" t="s">
        <v>2475</v>
      </c>
      <c r="H2109" s="197" t="s">
        <v>3395</v>
      </c>
      <c r="I2109" s="197" t="s">
        <v>3395</v>
      </c>
      <c r="J2109" s="197" t="s">
        <v>70</v>
      </c>
    </row>
    <row r="2110" spans="2:10">
      <c r="B2110" s="197" t="s">
        <v>3454</v>
      </c>
      <c r="C2110" s="197" t="s">
        <v>3455</v>
      </c>
      <c r="D2110" s="198">
        <v>5</v>
      </c>
      <c r="E2110" s="197" t="s">
        <v>2028</v>
      </c>
      <c r="F2110" s="197"/>
      <c r="G2110" s="197" t="s">
        <v>2475</v>
      </c>
      <c r="H2110" s="197" t="s">
        <v>3395</v>
      </c>
      <c r="I2110" s="197" t="s">
        <v>3395</v>
      </c>
      <c r="J2110" s="197" t="s">
        <v>70</v>
      </c>
    </row>
    <row r="2111" spans="2:10">
      <c r="B2111" s="197" t="s">
        <v>3456</v>
      </c>
      <c r="C2111" s="197" t="s">
        <v>3457</v>
      </c>
      <c r="D2111" s="198">
        <v>2</v>
      </c>
      <c r="E2111" s="197" t="s">
        <v>1839</v>
      </c>
      <c r="F2111" s="197"/>
      <c r="G2111" s="197" t="s">
        <v>2475</v>
      </c>
      <c r="H2111" s="197" t="s">
        <v>3395</v>
      </c>
      <c r="I2111" s="197" t="s">
        <v>3395</v>
      </c>
      <c r="J2111" s="197" t="s">
        <v>70</v>
      </c>
    </row>
    <row r="2112" spans="2:10">
      <c r="B2112" s="197" t="s">
        <v>3458</v>
      </c>
      <c r="C2112" s="197" t="s">
        <v>3459</v>
      </c>
      <c r="D2112" s="198">
        <v>4</v>
      </c>
      <c r="E2112" s="197" t="s">
        <v>275</v>
      </c>
      <c r="F2112" s="197"/>
      <c r="G2112" s="197" t="s">
        <v>2475</v>
      </c>
      <c r="H2112" s="197" t="s">
        <v>3395</v>
      </c>
      <c r="I2112" s="197" t="s">
        <v>3395</v>
      </c>
      <c r="J2112" s="197" t="s">
        <v>70</v>
      </c>
    </row>
    <row r="2113" spans="2:10">
      <c r="B2113" s="197" t="s">
        <v>3460</v>
      </c>
      <c r="C2113" s="197" t="s">
        <v>3461</v>
      </c>
      <c r="D2113" s="198">
        <v>5</v>
      </c>
      <c r="E2113" s="197" t="s">
        <v>1669</v>
      </c>
      <c r="F2113" s="197"/>
      <c r="G2113" s="197" t="s">
        <v>2475</v>
      </c>
      <c r="H2113" s="197" t="s">
        <v>3395</v>
      </c>
      <c r="I2113" s="197" t="s">
        <v>3395</v>
      </c>
      <c r="J2113" s="197" t="s">
        <v>70</v>
      </c>
    </row>
    <row r="2114" spans="2:10">
      <c r="B2114" s="197" t="s">
        <v>3462</v>
      </c>
      <c r="C2114" s="197" t="s">
        <v>3463</v>
      </c>
      <c r="D2114" s="198">
        <v>5</v>
      </c>
      <c r="E2114" s="197" t="s">
        <v>1706</v>
      </c>
      <c r="F2114" s="197"/>
      <c r="G2114" s="197" t="s">
        <v>2475</v>
      </c>
      <c r="H2114" s="197" t="s">
        <v>3395</v>
      </c>
      <c r="I2114" s="197" t="s">
        <v>3395</v>
      </c>
      <c r="J2114" s="197" t="s">
        <v>70</v>
      </c>
    </row>
    <row r="2115" spans="2:10">
      <c r="B2115" s="197" t="s">
        <v>3464</v>
      </c>
      <c r="C2115" s="197" t="s">
        <v>3465</v>
      </c>
      <c r="D2115" s="198">
        <v>4</v>
      </c>
      <c r="E2115" s="197" t="s">
        <v>1669</v>
      </c>
      <c r="F2115" s="197"/>
      <c r="G2115" s="197" t="s">
        <v>2475</v>
      </c>
      <c r="H2115" s="197" t="s">
        <v>3395</v>
      </c>
      <c r="I2115" s="197" t="s">
        <v>3395</v>
      </c>
      <c r="J2115" s="197" t="s">
        <v>70</v>
      </c>
    </row>
    <row r="2116" spans="2:10">
      <c r="B2116" s="197" t="s">
        <v>3466</v>
      </c>
      <c r="C2116" s="197" t="s">
        <v>3467</v>
      </c>
      <c r="D2116" s="198">
        <v>3</v>
      </c>
      <c r="E2116" s="197" t="s">
        <v>1740</v>
      </c>
      <c r="F2116" s="197"/>
      <c r="G2116" s="197" t="s">
        <v>2475</v>
      </c>
      <c r="H2116" s="197" t="s">
        <v>3395</v>
      </c>
      <c r="I2116" s="197" t="s">
        <v>3395</v>
      </c>
      <c r="J2116" s="197" t="s">
        <v>70</v>
      </c>
    </row>
    <row r="2117" spans="2:10">
      <c r="B2117" s="197" t="s">
        <v>3468</v>
      </c>
      <c r="C2117" s="197" t="s">
        <v>3469</v>
      </c>
      <c r="D2117" s="198">
        <v>8</v>
      </c>
      <c r="E2117" s="197" t="s">
        <v>1654</v>
      </c>
      <c r="F2117" s="197"/>
      <c r="G2117" s="197" t="s">
        <v>2475</v>
      </c>
      <c r="H2117" s="197" t="s">
        <v>3395</v>
      </c>
      <c r="I2117" s="197" t="s">
        <v>3395</v>
      </c>
      <c r="J2117" s="197" t="s">
        <v>70</v>
      </c>
    </row>
    <row r="2118" spans="2:10">
      <c r="B2118" s="197" t="s">
        <v>3470</v>
      </c>
      <c r="C2118" s="197" t="s">
        <v>3471</v>
      </c>
      <c r="D2118" s="198">
        <v>8</v>
      </c>
      <c r="E2118" s="197" t="s">
        <v>1794</v>
      </c>
      <c r="F2118" s="197"/>
      <c r="G2118" s="197" t="s">
        <v>2475</v>
      </c>
      <c r="H2118" s="197" t="s">
        <v>3395</v>
      </c>
      <c r="I2118" s="197" t="s">
        <v>3395</v>
      </c>
      <c r="J2118" s="197" t="s">
        <v>70</v>
      </c>
    </row>
    <row r="2119" spans="2:10">
      <c r="B2119" s="197" t="s">
        <v>3472</v>
      </c>
      <c r="C2119" s="197" t="s">
        <v>3473</v>
      </c>
      <c r="D2119" s="198">
        <v>6</v>
      </c>
      <c r="E2119" s="197" t="s">
        <v>243</v>
      </c>
      <c r="F2119" s="197"/>
      <c r="G2119" s="197" t="s">
        <v>2475</v>
      </c>
      <c r="H2119" s="197" t="s">
        <v>3395</v>
      </c>
      <c r="I2119" s="197" t="s">
        <v>3395</v>
      </c>
      <c r="J2119" s="197" t="s">
        <v>70</v>
      </c>
    </row>
    <row r="2120" spans="2:10">
      <c r="B2120" s="197" t="s">
        <v>3474</v>
      </c>
      <c r="C2120" s="197" t="s">
        <v>3475</v>
      </c>
      <c r="D2120" s="198">
        <v>5</v>
      </c>
      <c r="E2120" s="197" t="s">
        <v>1426</v>
      </c>
      <c r="F2120" s="197"/>
      <c r="G2120" s="197" t="s">
        <v>2475</v>
      </c>
      <c r="H2120" s="197" t="s">
        <v>3395</v>
      </c>
      <c r="I2120" s="197" t="s">
        <v>3395</v>
      </c>
      <c r="J2120" s="197" t="s">
        <v>70</v>
      </c>
    </row>
    <row r="2121" spans="2:10">
      <c r="B2121" s="197" t="s">
        <v>3476</v>
      </c>
      <c r="C2121" s="197" t="s">
        <v>3477</v>
      </c>
      <c r="D2121" s="198">
        <v>6</v>
      </c>
      <c r="E2121" s="197" t="s">
        <v>1435</v>
      </c>
      <c r="F2121" s="197"/>
      <c r="G2121" s="197" t="s">
        <v>2475</v>
      </c>
      <c r="H2121" s="197" t="s">
        <v>3395</v>
      </c>
      <c r="I2121" s="197" t="s">
        <v>3395</v>
      </c>
      <c r="J2121" s="197" t="s">
        <v>70</v>
      </c>
    </row>
    <row r="2122" spans="2:10">
      <c r="B2122" s="197" t="s">
        <v>3478</v>
      </c>
      <c r="C2122" s="197" t="s">
        <v>3479</v>
      </c>
      <c r="D2122" s="198">
        <v>5</v>
      </c>
      <c r="E2122" s="197" t="s">
        <v>320</v>
      </c>
      <c r="F2122" s="197"/>
      <c r="G2122" s="197" t="s">
        <v>2475</v>
      </c>
      <c r="H2122" s="197" t="s">
        <v>3395</v>
      </c>
      <c r="I2122" s="197" t="s">
        <v>3395</v>
      </c>
      <c r="J2122" s="197" t="s">
        <v>70</v>
      </c>
    </row>
    <row r="2123" spans="2:10">
      <c r="B2123" s="197" t="s">
        <v>3480</v>
      </c>
      <c r="C2123" s="197" t="s">
        <v>3481</v>
      </c>
      <c r="D2123" s="198">
        <v>2</v>
      </c>
      <c r="E2123" s="197" t="s">
        <v>1717</v>
      </c>
      <c r="F2123" s="197"/>
      <c r="G2123" s="197" t="s">
        <v>2475</v>
      </c>
      <c r="H2123" s="197" t="s">
        <v>3395</v>
      </c>
      <c r="I2123" s="197" t="s">
        <v>3395</v>
      </c>
      <c r="J2123" s="197" t="s">
        <v>70</v>
      </c>
    </row>
    <row r="2124" spans="2:10">
      <c r="B2124" s="197" t="s">
        <v>3482</v>
      </c>
      <c r="C2124" s="197" t="s">
        <v>3483</v>
      </c>
      <c r="D2124" s="198">
        <v>1</v>
      </c>
      <c r="E2124" s="197" t="s">
        <v>275</v>
      </c>
      <c r="F2124" s="197"/>
      <c r="G2124" s="197" t="s">
        <v>2475</v>
      </c>
      <c r="H2124" s="197" t="s">
        <v>3395</v>
      </c>
      <c r="I2124" s="197" t="s">
        <v>3395</v>
      </c>
      <c r="J2124" s="197" t="s">
        <v>70</v>
      </c>
    </row>
    <row r="2125" spans="2:10">
      <c r="B2125" s="197" t="s">
        <v>3484</v>
      </c>
      <c r="C2125" s="197" t="s">
        <v>3485</v>
      </c>
      <c r="D2125" s="198">
        <v>7</v>
      </c>
      <c r="E2125" s="197" t="s">
        <v>312</v>
      </c>
      <c r="F2125" s="197"/>
      <c r="G2125" s="197" t="s">
        <v>2475</v>
      </c>
      <c r="H2125" s="197" t="s">
        <v>3395</v>
      </c>
      <c r="I2125" s="197" t="s">
        <v>3395</v>
      </c>
      <c r="J2125" s="197" t="s">
        <v>70</v>
      </c>
    </row>
    <row r="2126" spans="2:10">
      <c r="B2126" s="197" t="s">
        <v>3486</v>
      </c>
      <c r="C2126" s="197" t="s">
        <v>3487</v>
      </c>
      <c r="D2126" s="198">
        <v>8</v>
      </c>
      <c r="E2126" s="197" t="s">
        <v>1654</v>
      </c>
      <c r="F2126" s="197"/>
      <c r="G2126" s="197" t="s">
        <v>2475</v>
      </c>
      <c r="H2126" s="197" t="s">
        <v>3395</v>
      </c>
      <c r="I2126" s="197" t="s">
        <v>3395</v>
      </c>
      <c r="J2126" s="197" t="s">
        <v>70</v>
      </c>
    </row>
    <row r="2127" spans="2:10">
      <c r="B2127" s="197" t="s">
        <v>3488</v>
      </c>
      <c r="C2127" s="197" t="s">
        <v>3489</v>
      </c>
      <c r="D2127" s="198">
        <v>6</v>
      </c>
      <c r="E2127" s="197" t="s">
        <v>240</v>
      </c>
      <c r="F2127" s="197"/>
      <c r="G2127" s="197" t="s">
        <v>2475</v>
      </c>
      <c r="H2127" s="197" t="s">
        <v>3395</v>
      </c>
      <c r="I2127" s="197" t="s">
        <v>3395</v>
      </c>
      <c r="J2127" s="197" t="s">
        <v>70</v>
      </c>
    </row>
    <row r="2128" spans="2:10">
      <c r="B2128" s="197" t="s">
        <v>3490</v>
      </c>
      <c r="C2128" s="197" t="s">
        <v>3491</v>
      </c>
      <c r="D2128" s="198">
        <v>5</v>
      </c>
      <c r="E2128" s="197" t="s">
        <v>1769</v>
      </c>
      <c r="F2128" s="197"/>
      <c r="G2128" s="197" t="s">
        <v>2475</v>
      </c>
      <c r="H2128" s="197" t="s">
        <v>3395</v>
      </c>
      <c r="I2128" s="197" t="s">
        <v>3395</v>
      </c>
      <c r="J2128" s="197" t="s">
        <v>70</v>
      </c>
    </row>
    <row r="2129" spans="2:10">
      <c r="B2129" s="197" t="s">
        <v>3492</v>
      </c>
      <c r="C2129" s="197" t="s">
        <v>3493</v>
      </c>
      <c r="D2129" s="198">
        <v>3</v>
      </c>
      <c r="E2129" s="197" t="s">
        <v>1312</v>
      </c>
      <c r="F2129" s="197"/>
      <c r="G2129" s="197" t="s">
        <v>2475</v>
      </c>
      <c r="H2129" s="197" t="s">
        <v>3395</v>
      </c>
      <c r="I2129" s="197" t="s">
        <v>3395</v>
      </c>
      <c r="J2129" s="197" t="s">
        <v>70</v>
      </c>
    </row>
    <row r="2130" spans="2:10">
      <c r="B2130" s="197" t="s">
        <v>3494</v>
      </c>
      <c r="C2130" s="197" t="s">
        <v>3495</v>
      </c>
      <c r="D2130" s="198">
        <v>2</v>
      </c>
      <c r="E2130" s="197" t="s">
        <v>320</v>
      </c>
      <c r="F2130" s="197"/>
      <c r="G2130" s="197" t="s">
        <v>2475</v>
      </c>
      <c r="H2130" s="197" t="s">
        <v>3395</v>
      </c>
      <c r="I2130" s="197" t="s">
        <v>3395</v>
      </c>
      <c r="J2130" s="197" t="s">
        <v>70</v>
      </c>
    </row>
    <row r="2131" spans="2:10">
      <c r="B2131" s="197" t="s">
        <v>3496</v>
      </c>
      <c r="C2131" s="197" t="s">
        <v>3497</v>
      </c>
      <c r="D2131" s="198">
        <v>6</v>
      </c>
      <c r="E2131" s="197" t="s">
        <v>320</v>
      </c>
      <c r="F2131" s="197"/>
      <c r="G2131" s="197" t="s">
        <v>2475</v>
      </c>
      <c r="H2131" s="197" t="s">
        <v>3395</v>
      </c>
      <c r="I2131" s="197" t="s">
        <v>3395</v>
      </c>
      <c r="J2131" s="197" t="s">
        <v>70</v>
      </c>
    </row>
    <row r="2132" spans="2:10">
      <c r="B2132" s="197" t="s">
        <v>3498</v>
      </c>
      <c r="C2132" s="197" t="s">
        <v>3499</v>
      </c>
      <c r="D2132" s="198">
        <v>5</v>
      </c>
      <c r="E2132" s="197" t="s">
        <v>1933</v>
      </c>
      <c r="F2132" s="197"/>
      <c r="G2132" s="197" t="s">
        <v>2475</v>
      </c>
      <c r="H2132" s="197" t="s">
        <v>3395</v>
      </c>
      <c r="I2132" s="197" t="s">
        <v>3395</v>
      </c>
      <c r="J2132" s="197" t="s">
        <v>70</v>
      </c>
    </row>
    <row r="2133" spans="2:10">
      <c r="B2133" s="197" t="s">
        <v>3500</v>
      </c>
      <c r="C2133" s="197" t="s">
        <v>3501</v>
      </c>
      <c r="D2133" s="198">
        <v>4</v>
      </c>
      <c r="E2133" s="197" t="s">
        <v>2071</v>
      </c>
      <c r="F2133" s="197"/>
      <c r="G2133" s="197" t="s">
        <v>2475</v>
      </c>
      <c r="H2133" s="197" t="s">
        <v>3395</v>
      </c>
      <c r="I2133" s="197" t="s">
        <v>3395</v>
      </c>
      <c r="J2133" s="197" t="s">
        <v>70</v>
      </c>
    </row>
    <row r="2134" spans="2:10">
      <c r="B2134" s="197" t="s">
        <v>3502</v>
      </c>
      <c r="C2134" s="197" t="s">
        <v>3503</v>
      </c>
      <c r="D2134" s="198">
        <v>5</v>
      </c>
      <c r="E2134" s="197" t="s">
        <v>314</v>
      </c>
      <c r="F2134" s="197"/>
      <c r="G2134" s="197" t="s">
        <v>2475</v>
      </c>
      <c r="H2134" s="197" t="s">
        <v>3395</v>
      </c>
      <c r="I2134" s="197" t="s">
        <v>3395</v>
      </c>
      <c r="J2134" s="197" t="s">
        <v>70</v>
      </c>
    </row>
    <row r="2135" spans="2:10">
      <c r="B2135" s="197" t="s">
        <v>3504</v>
      </c>
      <c r="C2135" s="197" t="s">
        <v>3505</v>
      </c>
      <c r="D2135" s="198">
        <v>3</v>
      </c>
      <c r="E2135" s="197" t="s">
        <v>312</v>
      </c>
      <c r="F2135" s="197"/>
      <c r="G2135" s="197" t="s">
        <v>2475</v>
      </c>
      <c r="H2135" s="197" t="s">
        <v>3395</v>
      </c>
      <c r="I2135" s="197" t="s">
        <v>3395</v>
      </c>
      <c r="J2135" s="197" t="s">
        <v>70</v>
      </c>
    </row>
    <row r="2136" spans="2:10">
      <c r="B2136" s="197" t="s">
        <v>3506</v>
      </c>
      <c r="C2136" s="197" t="s">
        <v>3507</v>
      </c>
      <c r="D2136" s="198">
        <v>5</v>
      </c>
      <c r="E2136" s="197" t="s">
        <v>1312</v>
      </c>
      <c r="F2136" s="197"/>
      <c r="G2136" s="197" t="s">
        <v>2475</v>
      </c>
      <c r="H2136" s="197" t="s">
        <v>3395</v>
      </c>
      <c r="I2136" s="197" t="s">
        <v>3395</v>
      </c>
      <c r="J2136" s="197" t="s">
        <v>70</v>
      </c>
    </row>
    <row r="2137" spans="2:10">
      <c r="B2137" s="197" t="s">
        <v>3508</v>
      </c>
      <c r="C2137" s="197" t="s">
        <v>3509</v>
      </c>
      <c r="D2137" s="198">
        <v>5</v>
      </c>
      <c r="E2137" s="197" t="s">
        <v>1682</v>
      </c>
      <c r="F2137" s="197"/>
      <c r="G2137" s="197" t="s">
        <v>2475</v>
      </c>
      <c r="H2137" s="197" t="s">
        <v>3395</v>
      </c>
      <c r="I2137" s="197" t="s">
        <v>3395</v>
      </c>
      <c r="J2137" s="197" t="s">
        <v>70</v>
      </c>
    </row>
    <row r="2138" spans="2:10">
      <c r="B2138" s="197" t="s">
        <v>3510</v>
      </c>
      <c r="C2138" s="197" t="s">
        <v>3511</v>
      </c>
      <c r="D2138" s="198">
        <v>7</v>
      </c>
      <c r="E2138" s="197" t="s">
        <v>275</v>
      </c>
      <c r="F2138" s="197"/>
      <c r="G2138" s="197" t="s">
        <v>2475</v>
      </c>
      <c r="H2138" s="197" t="s">
        <v>3395</v>
      </c>
      <c r="I2138" s="197" t="s">
        <v>3395</v>
      </c>
      <c r="J2138" s="197" t="s">
        <v>70</v>
      </c>
    </row>
    <row r="2139" spans="2:10">
      <c r="B2139" s="197" t="s">
        <v>3512</v>
      </c>
      <c r="C2139" s="197" t="s">
        <v>3513</v>
      </c>
      <c r="D2139" s="198">
        <v>4</v>
      </c>
      <c r="E2139" s="197" t="s">
        <v>1312</v>
      </c>
      <c r="F2139" s="197"/>
      <c r="G2139" s="197" t="s">
        <v>2475</v>
      </c>
      <c r="H2139" s="197" t="s">
        <v>3395</v>
      </c>
      <c r="I2139" s="197" t="s">
        <v>3395</v>
      </c>
      <c r="J2139" s="197" t="s">
        <v>70</v>
      </c>
    </row>
    <row r="2140" spans="2:10">
      <c r="B2140" s="197" t="s">
        <v>3514</v>
      </c>
      <c r="C2140" s="197" t="s">
        <v>3515</v>
      </c>
      <c r="D2140" s="198">
        <v>1</v>
      </c>
      <c r="E2140" s="197" t="s">
        <v>259</v>
      </c>
      <c r="F2140" s="197"/>
      <c r="G2140" s="197" t="s">
        <v>2475</v>
      </c>
      <c r="H2140" s="197" t="s">
        <v>3395</v>
      </c>
      <c r="I2140" s="197" t="s">
        <v>3395</v>
      </c>
      <c r="J2140" s="197" t="s">
        <v>70</v>
      </c>
    </row>
    <row r="2141" spans="2:10">
      <c r="B2141" s="197" t="s">
        <v>3516</v>
      </c>
      <c r="C2141" s="197" t="s">
        <v>3517</v>
      </c>
      <c r="D2141" s="198">
        <v>8</v>
      </c>
      <c r="E2141" s="197" t="s">
        <v>1418</v>
      </c>
      <c r="F2141" s="197"/>
      <c r="G2141" s="197" t="s">
        <v>2475</v>
      </c>
      <c r="H2141" s="197" t="s">
        <v>3395</v>
      </c>
      <c r="I2141" s="197" t="s">
        <v>3395</v>
      </c>
      <c r="J2141" s="197" t="s">
        <v>70</v>
      </c>
    </row>
    <row r="2142" spans="2:10">
      <c r="B2142" s="197" t="s">
        <v>3518</v>
      </c>
      <c r="C2142" s="197" t="s">
        <v>3519</v>
      </c>
      <c r="D2142" s="198">
        <v>10</v>
      </c>
      <c r="E2142" s="197" t="s">
        <v>246</v>
      </c>
      <c r="F2142" s="197"/>
      <c r="G2142" s="197" t="s">
        <v>2475</v>
      </c>
      <c r="H2142" s="197" t="s">
        <v>3395</v>
      </c>
      <c r="I2142" s="197" t="s">
        <v>3395</v>
      </c>
      <c r="J2142" s="197" t="s">
        <v>70</v>
      </c>
    </row>
    <row r="2143" spans="2:10">
      <c r="B2143" s="197" t="s">
        <v>3520</v>
      </c>
      <c r="C2143" s="197" t="s">
        <v>3521</v>
      </c>
      <c r="D2143" s="198">
        <v>6</v>
      </c>
      <c r="E2143" s="197" t="s">
        <v>2004</v>
      </c>
      <c r="F2143" s="197"/>
      <c r="G2143" s="197" t="s">
        <v>2475</v>
      </c>
      <c r="H2143" s="197" t="s">
        <v>3395</v>
      </c>
      <c r="I2143" s="197" t="s">
        <v>3395</v>
      </c>
      <c r="J2143" s="197" t="s">
        <v>70</v>
      </c>
    </row>
    <row r="2144" spans="2:10">
      <c r="B2144" s="197" t="s">
        <v>3522</v>
      </c>
      <c r="C2144" s="197" t="s">
        <v>3523</v>
      </c>
      <c r="D2144" s="198">
        <v>5</v>
      </c>
      <c r="E2144" s="197" t="s">
        <v>243</v>
      </c>
      <c r="F2144" s="197"/>
      <c r="G2144" s="197" t="s">
        <v>2475</v>
      </c>
      <c r="H2144" s="197" t="s">
        <v>3395</v>
      </c>
      <c r="I2144" s="197" t="s">
        <v>3395</v>
      </c>
      <c r="J2144" s="197" t="s">
        <v>70</v>
      </c>
    </row>
    <row r="2145" spans="2:10">
      <c r="B2145" s="197" t="s">
        <v>3524</v>
      </c>
      <c r="C2145" s="197" t="s">
        <v>3525</v>
      </c>
      <c r="D2145" s="198">
        <v>8</v>
      </c>
      <c r="E2145" s="197" t="s">
        <v>347</v>
      </c>
      <c r="F2145" s="197"/>
      <c r="G2145" s="197" t="s">
        <v>2475</v>
      </c>
      <c r="H2145" s="197" t="s">
        <v>3395</v>
      </c>
      <c r="I2145" s="197" t="s">
        <v>3395</v>
      </c>
      <c r="J2145" s="197" t="s">
        <v>70</v>
      </c>
    </row>
    <row r="2146" spans="2:10">
      <c r="B2146" s="197" t="s">
        <v>3526</v>
      </c>
      <c r="C2146" s="197" t="s">
        <v>3527</v>
      </c>
      <c r="D2146" s="198">
        <v>5</v>
      </c>
      <c r="E2146" s="197" t="s">
        <v>350</v>
      </c>
      <c r="F2146" s="197"/>
      <c r="G2146" s="197" t="s">
        <v>2475</v>
      </c>
      <c r="H2146" s="197" t="s">
        <v>3395</v>
      </c>
      <c r="I2146" s="197" t="s">
        <v>3395</v>
      </c>
      <c r="J2146" s="197" t="s">
        <v>70</v>
      </c>
    </row>
    <row r="2147" spans="2:10">
      <c r="B2147" s="197" t="s">
        <v>3528</v>
      </c>
      <c r="C2147" s="197" t="s">
        <v>3529</v>
      </c>
      <c r="D2147" s="198">
        <v>6</v>
      </c>
      <c r="E2147" s="197" t="s">
        <v>249</v>
      </c>
      <c r="F2147" s="197"/>
      <c r="G2147" s="197" t="s">
        <v>2475</v>
      </c>
      <c r="H2147" s="197" t="s">
        <v>3395</v>
      </c>
      <c r="I2147" s="197" t="s">
        <v>3395</v>
      </c>
      <c r="J2147" s="197" t="s">
        <v>70</v>
      </c>
    </row>
    <row r="2148" spans="2:10">
      <c r="B2148" s="197" t="s">
        <v>3530</v>
      </c>
      <c r="C2148" s="197" t="s">
        <v>3531</v>
      </c>
      <c r="D2148" s="198">
        <v>5</v>
      </c>
      <c r="E2148" s="197" t="s">
        <v>240</v>
      </c>
      <c r="F2148" s="197"/>
      <c r="G2148" s="197" t="s">
        <v>2475</v>
      </c>
      <c r="H2148" s="197" t="s">
        <v>3395</v>
      </c>
      <c r="I2148" s="197" t="s">
        <v>3395</v>
      </c>
      <c r="J2148" s="197" t="s">
        <v>70</v>
      </c>
    </row>
    <row r="2149" spans="2:10">
      <c r="B2149" s="197" t="s">
        <v>3532</v>
      </c>
      <c r="C2149" s="197" t="s">
        <v>3533</v>
      </c>
      <c r="D2149" s="198">
        <v>1</v>
      </c>
      <c r="E2149" s="197" t="s">
        <v>240</v>
      </c>
      <c r="F2149" s="197"/>
      <c r="G2149" s="197" t="s">
        <v>2475</v>
      </c>
      <c r="H2149" s="197" t="s">
        <v>3395</v>
      </c>
      <c r="I2149" s="197" t="s">
        <v>3395</v>
      </c>
      <c r="J2149" s="197" t="s">
        <v>70</v>
      </c>
    </row>
    <row r="2150" spans="2:10">
      <c r="B2150" s="197" t="s">
        <v>3534</v>
      </c>
      <c r="C2150" s="197" t="s">
        <v>3535</v>
      </c>
      <c r="D2150" s="198">
        <v>8</v>
      </c>
      <c r="E2150" s="197" t="s">
        <v>1712</v>
      </c>
      <c r="F2150" s="197"/>
      <c r="G2150" s="197" t="s">
        <v>2475</v>
      </c>
      <c r="H2150" s="197" t="s">
        <v>3395</v>
      </c>
      <c r="I2150" s="197" t="s">
        <v>3395</v>
      </c>
      <c r="J2150" s="197" t="s">
        <v>70</v>
      </c>
    </row>
    <row r="2151" spans="2:10">
      <c r="B2151" s="197" t="s">
        <v>3536</v>
      </c>
      <c r="C2151" s="197" t="s">
        <v>3537</v>
      </c>
      <c r="D2151" s="198">
        <v>4</v>
      </c>
      <c r="E2151" s="197" t="s">
        <v>1675</v>
      </c>
      <c r="F2151" s="197"/>
      <c r="G2151" s="197" t="s">
        <v>2475</v>
      </c>
      <c r="H2151" s="197" t="s">
        <v>3395</v>
      </c>
      <c r="I2151" s="197" t="s">
        <v>3395</v>
      </c>
      <c r="J2151" s="197" t="s">
        <v>70</v>
      </c>
    </row>
    <row r="2152" spans="2:10">
      <c r="B2152" s="197" t="s">
        <v>3538</v>
      </c>
      <c r="C2152" s="197" t="s">
        <v>3539</v>
      </c>
      <c r="D2152" s="198">
        <v>5</v>
      </c>
      <c r="E2152" s="197" t="s">
        <v>2106</v>
      </c>
      <c r="F2152" s="197"/>
      <c r="G2152" s="197" t="s">
        <v>2475</v>
      </c>
      <c r="H2152" s="197" t="s">
        <v>3395</v>
      </c>
      <c r="I2152" s="197" t="s">
        <v>3395</v>
      </c>
      <c r="J2152" s="197" t="s">
        <v>70</v>
      </c>
    </row>
    <row r="2153" spans="2:10">
      <c r="B2153" s="197" t="s">
        <v>3540</v>
      </c>
      <c r="C2153" s="197" t="s">
        <v>3541</v>
      </c>
      <c r="D2153" s="198">
        <v>2</v>
      </c>
      <c r="E2153" s="197" t="s">
        <v>320</v>
      </c>
      <c r="F2153" s="197"/>
      <c r="G2153" s="197" t="s">
        <v>2475</v>
      </c>
      <c r="H2153" s="197" t="s">
        <v>3395</v>
      </c>
      <c r="I2153" s="197" t="s">
        <v>3395</v>
      </c>
      <c r="J2153" s="197" t="s">
        <v>70</v>
      </c>
    </row>
    <row r="2154" spans="2:10">
      <c r="B2154" s="197" t="s">
        <v>3542</v>
      </c>
      <c r="C2154" s="197" t="s">
        <v>3543</v>
      </c>
      <c r="D2154" s="198">
        <v>4</v>
      </c>
      <c r="E2154" s="197" t="s">
        <v>1769</v>
      </c>
      <c r="F2154" s="197"/>
      <c r="G2154" s="197" t="s">
        <v>2475</v>
      </c>
      <c r="H2154" s="197" t="s">
        <v>3395</v>
      </c>
      <c r="I2154" s="197" t="s">
        <v>3395</v>
      </c>
      <c r="J2154" s="197" t="s">
        <v>70</v>
      </c>
    </row>
    <row r="2155" spans="2:10">
      <c r="B2155" s="197" t="s">
        <v>3544</v>
      </c>
      <c r="C2155" s="197" t="s">
        <v>3545</v>
      </c>
      <c r="D2155" s="198">
        <v>5</v>
      </c>
      <c r="E2155" s="197" t="s">
        <v>259</v>
      </c>
      <c r="F2155" s="197"/>
      <c r="G2155" s="197" t="s">
        <v>2475</v>
      </c>
      <c r="H2155" s="197" t="s">
        <v>3395</v>
      </c>
      <c r="I2155" s="197" t="s">
        <v>3395</v>
      </c>
      <c r="J2155" s="197" t="s">
        <v>70</v>
      </c>
    </row>
    <row r="2156" spans="2:10">
      <c r="B2156" s="197" t="s">
        <v>3546</v>
      </c>
      <c r="C2156" s="197" t="s">
        <v>3547</v>
      </c>
      <c r="D2156" s="198">
        <v>6</v>
      </c>
      <c r="E2156" s="197" t="s">
        <v>320</v>
      </c>
      <c r="F2156" s="197"/>
      <c r="G2156" s="197" t="s">
        <v>2475</v>
      </c>
      <c r="H2156" s="197" t="s">
        <v>3395</v>
      </c>
      <c r="I2156" s="197" t="s">
        <v>3395</v>
      </c>
      <c r="J2156" s="197" t="s">
        <v>70</v>
      </c>
    </row>
    <row r="2157" spans="2:10">
      <c r="B2157" s="197" t="s">
        <v>3548</v>
      </c>
      <c r="C2157" s="197" t="s">
        <v>3549</v>
      </c>
      <c r="D2157" s="198">
        <v>4</v>
      </c>
      <c r="E2157" s="197" t="s">
        <v>1597</v>
      </c>
      <c r="F2157" s="197"/>
      <c r="G2157" s="197" t="s">
        <v>2475</v>
      </c>
      <c r="H2157" s="197" t="s">
        <v>3395</v>
      </c>
      <c r="I2157" s="197" t="s">
        <v>3395</v>
      </c>
      <c r="J2157" s="197" t="s">
        <v>70</v>
      </c>
    </row>
    <row r="2158" spans="2:10">
      <c r="B2158" s="197" t="s">
        <v>3550</v>
      </c>
      <c r="C2158" s="197" t="s">
        <v>3551</v>
      </c>
      <c r="D2158" s="198">
        <v>3</v>
      </c>
      <c r="E2158" s="197" t="s">
        <v>275</v>
      </c>
      <c r="F2158" s="197"/>
      <c r="G2158" s="197" t="s">
        <v>2475</v>
      </c>
      <c r="H2158" s="197" t="s">
        <v>3395</v>
      </c>
      <c r="I2158" s="197" t="s">
        <v>3395</v>
      </c>
      <c r="J2158" s="197" t="s">
        <v>70</v>
      </c>
    </row>
    <row r="2159" spans="2:10">
      <c r="B2159" s="197" t="s">
        <v>3552</v>
      </c>
      <c r="C2159" s="197" t="s">
        <v>3553</v>
      </c>
      <c r="D2159" s="198">
        <v>7</v>
      </c>
      <c r="E2159" s="197" t="s">
        <v>2120</v>
      </c>
      <c r="F2159" s="197"/>
      <c r="G2159" s="197" t="s">
        <v>2475</v>
      </c>
      <c r="H2159" s="197" t="s">
        <v>3395</v>
      </c>
      <c r="I2159" s="197" t="s">
        <v>3395</v>
      </c>
      <c r="J2159" s="197" t="s">
        <v>70</v>
      </c>
    </row>
    <row r="2160" spans="2:10">
      <c r="B2160" s="197" t="s">
        <v>3554</v>
      </c>
      <c r="C2160" s="197" t="s">
        <v>3555</v>
      </c>
      <c r="D2160" s="198">
        <v>5</v>
      </c>
      <c r="E2160" s="197" t="s">
        <v>312</v>
      </c>
      <c r="F2160" s="197"/>
      <c r="G2160" s="197" t="s">
        <v>2475</v>
      </c>
      <c r="H2160" s="197" t="s">
        <v>3395</v>
      </c>
      <c r="I2160" s="197" t="s">
        <v>3395</v>
      </c>
      <c r="J2160" s="197" t="s">
        <v>70</v>
      </c>
    </row>
    <row r="2161" spans="2:10">
      <c r="B2161" s="197" t="s">
        <v>3556</v>
      </c>
      <c r="C2161" s="197" t="s">
        <v>3557</v>
      </c>
      <c r="D2161" s="198">
        <v>5</v>
      </c>
      <c r="E2161" s="197" t="s">
        <v>1669</v>
      </c>
      <c r="F2161" s="197"/>
      <c r="G2161" s="197" t="s">
        <v>2475</v>
      </c>
      <c r="H2161" s="197" t="s">
        <v>3395</v>
      </c>
      <c r="I2161" s="197" t="s">
        <v>3395</v>
      </c>
      <c r="J2161" s="197" t="s">
        <v>70</v>
      </c>
    </row>
    <row r="2162" spans="2:10">
      <c r="B2162" s="197" t="s">
        <v>3558</v>
      </c>
      <c r="C2162" s="197" t="s">
        <v>3559</v>
      </c>
      <c r="D2162" s="198">
        <v>2</v>
      </c>
      <c r="E2162" s="197" t="s">
        <v>249</v>
      </c>
      <c r="F2162" s="197"/>
      <c r="G2162" s="197" t="s">
        <v>2475</v>
      </c>
      <c r="H2162" s="197" t="s">
        <v>3395</v>
      </c>
      <c r="I2162" s="197" t="s">
        <v>3395</v>
      </c>
      <c r="J2162" s="197" t="s">
        <v>70</v>
      </c>
    </row>
    <row r="2163" spans="2:10">
      <c r="B2163" s="197" t="s">
        <v>3560</v>
      </c>
      <c r="C2163" s="197" t="s">
        <v>3561</v>
      </c>
      <c r="D2163" s="198">
        <v>5</v>
      </c>
      <c r="E2163" s="197" t="s">
        <v>246</v>
      </c>
      <c r="F2163" s="197"/>
      <c r="G2163" s="197" t="s">
        <v>2475</v>
      </c>
      <c r="H2163" s="197" t="s">
        <v>3395</v>
      </c>
      <c r="I2163" s="197" t="s">
        <v>3395</v>
      </c>
      <c r="J2163" s="197" t="s">
        <v>70</v>
      </c>
    </row>
    <row r="2164" spans="2:10">
      <c r="B2164" s="197" t="s">
        <v>3562</v>
      </c>
      <c r="C2164" s="197" t="s">
        <v>3563</v>
      </c>
      <c r="D2164" s="198">
        <v>8</v>
      </c>
      <c r="E2164" s="197" t="s">
        <v>1852</v>
      </c>
      <c r="F2164" s="197"/>
      <c r="G2164" s="197" t="s">
        <v>2475</v>
      </c>
      <c r="H2164" s="197" t="s">
        <v>3395</v>
      </c>
      <c r="I2164" s="197" t="s">
        <v>3395</v>
      </c>
      <c r="J2164" s="197" t="s">
        <v>70</v>
      </c>
    </row>
    <row r="2165" spans="2:10">
      <c r="B2165" s="197" t="s">
        <v>3564</v>
      </c>
      <c r="C2165" s="197" t="s">
        <v>3565</v>
      </c>
      <c r="D2165" s="198">
        <v>4</v>
      </c>
      <c r="E2165" s="197" t="s">
        <v>243</v>
      </c>
      <c r="F2165" s="197"/>
      <c r="G2165" s="197" t="s">
        <v>2475</v>
      </c>
      <c r="H2165" s="197" t="s">
        <v>3395</v>
      </c>
      <c r="I2165" s="197" t="s">
        <v>3395</v>
      </c>
      <c r="J2165" s="197" t="s">
        <v>70</v>
      </c>
    </row>
    <row r="2166" spans="2:10">
      <c r="B2166" s="197" t="s">
        <v>3566</v>
      </c>
      <c r="C2166" s="197" t="s">
        <v>3567</v>
      </c>
      <c r="D2166" s="198">
        <v>1</v>
      </c>
      <c r="E2166" s="197" t="s">
        <v>259</v>
      </c>
      <c r="F2166" s="197"/>
      <c r="G2166" s="197" t="s">
        <v>2475</v>
      </c>
      <c r="H2166" s="197" t="s">
        <v>3395</v>
      </c>
      <c r="I2166" s="197" t="s">
        <v>3395</v>
      </c>
      <c r="J2166" s="197" t="s">
        <v>70</v>
      </c>
    </row>
    <row r="2167" spans="2:10">
      <c r="B2167" s="197" t="s">
        <v>3568</v>
      </c>
      <c r="C2167" s="197" t="s">
        <v>3569</v>
      </c>
      <c r="D2167" s="198">
        <v>6</v>
      </c>
      <c r="E2167" s="197" t="s">
        <v>1406</v>
      </c>
      <c r="F2167" s="197"/>
      <c r="G2167" s="197" t="s">
        <v>2475</v>
      </c>
      <c r="H2167" s="197" t="s">
        <v>3395</v>
      </c>
      <c r="I2167" s="197" t="s">
        <v>3395</v>
      </c>
      <c r="J2167" s="197" t="s">
        <v>70</v>
      </c>
    </row>
    <row r="2168" spans="2:10">
      <c r="B2168" s="197" t="s">
        <v>3570</v>
      </c>
      <c r="C2168" s="197" t="s">
        <v>3571</v>
      </c>
      <c r="D2168" s="198">
        <v>7</v>
      </c>
      <c r="E2168" s="197" t="s">
        <v>243</v>
      </c>
      <c r="F2168" s="197"/>
      <c r="G2168" s="197" t="s">
        <v>2475</v>
      </c>
      <c r="H2168" s="197" t="s">
        <v>3395</v>
      </c>
      <c r="I2168" s="197" t="s">
        <v>3395</v>
      </c>
      <c r="J2168" s="197" t="s">
        <v>70</v>
      </c>
    </row>
    <row r="2169" spans="2:10">
      <c r="B2169" s="197" t="s">
        <v>3572</v>
      </c>
      <c r="C2169" s="197" t="s">
        <v>3573</v>
      </c>
      <c r="D2169" s="198">
        <v>6</v>
      </c>
      <c r="E2169" s="197" t="s">
        <v>1669</v>
      </c>
      <c r="F2169" s="197"/>
      <c r="G2169" s="197" t="s">
        <v>2475</v>
      </c>
      <c r="H2169" s="197" t="s">
        <v>3395</v>
      </c>
      <c r="I2169" s="197" t="s">
        <v>3395</v>
      </c>
      <c r="J2169" s="197" t="s">
        <v>70</v>
      </c>
    </row>
    <row r="2170" spans="2:10">
      <c r="B2170" s="197" t="s">
        <v>3574</v>
      </c>
      <c r="C2170" s="197" t="s">
        <v>3575</v>
      </c>
      <c r="D2170" s="198">
        <v>3</v>
      </c>
      <c r="E2170" s="197" t="s">
        <v>1703</v>
      </c>
      <c r="F2170" s="197"/>
      <c r="G2170" s="197" t="s">
        <v>2475</v>
      </c>
      <c r="H2170" s="197" t="s">
        <v>3395</v>
      </c>
      <c r="I2170" s="197" t="s">
        <v>3395</v>
      </c>
      <c r="J2170" s="197" t="s">
        <v>70</v>
      </c>
    </row>
    <row r="2171" spans="2:10">
      <c r="B2171" s="197" t="s">
        <v>3576</v>
      </c>
      <c r="C2171" s="197" t="s">
        <v>3577</v>
      </c>
      <c r="D2171" s="198">
        <v>4</v>
      </c>
      <c r="E2171" s="197" t="s">
        <v>2143</v>
      </c>
      <c r="F2171" s="197"/>
      <c r="G2171" s="197" t="s">
        <v>2475</v>
      </c>
      <c r="H2171" s="197" t="s">
        <v>3395</v>
      </c>
      <c r="I2171" s="197" t="s">
        <v>3395</v>
      </c>
      <c r="J2171" s="197" t="s">
        <v>70</v>
      </c>
    </row>
    <row r="2172" spans="2:10" ht="15.5">
      <c r="B2172" s="200"/>
      <c r="C2172" s="200"/>
      <c r="D2172" s="201">
        <v>454</v>
      </c>
      <c r="E2172" s="200"/>
      <c r="F2172" s="200"/>
      <c r="G2172" s="200"/>
      <c r="H2172" s="200"/>
      <c r="I2172" s="200"/>
      <c r="J2172" s="200"/>
    </row>
    <row r="2173" spans="2:10">
      <c r="B2173" s="196" t="s">
        <v>3578</v>
      </c>
      <c r="C2173" s="197" t="s">
        <v>3579</v>
      </c>
      <c r="D2173" s="198">
        <v>6</v>
      </c>
      <c r="E2173" s="197" t="s">
        <v>1597</v>
      </c>
      <c r="F2173" s="197"/>
      <c r="G2173" s="197" t="s">
        <v>1352</v>
      </c>
      <c r="H2173" s="197" t="s">
        <v>1353</v>
      </c>
      <c r="I2173" s="197" t="s">
        <v>1354</v>
      </c>
      <c r="J2173" s="197" t="s">
        <v>3580</v>
      </c>
    </row>
    <row r="2174" spans="2:10">
      <c r="B2174" s="196" t="s">
        <v>3581</v>
      </c>
      <c r="C2174" s="197" t="s">
        <v>1574</v>
      </c>
      <c r="D2174" s="198">
        <v>6</v>
      </c>
      <c r="E2174" s="197" t="s">
        <v>275</v>
      </c>
      <c r="F2174" s="197"/>
      <c r="G2174" s="197" t="s">
        <v>1352</v>
      </c>
      <c r="H2174" s="197" t="s">
        <v>1353</v>
      </c>
      <c r="I2174" s="197" t="s">
        <v>1354</v>
      </c>
      <c r="J2174" s="197" t="s">
        <v>3580</v>
      </c>
    </row>
    <row r="2175" spans="2:10">
      <c r="B2175" s="196" t="s">
        <v>3582</v>
      </c>
      <c r="C2175" s="197" t="s">
        <v>3583</v>
      </c>
      <c r="D2175" s="198">
        <v>1</v>
      </c>
      <c r="E2175" s="197" t="s">
        <v>320</v>
      </c>
      <c r="F2175" s="197"/>
      <c r="G2175" s="197" t="s">
        <v>1352</v>
      </c>
      <c r="H2175" s="197" t="s">
        <v>1353</v>
      </c>
      <c r="I2175" s="197" t="s">
        <v>1354</v>
      </c>
      <c r="J2175" s="197" t="s">
        <v>3580</v>
      </c>
    </row>
    <row r="2176" spans="2:10">
      <c r="B2176" s="196" t="s">
        <v>3584</v>
      </c>
      <c r="C2176" s="197" t="s">
        <v>3585</v>
      </c>
      <c r="D2176" s="198">
        <v>10</v>
      </c>
      <c r="E2176" s="197" t="s">
        <v>240</v>
      </c>
      <c r="F2176" s="197"/>
      <c r="G2176" s="197" t="s">
        <v>1352</v>
      </c>
      <c r="H2176" s="197" t="s">
        <v>1353</v>
      </c>
      <c r="I2176" s="197" t="s">
        <v>1354</v>
      </c>
      <c r="J2176" s="197" t="s">
        <v>3580</v>
      </c>
    </row>
    <row r="2177" spans="2:10">
      <c r="B2177" s="196" t="s">
        <v>3586</v>
      </c>
      <c r="C2177" s="197" t="s">
        <v>3587</v>
      </c>
      <c r="D2177" s="198">
        <v>5</v>
      </c>
      <c r="E2177" s="197" t="s">
        <v>312</v>
      </c>
      <c r="F2177" s="197"/>
      <c r="G2177" s="197" t="s">
        <v>1352</v>
      </c>
      <c r="H2177" s="197" t="s">
        <v>1353</v>
      </c>
      <c r="I2177" s="197" t="s">
        <v>1354</v>
      </c>
      <c r="J2177" s="197" t="s">
        <v>3580</v>
      </c>
    </row>
    <row r="2178" spans="2:10">
      <c r="B2178" s="196" t="s">
        <v>3588</v>
      </c>
      <c r="C2178" s="197" t="s">
        <v>3589</v>
      </c>
      <c r="D2178" s="198">
        <v>5</v>
      </c>
      <c r="E2178" s="197" t="s">
        <v>249</v>
      </c>
      <c r="F2178" s="197"/>
      <c r="G2178" s="197" t="s">
        <v>1352</v>
      </c>
      <c r="H2178" s="197" t="s">
        <v>1353</v>
      </c>
      <c r="I2178" s="197" t="s">
        <v>1354</v>
      </c>
      <c r="J2178" s="197" t="s">
        <v>3580</v>
      </c>
    </row>
    <row r="2179" spans="2:10">
      <c r="B2179" s="196" t="s">
        <v>3590</v>
      </c>
      <c r="C2179" s="197" t="s">
        <v>3591</v>
      </c>
      <c r="D2179" s="198">
        <v>8</v>
      </c>
      <c r="E2179" s="197" t="s">
        <v>347</v>
      </c>
      <c r="F2179" s="197"/>
      <c r="G2179" s="197" t="s">
        <v>1352</v>
      </c>
      <c r="H2179" s="197" t="s">
        <v>1353</v>
      </c>
      <c r="I2179" s="197" t="s">
        <v>1354</v>
      </c>
      <c r="J2179" s="197" t="s">
        <v>3580</v>
      </c>
    </row>
    <row r="2180" spans="2:10">
      <c r="B2180" s="196" t="s">
        <v>3592</v>
      </c>
      <c r="C2180" s="197" t="s">
        <v>3593</v>
      </c>
      <c r="D2180" s="198">
        <v>6</v>
      </c>
      <c r="E2180" s="197" t="s">
        <v>1654</v>
      </c>
      <c r="F2180" s="197"/>
      <c r="G2180" s="197" t="s">
        <v>1352</v>
      </c>
      <c r="H2180" s="197" t="s">
        <v>1353</v>
      </c>
      <c r="I2180" s="197" t="s">
        <v>1354</v>
      </c>
      <c r="J2180" s="197" t="s">
        <v>3580</v>
      </c>
    </row>
    <row r="2181" spans="2:10">
      <c r="B2181" s="196" t="s">
        <v>3594</v>
      </c>
      <c r="C2181" s="197" t="s">
        <v>3595</v>
      </c>
      <c r="D2181" s="198">
        <v>5</v>
      </c>
      <c r="E2181" s="197" t="s">
        <v>249</v>
      </c>
      <c r="F2181" s="197"/>
      <c r="G2181" s="197" t="s">
        <v>1352</v>
      </c>
      <c r="H2181" s="197" t="s">
        <v>1353</v>
      </c>
      <c r="I2181" s="197" t="s">
        <v>1354</v>
      </c>
      <c r="J2181" s="197" t="s">
        <v>3580</v>
      </c>
    </row>
    <row r="2182" spans="2:10">
      <c r="B2182" s="196" t="s">
        <v>3596</v>
      </c>
      <c r="C2182" s="197" t="s">
        <v>3597</v>
      </c>
      <c r="D2182" s="198">
        <v>7</v>
      </c>
      <c r="E2182" s="197" t="s">
        <v>1659</v>
      </c>
      <c r="F2182" s="197"/>
      <c r="G2182" s="197" t="s">
        <v>1352</v>
      </c>
      <c r="H2182" s="197" t="s">
        <v>1353</v>
      </c>
      <c r="I2182" s="197" t="s">
        <v>1354</v>
      </c>
      <c r="J2182" s="197" t="s">
        <v>3580</v>
      </c>
    </row>
    <row r="2183" spans="2:10">
      <c r="B2183" s="196" t="s">
        <v>3598</v>
      </c>
      <c r="C2183" s="197" t="s">
        <v>3599</v>
      </c>
      <c r="D2183" s="198">
        <v>3</v>
      </c>
      <c r="E2183" s="197" t="s">
        <v>1597</v>
      </c>
      <c r="F2183" s="197"/>
      <c r="G2183" s="197" t="s">
        <v>1352</v>
      </c>
      <c r="H2183" s="197" t="s">
        <v>1353</v>
      </c>
      <c r="I2183" s="197" t="s">
        <v>1354</v>
      </c>
      <c r="J2183" s="197" t="s">
        <v>3580</v>
      </c>
    </row>
    <row r="2184" spans="2:10">
      <c r="B2184" s="196" t="s">
        <v>3600</v>
      </c>
      <c r="C2184" s="197" t="s">
        <v>3601</v>
      </c>
      <c r="D2184" s="198">
        <v>5</v>
      </c>
      <c r="E2184" s="197" t="s">
        <v>1664</v>
      </c>
      <c r="F2184" s="197"/>
      <c r="G2184" s="197" t="s">
        <v>1352</v>
      </c>
      <c r="H2184" s="197" t="s">
        <v>1353</v>
      </c>
      <c r="I2184" s="197" t="s">
        <v>1354</v>
      </c>
      <c r="J2184" s="197" t="s">
        <v>3580</v>
      </c>
    </row>
    <row r="2185" spans="2:10">
      <c r="B2185" s="196" t="s">
        <v>3602</v>
      </c>
      <c r="C2185" s="197" t="s">
        <v>3603</v>
      </c>
      <c r="D2185" s="198">
        <v>4</v>
      </c>
      <c r="E2185" s="197" t="s">
        <v>1312</v>
      </c>
      <c r="F2185" s="197"/>
      <c r="G2185" s="197" t="s">
        <v>1352</v>
      </c>
      <c r="H2185" s="197" t="s">
        <v>1353</v>
      </c>
      <c r="I2185" s="197" t="s">
        <v>1354</v>
      </c>
      <c r="J2185" s="197" t="s">
        <v>3580</v>
      </c>
    </row>
    <row r="2186" spans="2:10">
      <c r="B2186" s="196" t="s">
        <v>3604</v>
      </c>
      <c r="C2186" s="197" t="s">
        <v>3605</v>
      </c>
      <c r="D2186" s="198">
        <v>6</v>
      </c>
      <c r="E2186" s="197" t="s">
        <v>1669</v>
      </c>
      <c r="F2186" s="197"/>
      <c r="G2186" s="197" t="s">
        <v>1352</v>
      </c>
      <c r="H2186" s="197" t="s">
        <v>1353</v>
      </c>
      <c r="I2186" s="197" t="s">
        <v>1354</v>
      </c>
      <c r="J2186" s="197" t="s">
        <v>3580</v>
      </c>
    </row>
    <row r="2187" spans="2:10">
      <c r="B2187" s="196" t="s">
        <v>3606</v>
      </c>
      <c r="C2187" s="197" t="s">
        <v>3607</v>
      </c>
      <c r="D2187" s="198">
        <v>2</v>
      </c>
      <c r="E2187" s="197" t="s">
        <v>1672</v>
      </c>
      <c r="F2187" s="197"/>
      <c r="G2187" s="197" t="s">
        <v>1352</v>
      </c>
      <c r="H2187" s="197" t="s">
        <v>1353</v>
      </c>
      <c r="I2187" s="197" t="s">
        <v>1354</v>
      </c>
      <c r="J2187" s="197" t="s">
        <v>3580</v>
      </c>
    </row>
    <row r="2188" spans="2:10">
      <c r="B2188" s="196" t="s">
        <v>3608</v>
      </c>
      <c r="C2188" s="197" t="s">
        <v>3609</v>
      </c>
      <c r="D2188" s="198">
        <v>5</v>
      </c>
      <c r="E2188" s="197" t="s">
        <v>1675</v>
      </c>
      <c r="F2188" s="197"/>
      <c r="G2188" s="197" t="s">
        <v>1352</v>
      </c>
      <c r="H2188" s="197" t="s">
        <v>1353</v>
      </c>
      <c r="I2188" s="197" t="s">
        <v>1354</v>
      </c>
      <c r="J2188" s="197" t="s">
        <v>3580</v>
      </c>
    </row>
    <row r="2189" spans="2:10">
      <c r="B2189" s="196" t="s">
        <v>3610</v>
      </c>
      <c r="C2189" s="197" t="s">
        <v>3611</v>
      </c>
      <c r="D2189" s="198">
        <v>4</v>
      </c>
      <c r="E2189" s="197" t="s">
        <v>1426</v>
      </c>
      <c r="F2189" s="197"/>
      <c r="G2189" s="197" t="s">
        <v>1352</v>
      </c>
      <c r="H2189" s="197" t="s">
        <v>1353</v>
      </c>
      <c r="I2189" s="197" t="s">
        <v>1354</v>
      </c>
      <c r="J2189" s="197" t="s">
        <v>3580</v>
      </c>
    </row>
    <row r="2190" spans="2:10">
      <c r="B2190" s="196" t="s">
        <v>3612</v>
      </c>
      <c r="C2190" s="197" t="s">
        <v>3613</v>
      </c>
      <c r="D2190" s="198">
        <v>5</v>
      </c>
      <c r="E2190" s="197" t="s">
        <v>1664</v>
      </c>
      <c r="F2190" s="197"/>
      <c r="G2190" s="197" t="s">
        <v>1352</v>
      </c>
      <c r="H2190" s="197" t="s">
        <v>1353</v>
      </c>
      <c r="I2190" s="197" t="s">
        <v>1354</v>
      </c>
      <c r="J2190" s="197" t="s">
        <v>3580</v>
      </c>
    </row>
    <row r="2191" spans="2:10">
      <c r="B2191" s="196" t="s">
        <v>3614</v>
      </c>
      <c r="C2191" s="197" t="s">
        <v>3615</v>
      </c>
      <c r="D2191" s="198">
        <v>7</v>
      </c>
      <c r="E2191" s="197" t="s">
        <v>1682</v>
      </c>
      <c r="F2191" s="197"/>
      <c r="G2191" s="197" t="s">
        <v>1352</v>
      </c>
      <c r="H2191" s="197" t="s">
        <v>1353</v>
      </c>
      <c r="I2191" s="197" t="s">
        <v>1354</v>
      </c>
      <c r="J2191" s="197" t="s">
        <v>3580</v>
      </c>
    </row>
    <row r="2192" spans="2:10">
      <c r="B2192" s="196" t="s">
        <v>3616</v>
      </c>
      <c r="C2192" s="197" t="s">
        <v>3617</v>
      </c>
      <c r="D2192" s="198">
        <v>5</v>
      </c>
      <c r="E2192" s="197" t="s">
        <v>320</v>
      </c>
      <c r="F2192" s="197"/>
      <c r="G2192" s="197" t="s">
        <v>1352</v>
      </c>
      <c r="H2192" s="197" t="s">
        <v>1353</v>
      </c>
      <c r="I2192" s="197" t="s">
        <v>1354</v>
      </c>
      <c r="J2192" s="197" t="s">
        <v>3580</v>
      </c>
    </row>
    <row r="2193" spans="2:10">
      <c r="B2193" s="196" t="s">
        <v>3618</v>
      </c>
      <c r="C2193" s="197" t="s">
        <v>3619</v>
      </c>
      <c r="D2193" s="198">
        <v>6</v>
      </c>
      <c r="E2193" s="197" t="s">
        <v>1435</v>
      </c>
      <c r="F2193" s="197"/>
      <c r="G2193" s="197" t="s">
        <v>1352</v>
      </c>
      <c r="H2193" s="197" t="s">
        <v>1353</v>
      </c>
      <c r="I2193" s="197" t="s">
        <v>1354</v>
      </c>
      <c r="J2193" s="197" t="s">
        <v>3580</v>
      </c>
    </row>
    <row r="2194" spans="2:10">
      <c r="B2194" s="196" t="s">
        <v>3620</v>
      </c>
      <c r="C2194" s="197" t="s">
        <v>3621</v>
      </c>
      <c r="D2194" s="198">
        <v>7</v>
      </c>
      <c r="E2194" s="197" t="s">
        <v>1689</v>
      </c>
      <c r="F2194" s="197"/>
      <c r="G2194" s="197" t="s">
        <v>1352</v>
      </c>
      <c r="H2194" s="197" t="s">
        <v>1353</v>
      </c>
      <c r="I2194" s="197" t="s">
        <v>1354</v>
      </c>
      <c r="J2194" s="197" t="s">
        <v>3580</v>
      </c>
    </row>
    <row r="2195" spans="2:10">
      <c r="B2195" s="196" t="s">
        <v>3622</v>
      </c>
      <c r="C2195" s="197" t="s">
        <v>3623</v>
      </c>
      <c r="D2195" s="198">
        <v>4</v>
      </c>
      <c r="E2195" s="197" t="s">
        <v>259</v>
      </c>
      <c r="F2195" s="197"/>
      <c r="G2195" s="197" t="s">
        <v>1352</v>
      </c>
      <c r="H2195" s="197" t="s">
        <v>1353</v>
      </c>
      <c r="I2195" s="197" t="s">
        <v>1354</v>
      </c>
      <c r="J2195" s="197" t="s">
        <v>3580</v>
      </c>
    </row>
    <row r="2196" spans="2:10">
      <c r="B2196" s="196" t="s">
        <v>3624</v>
      </c>
      <c r="C2196" s="197" t="s">
        <v>3625</v>
      </c>
      <c r="D2196" s="198">
        <v>6</v>
      </c>
      <c r="E2196" s="197" t="s">
        <v>275</v>
      </c>
      <c r="F2196" s="197"/>
      <c r="G2196" s="197" t="s">
        <v>1352</v>
      </c>
      <c r="H2196" s="197" t="s">
        <v>1353</v>
      </c>
      <c r="I2196" s="197" t="s">
        <v>1354</v>
      </c>
      <c r="J2196" s="197" t="s">
        <v>3580</v>
      </c>
    </row>
    <row r="2197" spans="2:10">
      <c r="B2197" s="196" t="s">
        <v>3626</v>
      </c>
      <c r="C2197" s="197" t="s">
        <v>3627</v>
      </c>
      <c r="D2197" s="198">
        <v>5</v>
      </c>
      <c r="E2197" s="197" t="s">
        <v>243</v>
      </c>
      <c r="F2197" s="197"/>
      <c r="G2197" s="197" t="s">
        <v>1352</v>
      </c>
      <c r="H2197" s="197" t="s">
        <v>1353</v>
      </c>
      <c r="I2197" s="197" t="s">
        <v>1354</v>
      </c>
      <c r="J2197" s="197" t="s">
        <v>3580</v>
      </c>
    </row>
    <row r="2198" spans="2:10">
      <c r="B2198" s="196" t="s">
        <v>3628</v>
      </c>
      <c r="C2198" s="197" t="s">
        <v>3629</v>
      </c>
      <c r="D2198" s="198">
        <v>7</v>
      </c>
      <c r="E2198" s="197" t="s">
        <v>1698</v>
      </c>
      <c r="F2198" s="197"/>
      <c r="G2198" s="197" t="s">
        <v>1352</v>
      </c>
      <c r="H2198" s="197" t="s">
        <v>1353</v>
      </c>
      <c r="I2198" s="197" t="s">
        <v>1354</v>
      </c>
      <c r="J2198" s="197" t="s">
        <v>3580</v>
      </c>
    </row>
    <row r="2199" spans="2:10">
      <c r="B2199" s="196" t="s">
        <v>3630</v>
      </c>
      <c r="C2199" s="197" t="s">
        <v>3631</v>
      </c>
      <c r="D2199" s="198">
        <v>3</v>
      </c>
      <c r="E2199" s="197" t="s">
        <v>240</v>
      </c>
      <c r="F2199" s="197"/>
      <c r="G2199" s="197" t="s">
        <v>1352</v>
      </c>
      <c r="H2199" s="197" t="s">
        <v>1353</v>
      </c>
      <c r="I2199" s="197" t="s">
        <v>1354</v>
      </c>
      <c r="J2199" s="197" t="s">
        <v>3580</v>
      </c>
    </row>
    <row r="2200" spans="2:10">
      <c r="B2200" s="196" t="s">
        <v>3632</v>
      </c>
      <c r="C2200" s="197" t="s">
        <v>3633</v>
      </c>
      <c r="D2200" s="198">
        <v>7</v>
      </c>
      <c r="E2200" s="197" t="s">
        <v>1703</v>
      </c>
      <c r="F2200" s="197"/>
      <c r="G2200" s="197" t="s">
        <v>1352</v>
      </c>
      <c r="H2200" s="197" t="s">
        <v>1353</v>
      </c>
      <c r="I2200" s="197" t="s">
        <v>1354</v>
      </c>
      <c r="J2200" s="197" t="s">
        <v>3580</v>
      </c>
    </row>
    <row r="2201" spans="2:10">
      <c r="B2201" s="196" t="s">
        <v>3634</v>
      </c>
      <c r="C2201" s="197" t="s">
        <v>3635</v>
      </c>
      <c r="D2201" s="198">
        <v>7</v>
      </c>
      <c r="E2201" s="197" t="s">
        <v>1706</v>
      </c>
      <c r="F2201" s="197"/>
      <c r="G2201" s="197" t="s">
        <v>1352</v>
      </c>
      <c r="H2201" s="197" t="s">
        <v>1353</v>
      </c>
      <c r="I2201" s="197" t="s">
        <v>1354</v>
      </c>
      <c r="J2201" s="197" t="s">
        <v>3580</v>
      </c>
    </row>
    <row r="2202" spans="2:10">
      <c r="B2202" s="196" t="s">
        <v>3636</v>
      </c>
      <c r="C2202" s="197" t="s">
        <v>3637</v>
      </c>
      <c r="D2202" s="198">
        <v>5</v>
      </c>
      <c r="E2202" s="197" t="s">
        <v>1709</v>
      </c>
      <c r="F2202" s="197"/>
      <c r="G2202" s="197" t="s">
        <v>1352</v>
      </c>
      <c r="H2202" s="197" t="s">
        <v>1353</v>
      </c>
      <c r="I2202" s="197" t="s">
        <v>1354</v>
      </c>
      <c r="J2202" s="197" t="s">
        <v>3580</v>
      </c>
    </row>
    <row r="2203" spans="2:10">
      <c r="B2203" s="196" t="s">
        <v>3638</v>
      </c>
      <c r="C2203" s="197" t="s">
        <v>3639</v>
      </c>
      <c r="D2203" s="198">
        <v>6</v>
      </c>
      <c r="E2203" s="197" t="s">
        <v>1712</v>
      </c>
      <c r="F2203" s="197"/>
      <c r="G2203" s="197" t="s">
        <v>1352</v>
      </c>
      <c r="H2203" s="197" t="s">
        <v>1353</v>
      </c>
      <c r="I2203" s="197" t="s">
        <v>1354</v>
      </c>
      <c r="J2203" s="197" t="s">
        <v>3580</v>
      </c>
    </row>
    <row r="2204" spans="2:10">
      <c r="B2204" s="196" t="s">
        <v>3640</v>
      </c>
      <c r="C2204" s="197" t="s">
        <v>3641</v>
      </c>
      <c r="D2204" s="198">
        <v>2</v>
      </c>
      <c r="E2204" s="197" t="s">
        <v>1698</v>
      </c>
      <c r="F2204" s="197"/>
      <c r="G2204" s="197" t="s">
        <v>1352</v>
      </c>
      <c r="H2204" s="197" t="s">
        <v>1353</v>
      </c>
      <c r="I2204" s="197" t="s">
        <v>1354</v>
      </c>
      <c r="J2204" s="197" t="s">
        <v>3580</v>
      </c>
    </row>
    <row r="2205" spans="2:10">
      <c r="B2205" s="196" t="s">
        <v>3642</v>
      </c>
      <c r="C2205" s="197" t="s">
        <v>3643</v>
      </c>
      <c r="D2205" s="198">
        <v>7</v>
      </c>
      <c r="E2205" s="197" t="s">
        <v>1717</v>
      </c>
      <c r="F2205" s="197"/>
      <c r="G2205" s="197" t="s">
        <v>1352</v>
      </c>
      <c r="H2205" s="197" t="s">
        <v>1353</v>
      </c>
      <c r="I2205" s="197" t="s">
        <v>1354</v>
      </c>
      <c r="J2205" s="197" t="s">
        <v>3580</v>
      </c>
    </row>
    <row r="2206" spans="2:10">
      <c r="B2206" s="196" t="s">
        <v>3644</v>
      </c>
      <c r="C2206" s="197" t="s">
        <v>3645</v>
      </c>
      <c r="D2206" s="198">
        <v>8</v>
      </c>
      <c r="E2206" s="197" t="s">
        <v>259</v>
      </c>
      <c r="F2206" s="197"/>
      <c r="G2206" s="197" t="s">
        <v>1352</v>
      </c>
      <c r="H2206" s="197" t="s">
        <v>1353</v>
      </c>
      <c r="I2206" s="197" t="s">
        <v>1354</v>
      </c>
      <c r="J2206" s="197" t="s">
        <v>3580</v>
      </c>
    </row>
    <row r="2207" spans="2:10">
      <c r="B2207" s="196" t="s">
        <v>3646</v>
      </c>
      <c r="C2207" s="197" t="s">
        <v>3647</v>
      </c>
      <c r="D2207" s="198">
        <v>7</v>
      </c>
      <c r="E2207" s="197" t="s">
        <v>1418</v>
      </c>
      <c r="F2207" s="197"/>
      <c r="G2207" s="197" t="s">
        <v>1352</v>
      </c>
      <c r="H2207" s="197" t="s">
        <v>1353</v>
      </c>
      <c r="I2207" s="197" t="s">
        <v>1354</v>
      </c>
      <c r="J2207" s="197" t="s">
        <v>3580</v>
      </c>
    </row>
    <row r="2208" spans="2:10">
      <c r="B2208" s="196" t="s">
        <v>3648</v>
      </c>
      <c r="C2208" s="197" t="s">
        <v>3649</v>
      </c>
      <c r="D2208" s="198">
        <v>4</v>
      </c>
      <c r="E2208" s="197" t="s">
        <v>312</v>
      </c>
      <c r="F2208" s="197"/>
      <c r="G2208" s="197" t="s">
        <v>1352</v>
      </c>
      <c r="H2208" s="197" t="s">
        <v>1353</v>
      </c>
      <c r="I2208" s="197" t="s">
        <v>1354</v>
      </c>
      <c r="J2208" s="197" t="s">
        <v>3580</v>
      </c>
    </row>
    <row r="2209" spans="2:10">
      <c r="B2209" s="196" t="s">
        <v>3650</v>
      </c>
      <c r="C2209" s="197" t="s">
        <v>3651</v>
      </c>
      <c r="D2209" s="198">
        <v>6</v>
      </c>
      <c r="E2209" s="197" t="s">
        <v>249</v>
      </c>
      <c r="F2209" s="197"/>
      <c r="G2209" s="197" t="s">
        <v>1352</v>
      </c>
      <c r="H2209" s="197" t="s">
        <v>1353</v>
      </c>
      <c r="I2209" s="197" t="s">
        <v>1354</v>
      </c>
      <c r="J2209" s="197" t="s">
        <v>3580</v>
      </c>
    </row>
    <row r="2210" spans="2:10">
      <c r="B2210" s="196" t="s">
        <v>3652</v>
      </c>
      <c r="C2210" s="197" t="s">
        <v>3653</v>
      </c>
      <c r="D2210" s="198">
        <v>3</v>
      </c>
      <c r="E2210" s="197" t="s">
        <v>1312</v>
      </c>
      <c r="F2210" s="197"/>
      <c r="G2210" s="197" t="s">
        <v>1352</v>
      </c>
      <c r="H2210" s="197" t="s">
        <v>1353</v>
      </c>
      <c r="I2210" s="197" t="s">
        <v>1354</v>
      </c>
      <c r="J2210" s="197" t="s">
        <v>3580</v>
      </c>
    </row>
    <row r="2211" spans="2:10">
      <c r="B2211" s="196" t="s">
        <v>3654</v>
      </c>
      <c r="C2211" s="197" t="s">
        <v>3655</v>
      </c>
      <c r="D2211" s="198">
        <v>6</v>
      </c>
      <c r="E2211" s="197" t="s">
        <v>1426</v>
      </c>
      <c r="F2211" s="197"/>
      <c r="G2211" s="197" t="s">
        <v>1352</v>
      </c>
      <c r="H2211" s="197" t="s">
        <v>1353</v>
      </c>
      <c r="I2211" s="197" t="s">
        <v>1354</v>
      </c>
      <c r="J2211" s="197" t="s">
        <v>3580</v>
      </c>
    </row>
    <row r="2212" spans="2:10">
      <c r="B2212" s="196" t="s">
        <v>3656</v>
      </c>
      <c r="C2212" s="197" t="s">
        <v>3657</v>
      </c>
      <c r="D2212" s="198">
        <v>5</v>
      </c>
      <c r="E2212" s="197" t="s">
        <v>1735</v>
      </c>
      <c r="F2212" s="197"/>
      <c r="G2212" s="197" t="s">
        <v>1352</v>
      </c>
      <c r="H2212" s="197" t="s">
        <v>1353</v>
      </c>
      <c r="I2212" s="197" t="s">
        <v>1354</v>
      </c>
      <c r="J2212" s="197" t="s">
        <v>3580</v>
      </c>
    </row>
    <row r="2213" spans="2:10">
      <c r="B2213" s="196" t="s">
        <v>3658</v>
      </c>
      <c r="C2213" s="197" t="s">
        <v>3659</v>
      </c>
      <c r="D2213" s="198">
        <v>4</v>
      </c>
      <c r="E2213" s="197" t="s">
        <v>1717</v>
      </c>
      <c r="F2213" s="197"/>
      <c r="G2213" s="197" t="s">
        <v>1352</v>
      </c>
      <c r="H2213" s="197" t="s">
        <v>1353</v>
      </c>
      <c r="I2213" s="197" t="s">
        <v>1354</v>
      </c>
      <c r="J2213" s="197" t="s">
        <v>3580</v>
      </c>
    </row>
    <row r="2214" spans="2:10">
      <c r="B2214" s="196" t="s">
        <v>3660</v>
      </c>
      <c r="C2214" s="197" t="s">
        <v>3661</v>
      </c>
      <c r="D2214" s="198">
        <v>7</v>
      </c>
      <c r="E2214" s="197" t="s">
        <v>1740</v>
      </c>
      <c r="F2214" s="197"/>
      <c r="G2214" s="197" t="s">
        <v>1352</v>
      </c>
      <c r="H2214" s="197" t="s">
        <v>1353</v>
      </c>
      <c r="I2214" s="197" t="s">
        <v>1354</v>
      </c>
      <c r="J2214" s="197" t="s">
        <v>3580</v>
      </c>
    </row>
    <row r="2215" spans="2:10">
      <c r="B2215" s="196" t="s">
        <v>3662</v>
      </c>
      <c r="C2215" s="197" t="s">
        <v>3663</v>
      </c>
      <c r="D2215" s="198">
        <v>4</v>
      </c>
      <c r="E2215" s="197" t="s">
        <v>320</v>
      </c>
      <c r="F2215" s="197"/>
      <c r="G2215" s="197" t="s">
        <v>1352</v>
      </c>
      <c r="H2215" s="197" t="s">
        <v>1353</v>
      </c>
      <c r="I2215" s="197" t="s">
        <v>1354</v>
      </c>
      <c r="J2215" s="197" t="s">
        <v>3580</v>
      </c>
    </row>
    <row r="2216" spans="2:10">
      <c r="B2216" s="196" t="s">
        <v>3664</v>
      </c>
      <c r="C2216" s="197" t="s">
        <v>3665</v>
      </c>
      <c r="D2216" s="198">
        <v>9</v>
      </c>
      <c r="E2216" s="197" t="s">
        <v>1745</v>
      </c>
      <c r="F2216" s="197"/>
      <c r="G2216" s="197" t="s">
        <v>1352</v>
      </c>
      <c r="H2216" s="197" t="s">
        <v>1353</v>
      </c>
      <c r="I2216" s="197" t="s">
        <v>1354</v>
      </c>
      <c r="J2216" s="197" t="s">
        <v>3580</v>
      </c>
    </row>
    <row r="2217" spans="2:10">
      <c r="B2217" s="196" t="s">
        <v>3666</v>
      </c>
      <c r="C2217" s="197" t="s">
        <v>3667</v>
      </c>
      <c r="D2217" s="198">
        <v>6</v>
      </c>
      <c r="E2217" s="197" t="s">
        <v>1748</v>
      </c>
      <c r="F2217" s="197"/>
      <c r="G2217" s="197" t="s">
        <v>1352</v>
      </c>
      <c r="H2217" s="197" t="s">
        <v>1353</v>
      </c>
      <c r="I2217" s="197" t="s">
        <v>1354</v>
      </c>
      <c r="J2217" s="197" t="s">
        <v>3580</v>
      </c>
    </row>
    <row r="2218" spans="2:10">
      <c r="B2218" s="196" t="s">
        <v>3668</v>
      </c>
      <c r="C2218" s="197" t="s">
        <v>3669</v>
      </c>
      <c r="D2218" s="198">
        <v>5</v>
      </c>
      <c r="E2218" s="197" t="s">
        <v>1672</v>
      </c>
      <c r="F2218" s="197"/>
      <c r="G2218" s="197" t="s">
        <v>1352</v>
      </c>
      <c r="H2218" s="197" t="s">
        <v>1353</v>
      </c>
      <c r="I2218" s="197" t="s">
        <v>1354</v>
      </c>
      <c r="J2218" s="197" t="s">
        <v>3580</v>
      </c>
    </row>
    <row r="2219" spans="2:10">
      <c r="B2219" s="196" t="s">
        <v>3670</v>
      </c>
      <c r="C2219" s="197" t="s">
        <v>3671</v>
      </c>
      <c r="D2219" s="198">
        <v>4</v>
      </c>
      <c r="E2219" s="197" t="s">
        <v>246</v>
      </c>
      <c r="F2219" s="197"/>
      <c r="G2219" s="197" t="s">
        <v>1352</v>
      </c>
      <c r="H2219" s="197" t="s">
        <v>1353</v>
      </c>
      <c r="I2219" s="197" t="s">
        <v>1354</v>
      </c>
      <c r="J2219" s="197" t="s">
        <v>3580</v>
      </c>
    </row>
    <row r="2220" spans="2:10">
      <c r="B2220" s="196" t="s">
        <v>3672</v>
      </c>
      <c r="C2220" s="197" t="s">
        <v>3673</v>
      </c>
      <c r="D2220" s="198">
        <v>8</v>
      </c>
      <c r="E2220" s="197" t="s">
        <v>1757</v>
      </c>
      <c r="F2220" s="197"/>
      <c r="G2220" s="197" t="s">
        <v>1352</v>
      </c>
      <c r="H2220" s="197" t="s">
        <v>1353</v>
      </c>
      <c r="I2220" s="197" t="s">
        <v>1354</v>
      </c>
      <c r="J2220" s="197" t="s">
        <v>3580</v>
      </c>
    </row>
    <row r="2221" spans="2:10">
      <c r="B2221" s="196" t="s">
        <v>3674</v>
      </c>
      <c r="C2221" s="197" t="s">
        <v>3675</v>
      </c>
      <c r="D2221" s="198">
        <v>1</v>
      </c>
      <c r="E2221" s="197" t="s">
        <v>1654</v>
      </c>
      <c r="F2221" s="197"/>
      <c r="G2221" s="197" t="s">
        <v>1352</v>
      </c>
      <c r="H2221" s="197" t="s">
        <v>1353</v>
      </c>
      <c r="I2221" s="197" t="s">
        <v>1354</v>
      </c>
      <c r="J2221" s="197" t="s">
        <v>3580</v>
      </c>
    </row>
    <row r="2222" spans="2:10">
      <c r="B2222" s="196" t="s">
        <v>3676</v>
      </c>
      <c r="C2222" s="197" t="s">
        <v>3677</v>
      </c>
      <c r="D2222" s="198">
        <v>6</v>
      </c>
      <c r="E2222" s="197" t="s">
        <v>275</v>
      </c>
      <c r="F2222" s="197"/>
      <c r="G2222" s="197" t="s">
        <v>1352</v>
      </c>
      <c r="H2222" s="197" t="s">
        <v>1353</v>
      </c>
      <c r="I2222" s="197" t="s">
        <v>1354</v>
      </c>
      <c r="J2222" s="197" t="s">
        <v>3580</v>
      </c>
    </row>
    <row r="2223" spans="2:10">
      <c r="B2223" s="196" t="s">
        <v>3678</v>
      </c>
      <c r="C2223" s="197" t="s">
        <v>3679</v>
      </c>
      <c r="D2223" s="198">
        <v>5</v>
      </c>
      <c r="E2223" s="197" t="s">
        <v>1312</v>
      </c>
      <c r="F2223" s="197"/>
      <c r="G2223" s="197" t="s">
        <v>1352</v>
      </c>
      <c r="H2223" s="197" t="s">
        <v>1353</v>
      </c>
      <c r="I2223" s="197" t="s">
        <v>1354</v>
      </c>
      <c r="J2223" s="197" t="s">
        <v>3580</v>
      </c>
    </row>
    <row r="2224" spans="2:10">
      <c r="B2224" s="196" t="s">
        <v>3680</v>
      </c>
      <c r="C2224" s="197" t="s">
        <v>3681</v>
      </c>
      <c r="D2224" s="198">
        <v>8</v>
      </c>
      <c r="E2224" s="197" t="s">
        <v>1766</v>
      </c>
      <c r="F2224" s="197"/>
      <c r="G2224" s="197" t="s">
        <v>1352</v>
      </c>
      <c r="H2224" s="197" t="s">
        <v>1353</v>
      </c>
      <c r="I2224" s="197" t="s">
        <v>1354</v>
      </c>
      <c r="J2224" s="197" t="s">
        <v>3580</v>
      </c>
    </row>
    <row r="2225" spans="2:10">
      <c r="B2225" s="196" t="s">
        <v>3682</v>
      </c>
      <c r="C2225" s="197" t="s">
        <v>3683</v>
      </c>
      <c r="D2225" s="198">
        <v>6</v>
      </c>
      <c r="E2225" s="197" t="s">
        <v>1769</v>
      </c>
      <c r="F2225" s="197"/>
      <c r="G2225" s="197" t="s">
        <v>1352</v>
      </c>
      <c r="H2225" s="197" t="s">
        <v>1353</v>
      </c>
      <c r="I2225" s="197" t="s">
        <v>1354</v>
      </c>
      <c r="J2225" s="197" t="s">
        <v>3580</v>
      </c>
    </row>
    <row r="2226" spans="2:10">
      <c r="B2226" s="196" t="s">
        <v>3684</v>
      </c>
      <c r="C2226" s="197" t="s">
        <v>3685</v>
      </c>
      <c r="D2226" s="198">
        <v>5</v>
      </c>
      <c r="E2226" s="197" t="s">
        <v>1772</v>
      </c>
      <c r="F2226" s="197"/>
      <c r="G2226" s="197" t="s">
        <v>1352</v>
      </c>
      <c r="H2226" s="197" t="s">
        <v>1353</v>
      </c>
      <c r="I2226" s="197" t="s">
        <v>1354</v>
      </c>
      <c r="J2226" s="197" t="s">
        <v>3580</v>
      </c>
    </row>
    <row r="2227" spans="2:10">
      <c r="B2227" s="196" t="s">
        <v>3686</v>
      </c>
      <c r="C2227" s="197" t="s">
        <v>3687</v>
      </c>
      <c r="D2227" s="198">
        <v>4</v>
      </c>
      <c r="E2227" s="197" t="s">
        <v>314</v>
      </c>
      <c r="F2227" s="197"/>
      <c r="G2227" s="197" t="s">
        <v>1352</v>
      </c>
      <c r="H2227" s="197" t="s">
        <v>1353</v>
      </c>
      <c r="I2227" s="197" t="s">
        <v>1354</v>
      </c>
      <c r="J2227" s="197" t="s">
        <v>3580</v>
      </c>
    </row>
    <row r="2228" spans="2:10">
      <c r="B2228" s="196" t="s">
        <v>3688</v>
      </c>
      <c r="C2228" s="197" t="s">
        <v>3689</v>
      </c>
      <c r="D2228" s="198">
        <v>6</v>
      </c>
      <c r="E2228" s="197" t="s">
        <v>243</v>
      </c>
      <c r="F2228" s="197"/>
      <c r="G2228" s="197" t="s">
        <v>1352</v>
      </c>
      <c r="H2228" s="197" t="s">
        <v>1353</v>
      </c>
      <c r="I2228" s="197" t="s">
        <v>1354</v>
      </c>
      <c r="J2228" s="197" t="s">
        <v>3580</v>
      </c>
    </row>
    <row r="2229" spans="2:10">
      <c r="B2229" s="196" t="s">
        <v>3690</v>
      </c>
      <c r="C2229" s="197" t="s">
        <v>3691</v>
      </c>
      <c r="D2229" s="198">
        <v>7</v>
      </c>
      <c r="E2229" s="197" t="s">
        <v>240</v>
      </c>
      <c r="F2229" s="197"/>
      <c r="G2229" s="197" t="s">
        <v>1352</v>
      </c>
      <c r="H2229" s="197" t="s">
        <v>1353</v>
      </c>
      <c r="I2229" s="197" t="s">
        <v>1354</v>
      </c>
      <c r="J2229" s="197" t="s">
        <v>3580</v>
      </c>
    </row>
    <row r="2230" spans="2:10">
      <c r="B2230" s="196" t="s">
        <v>3692</v>
      </c>
      <c r="C2230" s="197" t="s">
        <v>3693</v>
      </c>
      <c r="D2230" s="198">
        <v>6</v>
      </c>
      <c r="E2230" s="197" t="s">
        <v>350</v>
      </c>
      <c r="F2230" s="197"/>
      <c r="G2230" s="197" t="s">
        <v>1352</v>
      </c>
      <c r="H2230" s="197" t="s">
        <v>1353</v>
      </c>
      <c r="I2230" s="197" t="s">
        <v>1354</v>
      </c>
      <c r="J2230" s="197" t="s">
        <v>3580</v>
      </c>
    </row>
    <row r="2231" spans="2:10">
      <c r="B2231" s="196" t="s">
        <v>3694</v>
      </c>
      <c r="C2231" s="197" t="s">
        <v>3695</v>
      </c>
      <c r="D2231" s="198">
        <v>4</v>
      </c>
      <c r="E2231" s="197" t="s">
        <v>1435</v>
      </c>
      <c r="F2231" s="197"/>
      <c r="G2231" s="197" t="s">
        <v>1352</v>
      </c>
      <c r="H2231" s="197" t="s">
        <v>1353</v>
      </c>
      <c r="I2231" s="197" t="s">
        <v>1354</v>
      </c>
      <c r="J2231" s="197" t="s">
        <v>3580</v>
      </c>
    </row>
    <row r="2232" spans="2:10">
      <c r="B2232" s="196" t="s">
        <v>3696</v>
      </c>
      <c r="C2232" s="197" t="s">
        <v>3697</v>
      </c>
      <c r="D2232" s="198">
        <v>8</v>
      </c>
      <c r="E2232" s="197" t="s">
        <v>1426</v>
      </c>
      <c r="F2232" s="197"/>
      <c r="G2232" s="197" t="s">
        <v>1352</v>
      </c>
      <c r="H2232" s="197" t="s">
        <v>1353</v>
      </c>
      <c r="I2232" s="197" t="s">
        <v>1354</v>
      </c>
      <c r="J2232" s="197" t="s">
        <v>3580</v>
      </c>
    </row>
    <row r="2233" spans="2:10">
      <c r="B2233" s="196" t="s">
        <v>3698</v>
      </c>
      <c r="C2233" s="197" t="s">
        <v>3699</v>
      </c>
      <c r="D2233" s="198">
        <v>5</v>
      </c>
      <c r="E2233" s="197" t="s">
        <v>1669</v>
      </c>
      <c r="F2233" s="197"/>
      <c r="G2233" s="197" t="s">
        <v>1352</v>
      </c>
      <c r="H2233" s="197" t="s">
        <v>1353</v>
      </c>
      <c r="I2233" s="197" t="s">
        <v>1354</v>
      </c>
      <c r="J2233" s="197" t="s">
        <v>3580</v>
      </c>
    </row>
    <row r="2234" spans="2:10">
      <c r="B2234" s="196" t="s">
        <v>3700</v>
      </c>
      <c r="C2234" s="197" t="s">
        <v>3701</v>
      </c>
      <c r="D2234" s="198">
        <v>7</v>
      </c>
      <c r="E2234" s="197" t="s">
        <v>249</v>
      </c>
      <c r="F2234" s="197"/>
      <c r="G2234" s="197" t="s">
        <v>1352</v>
      </c>
      <c r="H2234" s="197" t="s">
        <v>1353</v>
      </c>
      <c r="I2234" s="197" t="s">
        <v>1354</v>
      </c>
      <c r="J2234" s="197" t="s">
        <v>3580</v>
      </c>
    </row>
    <row r="2235" spans="2:10">
      <c r="B2235" s="196" t="s">
        <v>3702</v>
      </c>
      <c r="C2235" s="197" t="s">
        <v>3703</v>
      </c>
      <c r="D2235" s="198">
        <v>5</v>
      </c>
      <c r="E2235" s="197" t="s">
        <v>1706</v>
      </c>
      <c r="F2235" s="197"/>
      <c r="G2235" s="197" t="s">
        <v>1352</v>
      </c>
      <c r="H2235" s="197" t="s">
        <v>1353</v>
      </c>
      <c r="I2235" s="197" t="s">
        <v>1354</v>
      </c>
      <c r="J2235" s="197" t="s">
        <v>3580</v>
      </c>
    </row>
    <row r="2236" spans="2:10">
      <c r="B2236" s="196" t="s">
        <v>3704</v>
      </c>
      <c r="C2236" s="197" t="s">
        <v>3705</v>
      </c>
      <c r="D2236" s="198">
        <v>4</v>
      </c>
      <c r="E2236" s="197" t="s">
        <v>1794</v>
      </c>
      <c r="F2236" s="197"/>
      <c r="G2236" s="197" t="s">
        <v>1352</v>
      </c>
      <c r="H2236" s="197" t="s">
        <v>1353</v>
      </c>
      <c r="I2236" s="197" t="s">
        <v>1354</v>
      </c>
      <c r="J2236" s="197" t="s">
        <v>3580</v>
      </c>
    </row>
    <row r="2237" spans="2:10">
      <c r="B2237" s="196" t="s">
        <v>3706</v>
      </c>
      <c r="C2237" s="197" t="s">
        <v>3707</v>
      </c>
      <c r="D2237" s="198">
        <v>8</v>
      </c>
      <c r="E2237" s="197" t="s">
        <v>1797</v>
      </c>
      <c r="F2237" s="197"/>
      <c r="G2237" s="197" t="s">
        <v>1352</v>
      </c>
      <c r="H2237" s="197" t="s">
        <v>1353</v>
      </c>
      <c r="I2237" s="197" t="s">
        <v>1354</v>
      </c>
      <c r="J2237" s="197" t="s">
        <v>3580</v>
      </c>
    </row>
    <row r="2238" spans="2:10">
      <c r="B2238" s="196" t="s">
        <v>3708</v>
      </c>
      <c r="C2238" s="197" t="s">
        <v>3709</v>
      </c>
      <c r="D2238" s="198">
        <v>1</v>
      </c>
      <c r="E2238" s="197" t="s">
        <v>1800</v>
      </c>
      <c r="F2238" s="197"/>
      <c r="G2238" s="197" t="s">
        <v>1352</v>
      </c>
      <c r="H2238" s="197" t="s">
        <v>1353</v>
      </c>
      <c r="I2238" s="197" t="s">
        <v>1354</v>
      </c>
      <c r="J2238" s="197" t="s">
        <v>3580</v>
      </c>
    </row>
    <row r="2239" spans="2:10">
      <c r="B2239" s="196" t="s">
        <v>3710</v>
      </c>
      <c r="C2239" s="197" t="s">
        <v>3711</v>
      </c>
      <c r="D2239" s="198">
        <v>7</v>
      </c>
      <c r="E2239" s="197" t="s">
        <v>1803</v>
      </c>
      <c r="F2239" s="197"/>
      <c r="G2239" s="197" t="s">
        <v>1352</v>
      </c>
      <c r="H2239" s="197" t="s">
        <v>1353</v>
      </c>
      <c r="I2239" s="197" t="s">
        <v>1354</v>
      </c>
      <c r="J2239" s="197" t="s">
        <v>3580</v>
      </c>
    </row>
    <row r="2240" spans="2:10">
      <c r="B2240" s="196" t="s">
        <v>3712</v>
      </c>
      <c r="C2240" s="197" t="s">
        <v>3713</v>
      </c>
      <c r="D2240" s="198">
        <v>8</v>
      </c>
      <c r="E2240" s="197" t="s">
        <v>1675</v>
      </c>
      <c r="F2240" s="197"/>
      <c r="G2240" s="197" t="s">
        <v>1352</v>
      </c>
      <c r="H2240" s="197" t="s">
        <v>1353</v>
      </c>
      <c r="I2240" s="197" t="s">
        <v>1354</v>
      </c>
      <c r="J2240" s="197" t="s">
        <v>3580</v>
      </c>
    </row>
    <row r="2241" spans="2:10">
      <c r="B2241" s="196" t="s">
        <v>3714</v>
      </c>
      <c r="C2241" s="197" t="s">
        <v>3715</v>
      </c>
      <c r="D2241" s="198">
        <v>6</v>
      </c>
      <c r="E2241" s="197" t="s">
        <v>350</v>
      </c>
      <c r="F2241" s="197"/>
      <c r="G2241" s="197" t="s">
        <v>1352</v>
      </c>
      <c r="H2241" s="197" t="s">
        <v>1353</v>
      </c>
      <c r="I2241" s="197" t="s">
        <v>1354</v>
      </c>
      <c r="J2241" s="197" t="s">
        <v>3580</v>
      </c>
    </row>
    <row r="2242" spans="2:10">
      <c r="B2242" s="196" t="s">
        <v>3716</v>
      </c>
      <c r="C2242" s="197" t="s">
        <v>3717</v>
      </c>
      <c r="D2242" s="198">
        <v>8</v>
      </c>
      <c r="E2242" s="197" t="s">
        <v>1418</v>
      </c>
      <c r="F2242" s="197"/>
      <c r="G2242" s="197" t="s">
        <v>1352</v>
      </c>
      <c r="H2242" s="197" t="s">
        <v>1353</v>
      </c>
      <c r="I2242" s="197" t="s">
        <v>1354</v>
      </c>
      <c r="J2242" s="197" t="s">
        <v>3580</v>
      </c>
    </row>
    <row r="2243" spans="2:10">
      <c r="B2243" s="196" t="s">
        <v>3718</v>
      </c>
      <c r="C2243" s="197" t="s">
        <v>3719</v>
      </c>
      <c r="D2243" s="198">
        <v>7</v>
      </c>
      <c r="E2243" s="197" t="s">
        <v>1810</v>
      </c>
      <c r="F2243" s="197"/>
      <c r="G2243" s="197" t="s">
        <v>1352</v>
      </c>
      <c r="H2243" s="197" t="s">
        <v>1353</v>
      </c>
      <c r="I2243" s="197" t="s">
        <v>1354</v>
      </c>
      <c r="J2243" s="197" t="s">
        <v>3580</v>
      </c>
    </row>
    <row r="2244" spans="2:10">
      <c r="B2244" s="196" t="s">
        <v>3720</v>
      </c>
      <c r="C2244" s="197" t="s">
        <v>3721</v>
      </c>
      <c r="D2244" s="198">
        <v>6</v>
      </c>
      <c r="E2244" s="197" t="s">
        <v>1423</v>
      </c>
      <c r="F2244" s="197"/>
      <c r="G2244" s="197" t="s">
        <v>1352</v>
      </c>
      <c r="H2244" s="197" t="s">
        <v>1353</v>
      </c>
      <c r="I2244" s="197" t="s">
        <v>1354</v>
      </c>
      <c r="J2244" s="197" t="s">
        <v>3580</v>
      </c>
    </row>
    <row r="2245" spans="2:10">
      <c r="B2245" s="196" t="s">
        <v>3722</v>
      </c>
      <c r="C2245" s="197" t="s">
        <v>3723</v>
      </c>
      <c r="D2245" s="198">
        <v>6</v>
      </c>
      <c r="E2245" s="197" t="s">
        <v>1709</v>
      </c>
      <c r="F2245" s="197"/>
      <c r="G2245" s="197" t="s">
        <v>1352</v>
      </c>
      <c r="H2245" s="197" t="s">
        <v>1353</v>
      </c>
      <c r="I2245" s="197" t="s">
        <v>1354</v>
      </c>
      <c r="J2245" s="197" t="s">
        <v>3580</v>
      </c>
    </row>
    <row r="2246" spans="2:10">
      <c r="B2246" s="196" t="s">
        <v>3724</v>
      </c>
      <c r="C2246" s="197" t="s">
        <v>3725</v>
      </c>
      <c r="D2246" s="198">
        <v>7</v>
      </c>
      <c r="E2246" s="197" t="s">
        <v>243</v>
      </c>
      <c r="F2246" s="197"/>
      <c r="G2246" s="197" t="s">
        <v>1352</v>
      </c>
      <c r="H2246" s="197" t="s">
        <v>1353</v>
      </c>
      <c r="I2246" s="197" t="s">
        <v>1354</v>
      </c>
      <c r="J2246" s="197" t="s">
        <v>3580</v>
      </c>
    </row>
    <row r="2247" spans="2:10">
      <c r="B2247" s="196" t="s">
        <v>3726</v>
      </c>
      <c r="C2247" s="197" t="s">
        <v>3727</v>
      </c>
      <c r="D2247" s="198">
        <v>5</v>
      </c>
      <c r="E2247" s="197" t="s">
        <v>314</v>
      </c>
      <c r="F2247" s="197"/>
      <c r="G2247" s="197" t="s">
        <v>1352</v>
      </c>
      <c r="H2247" s="197" t="s">
        <v>1353</v>
      </c>
      <c r="I2247" s="197" t="s">
        <v>1354</v>
      </c>
      <c r="J2247" s="197" t="s">
        <v>3580</v>
      </c>
    </row>
    <row r="2248" spans="2:10">
      <c r="B2248" s="196" t="s">
        <v>3728</v>
      </c>
      <c r="C2248" s="197" t="s">
        <v>3729</v>
      </c>
      <c r="D2248" s="198">
        <v>7</v>
      </c>
      <c r="E2248" s="197" t="s">
        <v>320</v>
      </c>
      <c r="F2248" s="197"/>
      <c r="G2248" s="197" t="s">
        <v>1352</v>
      </c>
      <c r="H2248" s="197" t="s">
        <v>1353</v>
      </c>
      <c r="I2248" s="197" t="s">
        <v>1354</v>
      </c>
      <c r="J2248" s="197" t="s">
        <v>3580</v>
      </c>
    </row>
    <row r="2249" spans="2:10">
      <c r="B2249" s="196" t="s">
        <v>3730</v>
      </c>
      <c r="C2249" s="197" t="s">
        <v>3731</v>
      </c>
      <c r="D2249" s="198">
        <v>6</v>
      </c>
      <c r="E2249" s="197" t="s">
        <v>259</v>
      </c>
      <c r="F2249" s="197"/>
      <c r="G2249" s="197" t="s">
        <v>1352</v>
      </c>
      <c r="H2249" s="197" t="s">
        <v>1353</v>
      </c>
      <c r="I2249" s="197" t="s">
        <v>1354</v>
      </c>
      <c r="J2249" s="197" t="s">
        <v>3580</v>
      </c>
    </row>
    <row r="2250" spans="2:10">
      <c r="B2250" s="196" t="s">
        <v>3732</v>
      </c>
      <c r="C2250" s="197" t="s">
        <v>3733</v>
      </c>
      <c r="D2250" s="198">
        <v>4</v>
      </c>
      <c r="E2250" s="197" t="s">
        <v>312</v>
      </c>
      <c r="F2250" s="197"/>
      <c r="G2250" s="197" t="s">
        <v>1352</v>
      </c>
      <c r="H2250" s="197" t="s">
        <v>1353</v>
      </c>
      <c r="I2250" s="197" t="s">
        <v>1354</v>
      </c>
      <c r="J2250" s="197" t="s">
        <v>3580</v>
      </c>
    </row>
    <row r="2251" spans="2:10">
      <c r="B2251" s="196" t="s">
        <v>3734</v>
      </c>
      <c r="C2251" s="197" t="s">
        <v>3735</v>
      </c>
      <c r="D2251" s="198">
        <v>8</v>
      </c>
      <c r="E2251" s="197" t="s">
        <v>2004</v>
      </c>
      <c r="F2251" s="197"/>
      <c r="G2251" s="197" t="s">
        <v>1352</v>
      </c>
      <c r="H2251" s="197" t="s">
        <v>1353</v>
      </c>
      <c r="I2251" s="197" t="s">
        <v>1354</v>
      </c>
      <c r="J2251" s="197" t="s">
        <v>3580</v>
      </c>
    </row>
    <row r="2252" spans="2:10">
      <c r="B2252" s="196" t="s">
        <v>3736</v>
      </c>
      <c r="C2252" s="197" t="s">
        <v>3737</v>
      </c>
      <c r="D2252" s="198">
        <v>6</v>
      </c>
      <c r="E2252" s="197" t="s">
        <v>3094</v>
      </c>
      <c r="F2252" s="197"/>
      <c r="G2252" s="197" t="s">
        <v>1352</v>
      </c>
      <c r="H2252" s="197" t="s">
        <v>1353</v>
      </c>
      <c r="I2252" s="197" t="s">
        <v>1354</v>
      </c>
      <c r="J2252" s="197" t="s">
        <v>3580</v>
      </c>
    </row>
    <row r="2253" spans="2:10">
      <c r="B2253" s="196" t="s">
        <v>3738</v>
      </c>
      <c r="C2253" s="197" t="s">
        <v>3739</v>
      </c>
      <c r="D2253" s="198">
        <v>7</v>
      </c>
      <c r="E2253" s="197" t="s">
        <v>275</v>
      </c>
      <c r="F2253" s="197"/>
      <c r="G2253" s="197" t="s">
        <v>1352</v>
      </c>
      <c r="H2253" s="197" t="s">
        <v>1353</v>
      </c>
      <c r="I2253" s="197" t="s">
        <v>1354</v>
      </c>
      <c r="J2253" s="197" t="s">
        <v>3580</v>
      </c>
    </row>
    <row r="2254" spans="2:10">
      <c r="B2254" s="196" t="s">
        <v>3740</v>
      </c>
      <c r="C2254" s="197" t="s">
        <v>3741</v>
      </c>
      <c r="D2254" s="198">
        <v>1</v>
      </c>
      <c r="E2254" s="197" t="s">
        <v>1740</v>
      </c>
      <c r="F2254" s="197"/>
      <c r="G2254" s="197" t="s">
        <v>1352</v>
      </c>
      <c r="H2254" s="197" t="s">
        <v>1353</v>
      </c>
      <c r="I2254" s="197" t="s">
        <v>1354</v>
      </c>
      <c r="J2254" s="197" t="s">
        <v>3580</v>
      </c>
    </row>
    <row r="2255" spans="2:10">
      <c r="B2255" s="196" t="s">
        <v>3742</v>
      </c>
      <c r="C2255" s="197" t="s">
        <v>3743</v>
      </c>
      <c r="D2255" s="198">
        <v>6</v>
      </c>
      <c r="E2255" s="197" t="s">
        <v>1757</v>
      </c>
      <c r="F2255" s="197"/>
      <c r="G2255" s="197" t="s">
        <v>1352</v>
      </c>
      <c r="H2255" s="197" t="s">
        <v>1353</v>
      </c>
      <c r="I2255" s="197" t="s">
        <v>1354</v>
      </c>
      <c r="J2255" s="197" t="s">
        <v>3580</v>
      </c>
    </row>
    <row r="2256" spans="2:10">
      <c r="B2256" s="196" t="s">
        <v>3744</v>
      </c>
      <c r="C2256" s="197" t="s">
        <v>3745</v>
      </c>
      <c r="D2256" s="198">
        <v>5</v>
      </c>
      <c r="E2256" s="197" t="s">
        <v>246</v>
      </c>
      <c r="F2256" s="197"/>
      <c r="G2256" s="197" t="s">
        <v>1352</v>
      </c>
      <c r="H2256" s="197" t="s">
        <v>1353</v>
      </c>
      <c r="I2256" s="197" t="s">
        <v>1354</v>
      </c>
      <c r="J2256" s="197" t="s">
        <v>3580</v>
      </c>
    </row>
    <row r="2257" spans="2:10">
      <c r="B2257" s="196" t="s">
        <v>3746</v>
      </c>
      <c r="C2257" s="197" t="s">
        <v>3747</v>
      </c>
      <c r="D2257" s="198">
        <v>7</v>
      </c>
      <c r="E2257" s="197" t="s">
        <v>1689</v>
      </c>
      <c r="F2257" s="197"/>
      <c r="G2257" s="197" t="s">
        <v>1352</v>
      </c>
      <c r="H2257" s="197" t="s">
        <v>1353</v>
      </c>
      <c r="I2257" s="197" t="s">
        <v>1354</v>
      </c>
      <c r="J2257" s="197" t="s">
        <v>3580</v>
      </c>
    </row>
    <row r="2258" spans="2:10">
      <c r="B2258" s="196" t="s">
        <v>3748</v>
      </c>
      <c r="C2258" s="197" t="s">
        <v>3749</v>
      </c>
      <c r="D2258" s="198">
        <v>8</v>
      </c>
      <c r="E2258" s="197" t="s">
        <v>1839</v>
      </c>
      <c r="F2258" s="197"/>
      <c r="G2258" s="197" t="s">
        <v>1352</v>
      </c>
      <c r="H2258" s="197" t="s">
        <v>1353</v>
      </c>
      <c r="I2258" s="197" t="s">
        <v>1354</v>
      </c>
      <c r="J2258" s="197" t="s">
        <v>3580</v>
      </c>
    </row>
    <row r="2259" spans="2:10">
      <c r="B2259" s="196" t="s">
        <v>3750</v>
      </c>
      <c r="C2259" s="197" t="s">
        <v>3751</v>
      </c>
      <c r="D2259" s="198">
        <v>9</v>
      </c>
      <c r="E2259" s="197" t="s">
        <v>1669</v>
      </c>
      <c r="F2259" s="197"/>
      <c r="G2259" s="197" t="s">
        <v>1352</v>
      </c>
      <c r="H2259" s="197" t="s">
        <v>1353</v>
      </c>
      <c r="I2259" s="197" t="s">
        <v>1354</v>
      </c>
      <c r="J2259" s="197" t="s">
        <v>3580</v>
      </c>
    </row>
    <row r="2260" spans="2:10">
      <c r="B2260" s="196" t="s">
        <v>3752</v>
      </c>
      <c r="C2260" s="197" t="s">
        <v>3753</v>
      </c>
      <c r="D2260" s="198">
        <v>8</v>
      </c>
      <c r="E2260" s="197" t="s">
        <v>1803</v>
      </c>
      <c r="F2260" s="197"/>
      <c r="G2260" s="197" t="s">
        <v>1352</v>
      </c>
      <c r="H2260" s="197" t="s">
        <v>1353</v>
      </c>
      <c r="I2260" s="197" t="s">
        <v>1354</v>
      </c>
      <c r="J2260" s="197" t="s">
        <v>3580</v>
      </c>
    </row>
    <row r="2261" spans="2:10">
      <c r="B2261" s="196" t="s">
        <v>3754</v>
      </c>
      <c r="C2261" s="197" t="s">
        <v>3755</v>
      </c>
      <c r="D2261" s="198">
        <v>4</v>
      </c>
      <c r="E2261" s="197" t="s">
        <v>1709</v>
      </c>
      <c r="F2261" s="197"/>
      <c r="G2261" s="197" t="s">
        <v>1352</v>
      </c>
      <c r="H2261" s="197" t="s">
        <v>1353</v>
      </c>
      <c r="I2261" s="197" t="s">
        <v>1354</v>
      </c>
      <c r="J2261" s="197" t="s">
        <v>3580</v>
      </c>
    </row>
    <row r="2262" spans="2:10">
      <c r="B2262" s="196" t="s">
        <v>3756</v>
      </c>
      <c r="C2262" s="197" t="s">
        <v>3757</v>
      </c>
      <c r="D2262" s="198">
        <v>7</v>
      </c>
      <c r="E2262" s="197" t="s">
        <v>1852</v>
      </c>
      <c r="F2262" s="197"/>
      <c r="G2262" s="197" t="s">
        <v>1352</v>
      </c>
      <c r="H2262" s="197" t="s">
        <v>1353</v>
      </c>
      <c r="I2262" s="197" t="s">
        <v>1354</v>
      </c>
      <c r="J2262" s="197" t="s">
        <v>3580</v>
      </c>
    </row>
    <row r="2263" spans="2:10">
      <c r="B2263" s="196" t="s">
        <v>3758</v>
      </c>
      <c r="C2263" s="197" t="s">
        <v>3759</v>
      </c>
      <c r="D2263" s="198">
        <v>5</v>
      </c>
      <c r="E2263" s="197" t="s">
        <v>275</v>
      </c>
      <c r="F2263" s="197"/>
      <c r="G2263" s="197" t="s">
        <v>1352</v>
      </c>
      <c r="H2263" s="197" t="s">
        <v>1353</v>
      </c>
      <c r="I2263" s="197" t="s">
        <v>1354</v>
      </c>
      <c r="J2263" s="197" t="s">
        <v>3580</v>
      </c>
    </row>
    <row r="2264" spans="2:10">
      <c r="B2264" s="196" t="s">
        <v>3760</v>
      </c>
      <c r="C2264" s="197" t="s">
        <v>3761</v>
      </c>
      <c r="D2264" s="198">
        <v>6</v>
      </c>
      <c r="E2264" s="197" t="s">
        <v>1859</v>
      </c>
      <c r="F2264" s="197"/>
      <c r="G2264" s="197" t="s">
        <v>1352</v>
      </c>
      <c r="H2264" s="197" t="s">
        <v>1353</v>
      </c>
      <c r="I2264" s="197" t="s">
        <v>1354</v>
      </c>
      <c r="J2264" s="197" t="s">
        <v>3580</v>
      </c>
    </row>
    <row r="2265" spans="2:10">
      <c r="B2265" s="196" t="s">
        <v>3762</v>
      </c>
      <c r="C2265" s="197" t="s">
        <v>3763</v>
      </c>
      <c r="D2265" s="198">
        <v>2</v>
      </c>
      <c r="E2265" s="197" t="s">
        <v>320</v>
      </c>
      <c r="F2265" s="197"/>
      <c r="G2265" s="197" t="s">
        <v>1352</v>
      </c>
      <c r="H2265" s="197" t="s">
        <v>1353</v>
      </c>
      <c r="I2265" s="197" t="s">
        <v>1354</v>
      </c>
      <c r="J2265" s="197" t="s">
        <v>3580</v>
      </c>
    </row>
    <row r="2266" spans="2:10">
      <c r="B2266" s="196" t="s">
        <v>3764</v>
      </c>
      <c r="C2266" s="197" t="s">
        <v>3765</v>
      </c>
      <c r="D2266" s="198">
        <v>4</v>
      </c>
      <c r="E2266" s="197" t="s">
        <v>1864</v>
      </c>
      <c r="F2266" s="197"/>
      <c r="G2266" s="197" t="s">
        <v>1352</v>
      </c>
      <c r="H2266" s="197" t="s">
        <v>1353</v>
      </c>
      <c r="I2266" s="197" t="s">
        <v>1354</v>
      </c>
      <c r="J2266" s="197" t="s">
        <v>3580</v>
      </c>
    </row>
    <row r="2267" spans="2:10">
      <c r="B2267" s="196" t="s">
        <v>3766</v>
      </c>
      <c r="C2267" s="197" t="s">
        <v>3767</v>
      </c>
      <c r="D2267" s="198">
        <v>6</v>
      </c>
      <c r="E2267" s="197" t="s">
        <v>1312</v>
      </c>
      <c r="F2267" s="197"/>
      <c r="G2267" s="197" t="s">
        <v>1352</v>
      </c>
      <c r="H2267" s="197" t="s">
        <v>1353</v>
      </c>
      <c r="I2267" s="197" t="s">
        <v>1354</v>
      </c>
      <c r="J2267" s="197" t="s">
        <v>3580</v>
      </c>
    </row>
    <row r="2268" spans="2:10">
      <c r="B2268" s="196" t="s">
        <v>3768</v>
      </c>
      <c r="C2268" s="197" t="s">
        <v>3769</v>
      </c>
      <c r="D2268" s="198">
        <v>8</v>
      </c>
      <c r="E2268" s="197" t="s">
        <v>314</v>
      </c>
      <c r="F2268" s="197"/>
      <c r="G2268" s="197" t="s">
        <v>1352</v>
      </c>
      <c r="H2268" s="197" t="s">
        <v>1353</v>
      </c>
      <c r="I2268" s="197" t="s">
        <v>1354</v>
      </c>
      <c r="J2268" s="197" t="s">
        <v>3580</v>
      </c>
    </row>
    <row r="2269" spans="2:10">
      <c r="B2269" s="196" t="s">
        <v>3770</v>
      </c>
      <c r="C2269" s="197" t="s">
        <v>3771</v>
      </c>
      <c r="D2269" s="198">
        <v>3</v>
      </c>
      <c r="E2269" s="197" t="s">
        <v>1766</v>
      </c>
      <c r="F2269" s="197"/>
      <c r="G2269" s="197" t="s">
        <v>1352</v>
      </c>
      <c r="H2269" s="197" t="s">
        <v>1353</v>
      </c>
      <c r="I2269" s="197" t="s">
        <v>1354</v>
      </c>
      <c r="J2269" s="197" t="s">
        <v>3580</v>
      </c>
    </row>
    <row r="2270" spans="2:10">
      <c r="B2270" s="196" t="s">
        <v>3772</v>
      </c>
      <c r="C2270" s="197" t="s">
        <v>3773</v>
      </c>
      <c r="D2270" s="198">
        <v>7</v>
      </c>
      <c r="E2270" s="197" t="s">
        <v>1873</v>
      </c>
      <c r="F2270" s="197"/>
      <c r="G2270" s="197" t="s">
        <v>1352</v>
      </c>
      <c r="H2270" s="197" t="s">
        <v>1353</v>
      </c>
      <c r="I2270" s="197" t="s">
        <v>1354</v>
      </c>
      <c r="J2270" s="197" t="s">
        <v>3580</v>
      </c>
    </row>
    <row r="2271" spans="2:10">
      <c r="B2271" s="196" t="s">
        <v>3774</v>
      </c>
      <c r="C2271" s="197" t="s">
        <v>3775</v>
      </c>
      <c r="D2271" s="198">
        <v>6</v>
      </c>
      <c r="E2271" s="197" t="s">
        <v>249</v>
      </c>
      <c r="F2271" s="197"/>
      <c r="G2271" s="197" t="s">
        <v>1352</v>
      </c>
      <c r="H2271" s="197" t="s">
        <v>1353</v>
      </c>
      <c r="I2271" s="197" t="s">
        <v>1354</v>
      </c>
      <c r="J2271" s="197" t="s">
        <v>3580</v>
      </c>
    </row>
    <row r="2272" spans="2:10">
      <c r="B2272" s="196" t="s">
        <v>3776</v>
      </c>
      <c r="C2272" s="197" t="s">
        <v>3777</v>
      </c>
      <c r="D2272" s="198">
        <v>8</v>
      </c>
      <c r="E2272" s="197" t="s">
        <v>350</v>
      </c>
      <c r="F2272" s="197"/>
      <c r="G2272" s="197" t="s">
        <v>1352</v>
      </c>
      <c r="H2272" s="197" t="s">
        <v>1353</v>
      </c>
      <c r="I2272" s="197" t="s">
        <v>1354</v>
      </c>
      <c r="J2272" s="197" t="s">
        <v>3580</v>
      </c>
    </row>
    <row r="2273" spans="2:10">
      <c r="B2273" s="196" t="s">
        <v>3778</v>
      </c>
      <c r="C2273" s="197" t="s">
        <v>3779</v>
      </c>
      <c r="D2273" s="198">
        <v>6</v>
      </c>
      <c r="E2273" s="197" t="s">
        <v>1654</v>
      </c>
      <c r="F2273" s="197"/>
      <c r="G2273" s="197" t="s">
        <v>1352</v>
      </c>
      <c r="H2273" s="197" t="s">
        <v>1353</v>
      </c>
      <c r="I2273" s="197" t="s">
        <v>1354</v>
      </c>
      <c r="J2273" s="197" t="s">
        <v>3580</v>
      </c>
    </row>
    <row r="2274" spans="2:10">
      <c r="B2274" s="196" t="s">
        <v>3780</v>
      </c>
      <c r="C2274" s="197" t="s">
        <v>3781</v>
      </c>
      <c r="D2274" s="198">
        <v>5</v>
      </c>
      <c r="E2274" s="197" t="s">
        <v>1864</v>
      </c>
      <c r="F2274" s="197"/>
      <c r="G2274" s="197" t="s">
        <v>1352</v>
      </c>
      <c r="H2274" s="197" t="s">
        <v>1353</v>
      </c>
      <c r="I2274" s="197" t="s">
        <v>1354</v>
      </c>
      <c r="J2274" s="197" t="s">
        <v>3580</v>
      </c>
    </row>
    <row r="2275" spans="2:10">
      <c r="B2275" s="196" t="s">
        <v>3782</v>
      </c>
      <c r="C2275" s="197" t="s">
        <v>3783</v>
      </c>
      <c r="D2275" s="198">
        <v>5</v>
      </c>
      <c r="E2275" s="197" t="s">
        <v>275</v>
      </c>
      <c r="F2275" s="197"/>
      <c r="G2275" s="197" t="s">
        <v>1352</v>
      </c>
      <c r="H2275" s="197" t="s">
        <v>1353</v>
      </c>
      <c r="I2275" s="197" t="s">
        <v>1354</v>
      </c>
      <c r="J2275" s="197" t="s">
        <v>3580</v>
      </c>
    </row>
    <row r="2276" spans="2:10">
      <c r="B2276" s="196" t="s">
        <v>3784</v>
      </c>
      <c r="C2276" s="197" t="s">
        <v>3785</v>
      </c>
      <c r="D2276" s="198">
        <v>10</v>
      </c>
      <c r="E2276" s="197" t="s">
        <v>320</v>
      </c>
      <c r="F2276" s="197"/>
      <c r="G2276" s="197" t="s">
        <v>1352</v>
      </c>
      <c r="H2276" s="197" t="s">
        <v>1353</v>
      </c>
      <c r="I2276" s="197" t="s">
        <v>1354</v>
      </c>
      <c r="J2276" s="197" t="s">
        <v>3580</v>
      </c>
    </row>
    <row r="2277" spans="2:10">
      <c r="B2277" s="196" t="s">
        <v>3786</v>
      </c>
      <c r="C2277" s="197" t="s">
        <v>3787</v>
      </c>
      <c r="D2277" s="198">
        <v>9</v>
      </c>
      <c r="E2277" s="197" t="s">
        <v>1435</v>
      </c>
      <c r="F2277" s="197"/>
      <c r="G2277" s="197" t="s">
        <v>1352</v>
      </c>
      <c r="H2277" s="197" t="s">
        <v>1353</v>
      </c>
      <c r="I2277" s="197" t="s">
        <v>1354</v>
      </c>
      <c r="J2277" s="197" t="s">
        <v>3580</v>
      </c>
    </row>
    <row r="2278" spans="2:10">
      <c r="B2278" s="196" t="s">
        <v>3788</v>
      </c>
      <c r="C2278" s="197" t="s">
        <v>3789</v>
      </c>
      <c r="D2278" s="198">
        <v>6</v>
      </c>
      <c r="E2278" s="197" t="s">
        <v>240</v>
      </c>
      <c r="F2278" s="197"/>
      <c r="G2278" s="197" t="s">
        <v>1352</v>
      </c>
      <c r="H2278" s="197" t="s">
        <v>1353</v>
      </c>
      <c r="I2278" s="197" t="s">
        <v>1354</v>
      </c>
      <c r="J2278" s="197" t="s">
        <v>3580</v>
      </c>
    </row>
    <row r="2279" spans="2:10">
      <c r="B2279" s="196" t="s">
        <v>3790</v>
      </c>
      <c r="C2279" s="197" t="s">
        <v>3791</v>
      </c>
      <c r="D2279" s="198">
        <v>11</v>
      </c>
      <c r="E2279" s="197" t="s">
        <v>1893</v>
      </c>
      <c r="F2279" s="197"/>
      <c r="G2279" s="197" t="s">
        <v>1352</v>
      </c>
      <c r="H2279" s="197" t="s">
        <v>1353</v>
      </c>
      <c r="I2279" s="197" t="s">
        <v>1354</v>
      </c>
      <c r="J2279" s="197" t="s">
        <v>3580</v>
      </c>
    </row>
    <row r="2280" spans="2:10">
      <c r="B2280" s="196" t="s">
        <v>3792</v>
      </c>
      <c r="C2280" s="197" t="s">
        <v>3793</v>
      </c>
      <c r="D2280" s="198">
        <v>4</v>
      </c>
      <c r="E2280" s="197" t="s">
        <v>1896</v>
      </c>
      <c r="F2280" s="197"/>
      <c r="G2280" s="197" t="s">
        <v>1352</v>
      </c>
      <c r="H2280" s="197" t="s">
        <v>1353</v>
      </c>
      <c r="I2280" s="197" t="s">
        <v>1354</v>
      </c>
      <c r="J2280" s="197" t="s">
        <v>3580</v>
      </c>
    </row>
    <row r="2281" spans="2:10">
      <c r="B2281" s="196" t="s">
        <v>3794</v>
      </c>
      <c r="C2281" s="197" t="s">
        <v>3795</v>
      </c>
      <c r="D2281" s="198">
        <v>6</v>
      </c>
      <c r="E2281" s="197" t="s">
        <v>249</v>
      </c>
      <c r="F2281" s="197"/>
      <c r="G2281" s="197" t="s">
        <v>1352</v>
      </c>
      <c r="H2281" s="197" t="s">
        <v>1353</v>
      </c>
      <c r="I2281" s="197" t="s">
        <v>1354</v>
      </c>
      <c r="J2281" s="197" t="s">
        <v>3580</v>
      </c>
    </row>
    <row r="2282" spans="2:10">
      <c r="B2282" s="196" t="s">
        <v>3796</v>
      </c>
      <c r="C2282" s="197" t="s">
        <v>3797</v>
      </c>
      <c r="D2282" s="198">
        <v>8</v>
      </c>
      <c r="E2282" s="197" t="s">
        <v>1901</v>
      </c>
      <c r="F2282" s="197"/>
      <c r="G2282" s="197" t="s">
        <v>1352</v>
      </c>
      <c r="H2282" s="197" t="s">
        <v>1353</v>
      </c>
      <c r="I2282" s="197" t="s">
        <v>1354</v>
      </c>
      <c r="J2282" s="197" t="s">
        <v>3580</v>
      </c>
    </row>
    <row r="2283" spans="2:10">
      <c r="B2283" s="196" t="s">
        <v>3798</v>
      </c>
      <c r="C2283" s="197" t="s">
        <v>3799</v>
      </c>
      <c r="D2283" s="198">
        <v>3</v>
      </c>
      <c r="E2283" s="197" t="s">
        <v>1757</v>
      </c>
      <c r="F2283" s="197"/>
      <c r="G2283" s="197" t="s">
        <v>1352</v>
      </c>
      <c r="H2283" s="197" t="s">
        <v>1353</v>
      </c>
      <c r="I2283" s="197" t="s">
        <v>1354</v>
      </c>
      <c r="J2283" s="197" t="s">
        <v>3580</v>
      </c>
    </row>
    <row r="2284" spans="2:10">
      <c r="B2284" s="196" t="s">
        <v>3800</v>
      </c>
      <c r="C2284" s="197" t="s">
        <v>3801</v>
      </c>
      <c r="D2284" s="198">
        <v>6</v>
      </c>
      <c r="E2284" s="197" t="s">
        <v>1659</v>
      </c>
      <c r="F2284" s="197"/>
      <c r="G2284" s="197" t="s">
        <v>1352</v>
      </c>
      <c r="H2284" s="197" t="s">
        <v>1353</v>
      </c>
      <c r="I2284" s="197" t="s">
        <v>1354</v>
      </c>
      <c r="J2284" s="197" t="s">
        <v>3580</v>
      </c>
    </row>
    <row r="2285" spans="2:10">
      <c r="B2285" s="196" t="s">
        <v>3802</v>
      </c>
      <c r="C2285" s="197" t="s">
        <v>3803</v>
      </c>
      <c r="D2285" s="198">
        <v>5</v>
      </c>
      <c r="E2285" s="197" t="s">
        <v>1886</v>
      </c>
      <c r="F2285" s="197"/>
      <c r="G2285" s="197" t="s">
        <v>1352</v>
      </c>
      <c r="H2285" s="197" t="s">
        <v>1353</v>
      </c>
      <c r="I2285" s="197" t="s">
        <v>1354</v>
      </c>
      <c r="J2285" s="197" t="s">
        <v>3580</v>
      </c>
    </row>
    <row r="2286" spans="2:10">
      <c r="B2286" s="196" t="s">
        <v>3804</v>
      </c>
      <c r="C2286" s="197" t="s">
        <v>3805</v>
      </c>
      <c r="D2286" s="198">
        <v>5</v>
      </c>
      <c r="E2286" s="197" t="s">
        <v>243</v>
      </c>
      <c r="F2286" s="197"/>
      <c r="G2286" s="197" t="s">
        <v>1352</v>
      </c>
      <c r="H2286" s="197" t="s">
        <v>1353</v>
      </c>
      <c r="I2286" s="197" t="s">
        <v>1354</v>
      </c>
      <c r="J2286" s="197" t="s">
        <v>3580</v>
      </c>
    </row>
    <row r="2287" spans="2:10">
      <c r="B2287" s="196" t="s">
        <v>3806</v>
      </c>
      <c r="C2287" s="197" t="s">
        <v>3807</v>
      </c>
      <c r="D2287" s="198">
        <v>6</v>
      </c>
      <c r="E2287" s="197" t="s">
        <v>1810</v>
      </c>
      <c r="F2287" s="197"/>
      <c r="G2287" s="197" t="s">
        <v>1352</v>
      </c>
      <c r="H2287" s="197" t="s">
        <v>1353</v>
      </c>
      <c r="I2287" s="197" t="s">
        <v>1354</v>
      </c>
      <c r="J2287" s="197" t="s">
        <v>3580</v>
      </c>
    </row>
    <row r="2288" spans="2:10">
      <c r="B2288" s="196" t="s">
        <v>3808</v>
      </c>
      <c r="C2288" s="197" t="s">
        <v>3809</v>
      </c>
      <c r="D2288" s="198">
        <v>7</v>
      </c>
      <c r="E2288" s="197" t="s">
        <v>1597</v>
      </c>
      <c r="F2288" s="197"/>
      <c r="G2288" s="197" t="s">
        <v>1352</v>
      </c>
      <c r="H2288" s="197" t="s">
        <v>1353</v>
      </c>
      <c r="I2288" s="197" t="s">
        <v>1354</v>
      </c>
      <c r="J2288" s="197" t="s">
        <v>3580</v>
      </c>
    </row>
    <row r="2289" spans="2:10">
      <c r="B2289" s="196" t="s">
        <v>3810</v>
      </c>
      <c r="C2289" s="197" t="s">
        <v>3811</v>
      </c>
      <c r="D2289" s="198">
        <v>1</v>
      </c>
      <c r="E2289" s="197" t="s">
        <v>1745</v>
      </c>
      <c r="F2289" s="197"/>
      <c r="G2289" s="197" t="s">
        <v>1352</v>
      </c>
      <c r="H2289" s="197" t="s">
        <v>1353</v>
      </c>
      <c r="I2289" s="197" t="s">
        <v>1354</v>
      </c>
      <c r="J2289" s="197" t="s">
        <v>3580</v>
      </c>
    </row>
    <row r="2290" spans="2:10">
      <c r="B2290" s="196" t="s">
        <v>3812</v>
      </c>
      <c r="C2290" s="197" t="s">
        <v>3813</v>
      </c>
      <c r="D2290" s="198">
        <v>7</v>
      </c>
      <c r="E2290" s="197" t="s">
        <v>1918</v>
      </c>
      <c r="F2290" s="197"/>
      <c r="G2290" s="197" t="s">
        <v>1352</v>
      </c>
      <c r="H2290" s="197" t="s">
        <v>1353</v>
      </c>
      <c r="I2290" s="197" t="s">
        <v>1354</v>
      </c>
      <c r="J2290" s="197" t="s">
        <v>3580</v>
      </c>
    </row>
    <row r="2291" spans="2:10">
      <c r="B2291" s="196" t="s">
        <v>3814</v>
      </c>
      <c r="C2291" s="197" t="s">
        <v>3815</v>
      </c>
      <c r="D2291" s="198">
        <v>6</v>
      </c>
      <c r="E2291" s="197" t="s">
        <v>347</v>
      </c>
      <c r="F2291" s="197"/>
      <c r="G2291" s="197" t="s">
        <v>1352</v>
      </c>
      <c r="H2291" s="197" t="s">
        <v>1353</v>
      </c>
      <c r="I2291" s="197" t="s">
        <v>1354</v>
      </c>
      <c r="J2291" s="197" t="s">
        <v>3580</v>
      </c>
    </row>
    <row r="2292" spans="2:10">
      <c r="B2292" s="196" t="s">
        <v>3816</v>
      </c>
      <c r="C2292" s="197" t="s">
        <v>3817</v>
      </c>
      <c r="D2292" s="198">
        <v>1</v>
      </c>
      <c r="E2292" s="197" t="s">
        <v>1426</v>
      </c>
      <c r="F2292" s="197"/>
      <c r="G2292" s="197" t="s">
        <v>1352</v>
      </c>
      <c r="H2292" s="197" t="s">
        <v>1353</v>
      </c>
      <c r="I2292" s="197" t="s">
        <v>1354</v>
      </c>
      <c r="J2292" s="197" t="s">
        <v>3580</v>
      </c>
    </row>
    <row r="2293" spans="2:10">
      <c r="B2293" s="196" t="s">
        <v>3818</v>
      </c>
      <c r="C2293" s="197" t="s">
        <v>3819</v>
      </c>
      <c r="D2293" s="198">
        <v>5</v>
      </c>
      <c r="E2293" s="197" t="s">
        <v>1735</v>
      </c>
      <c r="F2293" s="197"/>
      <c r="G2293" s="197" t="s">
        <v>1352</v>
      </c>
      <c r="H2293" s="197" t="s">
        <v>1353</v>
      </c>
      <c r="I2293" s="197" t="s">
        <v>1354</v>
      </c>
      <c r="J2293" s="197" t="s">
        <v>3580</v>
      </c>
    </row>
    <row r="2294" spans="2:10">
      <c r="B2294" s="196" t="s">
        <v>3820</v>
      </c>
      <c r="C2294" s="197" t="s">
        <v>3821</v>
      </c>
      <c r="D2294" s="198">
        <v>2</v>
      </c>
      <c r="E2294" s="197" t="s">
        <v>1418</v>
      </c>
      <c r="F2294" s="197"/>
      <c r="G2294" s="197" t="s">
        <v>1352</v>
      </c>
      <c r="H2294" s="197" t="s">
        <v>1353</v>
      </c>
      <c r="I2294" s="197" t="s">
        <v>1354</v>
      </c>
      <c r="J2294" s="197" t="s">
        <v>3580</v>
      </c>
    </row>
    <row r="2295" spans="2:10">
      <c r="B2295" s="196" t="s">
        <v>3822</v>
      </c>
      <c r="C2295" s="197" t="s">
        <v>3823</v>
      </c>
      <c r="D2295" s="198">
        <v>6</v>
      </c>
      <c r="E2295" s="197" t="s">
        <v>1769</v>
      </c>
      <c r="F2295" s="197"/>
      <c r="G2295" s="197" t="s">
        <v>1352</v>
      </c>
      <c r="H2295" s="197" t="s">
        <v>1353</v>
      </c>
      <c r="I2295" s="197" t="s">
        <v>1354</v>
      </c>
      <c r="J2295" s="197" t="s">
        <v>3580</v>
      </c>
    </row>
    <row r="2296" spans="2:10">
      <c r="B2296" s="196" t="s">
        <v>3824</v>
      </c>
      <c r="C2296" s="197" t="s">
        <v>3825</v>
      </c>
      <c r="D2296" s="198">
        <v>7</v>
      </c>
      <c r="E2296" s="197" t="s">
        <v>275</v>
      </c>
      <c r="F2296" s="197"/>
      <c r="G2296" s="197" t="s">
        <v>1352</v>
      </c>
      <c r="H2296" s="197" t="s">
        <v>1353</v>
      </c>
      <c r="I2296" s="197" t="s">
        <v>1354</v>
      </c>
      <c r="J2296" s="197" t="s">
        <v>3580</v>
      </c>
    </row>
    <row r="2297" spans="2:10">
      <c r="B2297" s="196" t="s">
        <v>3826</v>
      </c>
      <c r="C2297" s="197" t="s">
        <v>3827</v>
      </c>
      <c r="D2297" s="198">
        <v>9</v>
      </c>
      <c r="E2297" s="197" t="s">
        <v>1933</v>
      </c>
      <c r="F2297" s="197"/>
      <c r="G2297" s="197" t="s">
        <v>1352</v>
      </c>
      <c r="H2297" s="197" t="s">
        <v>1353</v>
      </c>
      <c r="I2297" s="197" t="s">
        <v>1354</v>
      </c>
      <c r="J2297" s="197" t="s">
        <v>3580</v>
      </c>
    </row>
    <row r="2298" spans="2:10">
      <c r="B2298" s="196" t="s">
        <v>3828</v>
      </c>
      <c r="C2298" s="197" t="s">
        <v>3829</v>
      </c>
      <c r="D2298" s="198">
        <v>6</v>
      </c>
      <c r="E2298" s="197" t="s">
        <v>1873</v>
      </c>
      <c r="F2298" s="197"/>
      <c r="G2298" s="197" t="s">
        <v>1352</v>
      </c>
      <c r="H2298" s="197" t="s">
        <v>1353</v>
      </c>
      <c r="I2298" s="197" t="s">
        <v>1354</v>
      </c>
      <c r="J2298" s="197" t="s">
        <v>3580</v>
      </c>
    </row>
    <row r="2299" spans="2:10">
      <c r="B2299" s="196" t="s">
        <v>3830</v>
      </c>
      <c r="C2299" s="197" t="s">
        <v>3831</v>
      </c>
      <c r="D2299" s="198">
        <v>5</v>
      </c>
      <c r="E2299" s="197" t="s">
        <v>249</v>
      </c>
      <c r="F2299" s="197"/>
      <c r="G2299" s="197" t="s">
        <v>1352</v>
      </c>
      <c r="H2299" s="197" t="s">
        <v>1353</v>
      </c>
      <c r="I2299" s="197" t="s">
        <v>1354</v>
      </c>
      <c r="J2299" s="197" t="s">
        <v>3580</v>
      </c>
    </row>
    <row r="2300" spans="2:10">
      <c r="B2300" s="196" t="s">
        <v>3832</v>
      </c>
      <c r="C2300" s="197" t="s">
        <v>3833</v>
      </c>
      <c r="D2300" s="198">
        <v>7</v>
      </c>
      <c r="E2300" s="197" t="s">
        <v>259</v>
      </c>
      <c r="F2300" s="197"/>
      <c r="G2300" s="197" t="s">
        <v>1352</v>
      </c>
      <c r="H2300" s="197" t="s">
        <v>1353</v>
      </c>
      <c r="I2300" s="197" t="s">
        <v>1354</v>
      </c>
      <c r="J2300" s="197" t="s">
        <v>3580</v>
      </c>
    </row>
    <row r="2301" spans="2:10">
      <c r="B2301" s="196" t="s">
        <v>3834</v>
      </c>
      <c r="C2301" s="197" t="s">
        <v>3835</v>
      </c>
      <c r="D2301" s="198">
        <v>6</v>
      </c>
      <c r="E2301" s="197" t="s">
        <v>240</v>
      </c>
      <c r="F2301" s="197"/>
      <c r="G2301" s="197" t="s">
        <v>1352</v>
      </c>
      <c r="H2301" s="197" t="s">
        <v>1353</v>
      </c>
      <c r="I2301" s="197" t="s">
        <v>1354</v>
      </c>
      <c r="J2301" s="197" t="s">
        <v>3580</v>
      </c>
    </row>
    <row r="2302" spans="2:10">
      <c r="B2302" s="196" t="s">
        <v>3836</v>
      </c>
      <c r="C2302" s="197" t="s">
        <v>3837</v>
      </c>
      <c r="D2302" s="198">
        <v>5</v>
      </c>
      <c r="E2302" s="197" t="s">
        <v>1944</v>
      </c>
      <c r="F2302" s="197"/>
      <c r="G2302" s="197" t="s">
        <v>1352</v>
      </c>
      <c r="H2302" s="197" t="s">
        <v>1353</v>
      </c>
      <c r="I2302" s="197" t="s">
        <v>1354</v>
      </c>
      <c r="J2302" s="197" t="s">
        <v>3580</v>
      </c>
    </row>
    <row r="2303" spans="2:10">
      <c r="B2303" s="196" t="s">
        <v>3838</v>
      </c>
      <c r="C2303" s="197" t="s">
        <v>3839</v>
      </c>
      <c r="D2303" s="198">
        <v>3</v>
      </c>
      <c r="E2303" s="197" t="s">
        <v>243</v>
      </c>
      <c r="F2303" s="197"/>
      <c r="G2303" s="197" t="s">
        <v>1352</v>
      </c>
      <c r="H2303" s="197" t="s">
        <v>1353</v>
      </c>
      <c r="I2303" s="197" t="s">
        <v>1354</v>
      </c>
      <c r="J2303" s="197" t="s">
        <v>3580</v>
      </c>
    </row>
    <row r="2304" spans="2:10">
      <c r="B2304" s="196" t="s">
        <v>3840</v>
      </c>
      <c r="C2304" s="197" t="s">
        <v>3841</v>
      </c>
      <c r="D2304" s="198">
        <v>4</v>
      </c>
      <c r="E2304" s="197" t="s">
        <v>312</v>
      </c>
      <c r="F2304" s="197"/>
      <c r="G2304" s="197" t="s">
        <v>1352</v>
      </c>
      <c r="H2304" s="197" t="s">
        <v>1353</v>
      </c>
      <c r="I2304" s="197" t="s">
        <v>1354</v>
      </c>
      <c r="J2304" s="197" t="s">
        <v>3580</v>
      </c>
    </row>
    <row r="2305" spans="2:10">
      <c r="B2305" s="196" t="s">
        <v>3842</v>
      </c>
      <c r="C2305" s="197" t="s">
        <v>3843</v>
      </c>
      <c r="D2305" s="198">
        <v>7</v>
      </c>
      <c r="E2305" s="197" t="s">
        <v>249</v>
      </c>
      <c r="F2305" s="197"/>
      <c r="G2305" s="197" t="s">
        <v>1352</v>
      </c>
      <c r="H2305" s="197" t="s">
        <v>1353</v>
      </c>
      <c r="I2305" s="197" t="s">
        <v>1354</v>
      </c>
      <c r="J2305" s="197" t="s">
        <v>3580</v>
      </c>
    </row>
    <row r="2306" spans="2:10">
      <c r="B2306" s="196" t="s">
        <v>3844</v>
      </c>
      <c r="C2306" s="197" t="s">
        <v>3845</v>
      </c>
      <c r="D2306" s="198">
        <v>3</v>
      </c>
      <c r="E2306" s="197" t="s">
        <v>1918</v>
      </c>
      <c r="F2306" s="197"/>
      <c r="G2306" s="197" t="s">
        <v>1352</v>
      </c>
      <c r="H2306" s="197" t="s">
        <v>1353</v>
      </c>
      <c r="I2306" s="197" t="s">
        <v>1354</v>
      </c>
      <c r="J2306" s="197" t="s">
        <v>3580</v>
      </c>
    </row>
    <row r="2307" spans="2:10">
      <c r="B2307" s="196" t="s">
        <v>3846</v>
      </c>
      <c r="C2307" s="197" t="s">
        <v>3847</v>
      </c>
      <c r="D2307" s="198">
        <v>8</v>
      </c>
      <c r="E2307" s="197" t="s">
        <v>1717</v>
      </c>
      <c r="F2307" s="197"/>
      <c r="G2307" s="197" t="s">
        <v>1352</v>
      </c>
      <c r="H2307" s="197" t="s">
        <v>1353</v>
      </c>
      <c r="I2307" s="197" t="s">
        <v>1354</v>
      </c>
      <c r="J2307" s="197" t="s">
        <v>3580</v>
      </c>
    </row>
    <row r="2308" spans="2:10">
      <c r="B2308" s="196" t="s">
        <v>3848</v>
      </c>
      <c r="C2308" s="197" t="s">
        <v>3849</v>
      </c>
      <c r="D2308" s="198">
        <v>6</v>
      </c>
      <c r="E2308" s="197" t="s">
        <v>1435</v>
      </c>
      <c r="F2308" s="197"/>
      <c r="G2308" s="197" t="s">
        <v>1352</v>
      </c>
      <c r="H2308" s="197" t="s">
        <v>1353</v>
      </c>
      <c r="I2308" s="197" t="s">
        <v>1354</v>
      </c>
      <c r="J2308" s="197" t="s">
        <v>3580</v>
      </c>
    </row>
    <row r="2309" spans="2:10">
      <c r="B2309" s="196" t="s">
        <v>3850</v>
      </c>
      <c r="C2309" s="197" t="s">
        <v>3851</v>
      </c>
      <c r="D2309" s="198">
        <v>7</v>
      </c>
      <c r="E2309" s="197" t="s">
        <v>314</v>
      </c>
      <c r="F2309" s="197"/>
      <c r="G2309" s="197" t="s">
        <v>1352</v>
      </c>
      <c r="H2309" s="197" t="s">
        <v>1353</v>
      </c>
      <c r="I2309" s="197" t="s">
        <v>1354</v>
      </c>
      <c r="J2309" s="197" t="s">
        <v>3580</v>
      </c>
    </row>
    <row r="2310" spans="2:10">
      <c r="B2310" s="196" t="s">
        <v>3852</v>
      </c>
      <c r="C2310" s="197" t="s">
        <v>3853</v>
      </c>
      <c r="D2310" s="198">
        <v>2</v>
      </c>
      <c r="E2310" s="197" t="s">
        <v>1400</v>
      </c>
      <c r="F2310" s="197"/>
      <c r="G2310" s="197" t="s">
        <v>1352</v>
      </c>
      <c r="H2310" s="197" t="s">
        <v>1353</v>
      </c>
      <c r="I2310" s="197" t="s">
        <v>1354</v>
      </c>
      <c r="J2310" s="197" t="s">
        <v>3580</v>
      </c>
    </row>
    <row r="2311" spans="2:10">
      <c r="B2311" s="196" t="s">
        <v>3854</v>
      </c>
      <c r="C2311" s="197" t="s">
        <v>3855</v>
      </c>
      <c r="D2311" s="198">
        <v>5</v>
      </c>
      <c r="E2311" s="197" t="s">
        <v>1675</v>
      </c>
      <c r="F2311" s="197"/>
      <c r="G2311" s="197" t="s">
        <v>1352</v>
      </c>
      <c r="H2311" s="197" t="s">
        <v>1353</v>
      </c>
      <c r="I2311" s="197" t="s">
        <v>1354</v>
      </c>
      <c r="J2311" s="197" t="s">
        <v>3580</v>
      </c>
    </row>
    <row r="2312" spans="2:10">
      <c r="B2312" s="196" t="s">
        <v>3856</v>
      </c>
      <c r="C2312" s="197" t="s">
        <v>3857</v>
      </c>
      <c r="D2312" s="198">
        <v>6</v>
      </c>
      <c r="E2312" s="197" t="s">
        <v>1435</v>
      </c>
      <c r="F2312" s="197"/>
      <c r="G2312" s="197" t="s">
        <v>1352</v>
      </c>
      <c r="H2312" s="197" t="s">
        <v>1353</v>
      </c>
      <c r="I2312" s="197" t="s">
        <v>1354</v>
      </c>
      <c r="J2312" s="197" t="s">
        <v>3580</v>
      </c>
    </row>
    <row r="2313" spans="2:10">
      <c r="B2313" s="196" t="s">
        <v>3858</v>
      </c>
      <c r="C2313" s="197" t="s">
        <v>3859</v>
      </c>
      <c r="D2313" s="198">
        <v>4</v>
      </c>
      <c r="E2313" s="197" t="s">
        <v>259</v>
      </c>
      <c r="F2313" s="197"/>
      <c r="G2313" s="197" t="s">
        <v>1352</v>
      </c>
      <c r="H2313" s="197" t="s">
        <v>1353</v>
      </c>
      <c r="I2313" s="197" t="s">
        <v>1354</v>
      </c>
      <c r="J2313" s="197" t="s">
        <v>3580</v>
      </c>
    </row>
    <row r="2314" spans="2:10">
      <c r="B2314" s="196" t="s">
        <v>3860</v>
      </c>
      <c r="C2314" s="197" t="s">
        <v>3861</v>
      </c>
      <c r="D2314" s="198">
        <v>5</v>
      </c>
      <c r="E2314" s="197" t="s">
        <v>1748</v>
      </c>
      <c r="F2314" s="197"/>
      <c r="G2314" s="197" t="s">
        <v>1352</v>
      </c>
      <c r="H2314" s="197" t="s">
        <v>1353</v>
      </c>
      <c r="I2314" s="197" t="s">
        <v>1354</v>
      </c>
      <c r="J2314" s="197" t="s">
        <v>3580</v>
      </c>
    </row>
    <row r="2315" spans="2:10">
      <c r="B2315" s="196" t="s">
        <v>3862</v>
      </c>
      <c r="C2315" s="197" t="s">
        <v>3863</v>
      </c>
      <c r="D2315" s="198">
        <v>6</v>
      </c>
      <c r="E2315" s="197" t="s">
        <v>3864</v>
      </c>
      <c r="F2315" s="197"/>
      <c r="G2315" s="197" t="s">
        <v>1352</v>
      </c>
      <c r="H2315" s="197" t="s">
        <v>1353</v>
      </c>
      <c r="I2315" s="197" t="s">
        <v>1354</v>
      </c>
      <c r="J2315" s="197" t="s">
        <v>3580</v>
      </c>
    </row>
    <row r="2316" spans="2:10">
      <c r="B2316" s="196" t="s">
        <v>3865</v>
      </c>
      <c r="C2316" s="197" t="s">
        <v>3866</v>
      </c>
      <c r="D2316" s="198">
        <v>6</v>
      </c>
      <c r="E2316" s="197" t="s">
        <v>3867</v>
      </c>
      <c r="F2316" s="197"/>
      <c r="G2316" s="197" t="s">
        <v>1352</v>
      </c>
      <c r="H2316" s="197" t="s">
        <v>1353</v>
      </c>
      <c r="I2316" s="197" t="s">
        <v>1354</v>
      </c>
      <c r="J2316" s="197" t="s">
        <v>3580</v>
      </c>
    </row>
    <row r="2317" spans="2:10">
      <c r="B2317" s="196" t="s">
        <v>3868</v>
      </c>
      <c r="C2317" s="197" t="s">
        <v>3869</v>
      </c>
      <c r="D2317" s="198">
        <v>2</v>
      </c>
      <c r="E2317" s="197" t="s">
        <v>249</v>
      </c>
      <c r="F2317" s="197"/>
      <c r="G2317" s="197" t="s">
        <v>1352</v>
      </c>
      <c r="H2317" s="197" t="s">
        <v>1353</v>
      </c>
      <c r="I2317" s="197" t="s">
        <v>1354</v>
      </c>
      <c r="J2317" s="197" t="s">
        <v>3580</v>
      </c>
    </row>
    <row r="2318" spans="2:10">
      <c r="B2318" s="196" t="s">
        <v>3870</v>
      </c>
      <c r="C2318" s="197" t="s">
        <v>3871</v>
      </c>
      <c r="D2318" s="198">
        <v>6</v>
      </c>
      <c r="E2318" s="197" t="s">
        <v>347</v>
      </c>
      <c r="F2318" s="197"/>
      <c r="G2318" s="197" t="s">
        <v>1352</v>
      </c>
      <c r="H2318" s="197" t="s">
        <v>1353</v>
      </c>
      <c r="I2318" s="197" t="s">
        <v>1354</v>
      </c>
      <c r="J2318" s="197" t="s">
        <v>3580</v>
      </c>
    </row>
    <row r="2319" spans="2:10">
      <c r="B2319" s="196" t="s">
        <v>3872</v>
      </c>
      <c r="C2319" s="197" t="s">
        <v>3873</v>
      </c>
      <c r="D2319" s="198">
        <v>7</v>
      </c>
      <c r="E2319" s="197" t="s">
        <v>243</v>
      </c>
      <c r="F2319" s="197"/>
      <c r="G2319" s="197" t="s">
        <v>1352</v>
      </c>
      <c r="H2319" s="197" t="s">
        <v>1353</v>
      </c>
      <c r="I2319" s="197" t="s">
        <v>1354</v>
      </c>
      <c r="J2319" s="197" t="s">
        <v>3580</v>
      </c>
    </row>
    <row r="2320" spans="2:10">
      <c r="B2320" s="196" t="s">
        <v>3874</v>
      </c>
      <c r="C2320" s="197" t="s">
        <v>3875</v>
      </c>
      <c r="D2320" s="198">
        <v>10</v>
      </c>
      <c r="E2320" s="197" t="s">
        <v>314</v>
      </c>
      <c r="F2320" s="197"/>
      <c r="G2320" s="197" t="s">
        <v>1352</v>
      </c>
      <c r="H2320" s="197" t="s">
        <v>1353</v>
      </c>
      <c r="I2320" s="197" t="s">
        <v>1354</v>
      </c>
      <c r="J2320" s="197" t="s">
        <v>3580</v>
      </c>
    </row>
    <row r="2321" spans="2:10">
      <c r="B2321" s="196" t="s">
        <v>3876</v>
      </c>
      <c r="C2321" s="197" t="s">
        <v>3877</v>
      </c>
      <c r="D2321" s="198">
        <v>6</v>
      </c>
      <c r="E2321" s="197" t="s">
        <v>1435</v>
      </c>
      <c r="F2321" s="197"/>
      <c r="G2321" s="197" t="s">
        <v>1352</v>
      </c>
      <c r="H2321" s="197" t="s">
        <v>1353</v>
      </c>
      <c r="I2321" s="197" t="s">
        <v>1354</v>
      </c>
      <c r="J2321" s="197" t="s">
        <v>3580</v>
      </c>
    </row>
    <row r="2322" spans="2:10" ht="15.5">
      <c r="B2322" s="200"/>
      <c r="C2322" s="200"/>
      <c r="D2322" s="201">
        <v>845</v>
      </c>
      <c r="E2322" s="200"/>
      <c r="F2322" s="200"/>
      <c r="G2322" s="200"/>
      <c r="H2322" s="200"/>
      <c r="I2322" s="200"/>
      <c r="J2322" s="200"/>
    </row>
    <row r="2323" spans="2:10" ht="15.5">
      <c r="B2323" s="210" t="s">
        <v>3878</v>
      </c>
      <c r="C2323" s="209" t="s">
        <v>79</v>
      </c>
      <c r="D2323" s="211">
        <v>10</v>
      </c>
      <c r="E2323" s="209" t="s">
        <v>1400</v>
      </c>
      <c r="F2323" s="209"/>
      <c r="G2323" s="209" t="s">
        <v>2475</v>
      </c>
      <c r="H2323" s="209" t="s">
        <v>3395</v>
      </c>
      <c r="I2323" s="209" t="s">
        <v>3395</v>
      </c>
      <c r="J2323" s="209" t="s">
        <v>3879</v>
      </c>
    </row>
    <row r="2324" spans="2:10" ht="15.5">
      <c r="B2324" s="210" t="s">
        <v>3880</v>
      </c>
      <c r="C2324" s="209" t="s">
        <v>3881</v>
      </c>
      <c r="D2324" s="211">
        <v>6</v>
      </c>
      <c r="E2324" s="197" t="s">
        <v>1435</v>
      </c>
      <c r="F2324" s="209"/>
      <c r="G2324" s="209" t="s">
        <v>2475</v>
      </c>
      <c r="H2324" s="209" t="s">
        <v>3395</v>
      </c>
      <c r="I2324" s="209" t="s">
        <v>3395</v>
      </c>
      <c r="J2324" s="209" t="s">
        <v>3879</v>
      </c>
    </row>
    <row r="2325" spans="2:10" ht="15.5">
      <c r="B2325" s="210" t="s">
        <v>3882</v>
      </c>
      <c r="C2325" s="209" t="s">
        <v>3883</v>
      </c>
      <c r="D2325" s="211">
        <v>7</v>
      </c>
      <c r="E2325" s="197" t="s">
        <v>320</v>
      </c>
      <c r="F2325" s="209"/>
      <c r="G2325" s="209" t="s">
        <v>2475</v>
      </c>
      <c r="H2325" s="209" t="s">
        <v>3395</v>
      </c>
      <c r="I2325" s="209" t="s">
        <v>3395</v>
      </c>
      <c r="J2325" s="209" t="s">
        <v>3879</v>
      </c>
    </row>
    <row r="2326" spans="2:10" ht="15.5">
      <c r="B2326" s="210" t="s">
        <v>3884</v>
      </c>
      <c r="C2326" s="209" t="s">
        <v>3885</v>
      </c>
      <c r="D2326" s="211">
        <v>5</v>
      </c>
      <c r="E2326" s="197" t="s">
        <v>240</v>
      </c>
      <c r="F2326" s="209"/>
      <c r="G2326" s="209" t="s">
        <v>2475</v>
      </c>
      <c r="H2326" s="209" t="s">
        <v>3395</v>
      </c>
      <c r="I2326" s="209" t="s">
        <v>3395</v>
      </c>
      <c r="J2326" s="209" t="s">
        <v>3879</v>
      </c>
    </row>
    <row r="2327" spans="2:10" ht="15.5">
      <c r="B2327" s="210" t="s">
        <v>3886</v>
      </c>
      <c r="C2327" s="209" t="s">
        <v>3887</v>
      </c>
      <c r="D2327" s="211">
        <v>4</v>
      </c>
      <c r="E2327" s="197" t="s">
        <v>347</v>
      </c>
      <c r="F2327" s="209"/>
      <c r="G2327" s="209" t="s">
        <v>2475</v>
      </c>
      <c r="H2327" s="209" t="s">
        <v>3395</v>
      </c>
      <c r="I2327" s="209" t="s">
        <v>3395</v>
      </c>
      <c r="J2327" s="209" t="s">
        <v>3879</v>
      </c>
    </row>
    <row r="2328" spans="2:10" ht="15.5">
      <c r="B2328" s="210" t="s">
        <v>3888</v>
      </c>
      <c r="C2328" s="209" t="s">
        <v>3889</v>
      </c>
      <c r="D2328" s="211">
        <v>8</v>
      </c>
      <c r="E2328" s="197" t="s">
        <v>1418</v>
      </c>
      <c r="F2328" s="209"/>
      <c r="G2328" s="209" t="s">
        <v>2475</v>
      </c>
      <c r="H2328" s="209" t="s">
        <v>3395</v>
      </c>
      <c r="I2328" s="209" t="s">
        <v>3395</v>
      </c>
      <c r="J2328" s="209" t="s">
        <v>3879</v>
      </c>
    </row>
    <row r="2329" spans="2:10" ht="15.5">
      <c r="B2329" s="210" t="s">
        <v>3890</v>
      </c>
      <c r="C2329" s="209" t="s">
        <v>3891</v>
      </c>
      <c r="D2329" s="211">
        <v>3</v>
      </c>
      <c r="E2329" s="197" t="s">
        <v>1698</v>
      </c>
      <c r="F2329" s="209"/>
      <c r="G2329" s="209" t="s">
        <v>2475</v>
      </c>
      <c r="H2329" s="209" t="s">
        <v>3395</v>
      </c>
      <c r="I2329" s="209" t="s">
        <v>3395</v>
      </c>
      <c r="J2329" s="209" t="s">
        <v>3879</v>
      </c>
    </row>
    <row r="2330" spans="2:10" ht="15.5">
      <c r="B2330" s="210" t="s">
        <v>3892</v>
      </c>
      <c r="C2330" s="209" t="s">
        <v>3893</v>
      </c>
      <c r="D2330" s="211">
        <v>8</v>
      </c>
      <c r="E2330" s="197" t="s">
        <v>1597</v>
      </c>
      <c r="F2330" s="209"/>
      <c r="G2330" s="209" t="s">
        <v>2475</v>
      </c>
      <c r="H2330" s="209" t="s">
        <v>3395</v>
      </c>
      <c r="I2330" s="209" t="s">
        <v>3395</v>
      </c>
      <c r="J2330" s="209" t="s">
        <v>3879</v>
      </c>
    </row>
    <row r="2331" spans="2:10" ht="15.5">
      <c r="B2331" s="210" t="s">
        <v>3894</v>
      </c>
      <c r="C2331" s="209" t="s">
        <v>3895</v>
      </c>
      <c r="D2331" s="211">
        <v>7</v>
      </c>
      <c r="E2331" s="197" t="s">
        <v>1413</v>
      </c>
      <c r="F2331" s="209"/>
      <c r="G2331" s="209" t="s">
        <v>2475</v>
      </c>
      <c r="H2331" s="209" t="s">
        <v>3395</v>
      </c>
      <c r="I2331" s="209" t="s">
        <v>3395</v>
      </c>
      <c r="J2331" s="209" t="s">
        <v>3879</v>
      </c>
    </row>
    <row r="2332" spans="2:10" ht="15.5">
      <c r="B2332" s="210" t="s">
        <v>3896</v>
      </c>
      <c r="C2332" s="209" t="s">
        <v>3897</v>
      </c>
      <c r="D2332" s="211">
        <v>5</v>
      </c>
      <c r="E2332" s="197" t="s">
        <v>249</v>
      </c>
      <c r="F2332" s="209"/>
      <c r="G2332" s="209" t="s">
        <v>2475</v>
      </c>
      <c r="H2332" s="209" t="s">
        <v>3395</v>
      </c>
      <c r="I2332" s="209" t="s">
        <v>3395</v>
      </c>
      <c r="J2332" s="209" t="s">
        <v>3879</v>
      </c>
    </row>
    <row r="2333" spans="2:10" ht="15.5">
      <c r="B2333" s="210" t="s">
        <v>3898</v>
      </c>
      <c r="C2333" s="209" t="s">
        <v>3899</v>
      </c>
      <c r="D2333" s="211">
        <v>9</v>
      </c>
      <c r="E2333" s="197" t="s">
        <v>1706</v>
      </c>
      <c r="F2333" s="209"/>
      <c r="G2333" s="209" t="s">
        <v>2475</v>
      </c>
      <c r="H2333" s="209" t="s">
        <v>3395</v>
      </c>
      <c r="I2333" s="209" t="s">
        <v>3395</v>
      </c>
      <c r="J2333" s="209" t="s">
        <v>3879</v>
      </c>
    </row>
    <row r="2334" spans="2:10" ht="15.5">
      <c r="B2334" s="210" t="s">
        <v>3900</v>
      </c>
      <c r="C2334" s="209" t="s">
        <v>3901</v>
      </c>
      <c r="D2334" s="211">
        <v>2</v>
      </c>
      <c r="E2334" s="197" t="s">
        <v>1709</v>
      </c>
      <c r="F2334" s="209"/>
      <c r="G2334" s="209" t="s">
        <v>2475</v>
      </c>
      <c r="H2334" s="209" t="s">
        <v>3395</v>
      </c>
      <c r="I2334" s="209" t="s">
        <v>3395</v>
      </c>
      <c r="J2334" s="209" t="s">
        <v>3879</v>
      </c>
    </row>
    <row r="2335" spans="2:10" ht="15.5">
      <c r="B2335" s="210" t="s">
        <v>3902</v>
      </c>
      <c r="C2335" s="209" t="s">
        <v>3903</v>
      </c>
      <c r="D2335" s="211">
        <v>8</v>
      </c>
      <c r="E2335" s="197" t="s">
        <v>1426</v>
      </c>
      <c r="F2335" s="209"/>
      <c r="G2335" s="209" t="s">
        <v>2475</v>
      </c>
      <c r="H2335" s="209" t="s">
        <v>3395</v>
      </c>
      <c r="I2335" s="209" t="s">
        <v>3395</v>
      </c>
      <c r="J2335" s="209" t="s">
        <v>3879</v>
      </c>
    </row>
    <row r="2336" spans="2:10" ht="15.5">
      <c r="B2336" s="210" t="s">
        <v>3904</v>
      </c>
      <c r="C2336" s="209" t="s">
        <v>3905</v>
      </c>
      <c r="D2336" s="211">
        <v>6</v>
      </c>
      <c r="E2336" s="197" t="s">
        <v>2004</v>
      </c>
      <c r="F2336" s="209"/>
      <c r="G2336" s="209" t="s">
        <v>2475</v>
      </c>
      <c r="H2336" s="209" t="s">
        <v>3395</v>
      </c>
      <c r="I2336" s="209" t="s">
        <v>3395</v>
      </c>
      <c r="J2336" s="209" t="s">
        <v>3879</v>
      </c>
    </row>
    <row r="2337" spans="2:10" ht="15.5">
      <c r="B2337" s="210" t="s">
        <v>3906</v>
      </c>
      <c r="C2337" s="209" t="s">
        <v>3907</v>
      </c>
      <c r="D2337" s="211">
        <v>7</v>
      </c>
      <c r="E2337" s="197" t="s">
        <v>350</v>
      </c>
      <c r="F2337" s="209"/>
      <c r="G2337" s="209" t="s">
        <v>2475</v>
      </c>
      <c r="H2337" s="209" t="s">
        <v>3395</v>
      </c>
      <c r="I2337" s="209" t="s">
        <v>3395</v>
      </c>
      <c r="J2337" s="209" t="s">
        <v>3879</v>
      </c>
    </row>
    <row r="2338" spans="2:10" ht="15.5">
      <c r="B2338" s="210" t="s">
        <v>3908</v>
      </c>
      <c r="C2338" s="209" t="s">
        <v>3909</v>
      </c>
      <c r="D2338" s="211">
        <v>6</v>
      </c>
      <c r="E2338" s="197" t="s">
        <v>1933</v>
      </c>
      <c r="F2338" s="209"/>
      <c r="G2338" s="209" t="s">
        <v>2475</v>
      </c>
      <c r="H2338" s="209" t="s">
        <v>3395</v>
      </c>
      <c r="I2338" s="209" t="s">
        <v>3395</v>
      </c>
      <c r="J2338" s="209" t="s">
        <v>3879</v>
      </c>
    </row>
    <row r="2339" spans="2:10" ht="15.5">
      <c r="B2339" s="210" t="s">
        <v>3910</v>
      </c>
      <c r="C2339" s="209" t="s">
        <v>3911</v>
      </c>
      <c r="D2339" s="211">
        <v>4</v>
      </c>
      <c r="E2339" s="197" t="s">
        <v>249</v>
      </c>
      <c r="F2339" s="209"/>
      <c r="G2339" s="209" t="s">
        <v>2475</v>
      </c>
      <c r="H2339" s="209" t="s">
        <v>3395</v>
      </c>
      <c r="I2339" s="209" t="s">
        <v>3395</v>
      </c>
      <c r="J2339" s="209" t="s">
        <v>3879</v>
      </c>
    </row>
    <row r="2340" spans="2:10" ht="15.5">
      <c r="B2340" s="210" t="s">
        <v>3912</v>
      </c>
      <c r="C2340" s="209" t="s">
        <v>3913</v>
      </c>
      <c r="D2340" s="211">
        <v>9</v>
      </c>
      <c r="E2340" s="197" t="s">
        <v>1703</v>
      </c>
      <c r="F2340" s="209"/>
      <c r="G2340" s="209" t="s">
        <v>2475</v>
      </c>
      <c r="H2340" s="209" t="s">
        <v>3395</v>
      </c>
      <c r="I2340" s="209" t="s">
        <v>3395</v>
      </c>
      <c r="J2340" s="209" t="s">
        <v>3879</v>
      </c>
    </row>
    <row r="2341" spans="2:10" ht="15.5">
      <c r="B2341" s="210" t="s">
        <v>3914</v>
      </c>
      <c r="C2341" s="209" t="s">
        <v>3915</v>
      </c>
      <c r="D2341" s="211">
        <v>6</v>
      </c>
      <c r="E2341" s="197" t="s">
        <v>1706</v>
      </c>
      <c r="F2341" s="209"/>
      <c r="G2341" s="209" t="s">
        <v>2475</v>
      </c>
      <c r="H2341" s="209" t="s">
        <v>3395</v>
      </c>
      <c r="I2341" s="209" t="s">
        <v>3395</v>
      </c>
      <c r="J2341" s="209" t="s">
        <v>3879</v>
      </c>
    </row>
    <row r="2342" spans="2:10" ht="15.5">
      <c r="B2342" s="210" t="s">
        <v>3916</v>
      </c>
      <c r="C2342" s="209" t="s">
        <v>3917</v>
      </c>
      <c r="D2342" s="211">
        <v>5</v>
      </c>
      <c r="E2342" s="197" t="s">
        <v>1740</v>
      </c>
      <c r="F2342" s="209"/>
      <c r="G2342" s="209" t="s">
        <v>2475</v>
      </c>
      <c r="H2342" s="209" t="s">
        <v>3395</v>
      </c>
      <c r="I2342" s="209" t="s">
        <v>3395</v>
      </c>
      <c r="J2342" s="209" t="s">
        <v>3879</v>
      </c>
    </row>
    <row r="2343" spans="2:10" ht="15.5">
      <c r="B2343" s="210" t="s">
        <v>3918</v>
      </c>
      <c r="C2343" s="209" t="s">
        <v>3919</v>
      </c>
      <c r="D2343" s="211">
        <v>6</v>
      </c>
      <c r="E2343" s="197" t="s">
        <v>312</v>
      </c>
      <c r="F2343" s="209"/>
      <c r="G2343" s="209" t="s">
        <v>2475</v>
      </c>
      <c r="H2343" s="209" t="s">
        <v>3395</v>
      </c>
      <c r="I2343" s="209" t="s">
        <v>3395</v>
      </c>
      <c r="J2343" s="209" t="s">
        <v>3879</v>
      </c>
    </row>
    <row r="2344" spans="2:10" ht="15.5">
      <c r="B2344" s="210" t="s">
        <v>3920</v>
      </c>
      <c r="C2344" s="209" t="s">
        <v>3921</v>
      </c>
      <c r="D2344" s="211">
        <v>11</v>
      </c>
      <c r="E2344" s="197" t="s">
        <v>243</v>
      </c>
      <c r="F2344" s="209"/>
      <c r="G2344" s="209" t="s">
        <v>2475</v>
      </c>
      <c r="H2344" s="209" t="s">
        <v>3395</v>
      </c>
      <c r="I2344" s="209" t="s">
        <v>3395</v>
      </c>
      <c r="J2344" s="209" t="s">
        <v>3879</v>
      </c>
    </row>
    <row r="2345" spans="2:10" ht="15.5">
      <c r="B2345" s="210" t="s">
        <v>3922</v>
      </c>
      <c r="C2345" s="209" t="s">
        <v>3923</v>
      </c>
      <c r="D2345" s="211">
        <v>6</v>
      </c>
      <c r="E2345" s="197" t="s">
        <v>1418</v>
      </c>
      <c r="F2345" s="209"/>
      <c r="G2345" s="209" t="s">
        <v>2475</v>
      </c>
      <c r="H2345" s="209" t="s">
        <v>3395</v>
      </c>
      <c r="I2345" s="209" t="s">
        <v>3395</v>
      </c>
      <c r="J2345" s="209" t="s">
        <v>3879</v>
      </c>
    </row>
    <row r="2346" spans="2:10" ht="15.5">
      <c r="B2346" s="210" t="s">
        <v>3924</v>
      </c>
      <c r="C2346" s="209" t="s">
        <v>3925</v>
      </c>
      <c r="D2346" s="211">
        <v>3</v>
      </c>
      <c r="E2346" s="197" t="s">
        <v>1709</v>
      </c>
      <c r="F2346" s="209"/>
      <c r="G2346" s="209" t="s">
        <v>2475</v>
      </c>
      <c r="H2346" s="209" t="s">
        <v>3395</v>
      </c>
      <c r="I2346" s="209" t="s">
        <v>3395</v>
      </c>
      <c r="J2346" s="209" t="s">
        <v>3879</v>
      </c>
    </row>
    <row r="2347" spans="2:10" ht="15.5">
      <c r="B2347" s="210" t="s">
        <v>3926</v>
      </c>
      <c r="C2347" s="209" t="s">
        <v>3927</v>
      </c>
      <c r="D2347" s="211">
        <v>1</v>
      </c>
      <c r="E2347" s="197" t="s">
        <v>2028</v>
      </c>
      <c r="F2347" s="209"/>
      <c r="G2347" s="209" t="s">
        <v>2475</v>
      </c>
      <c r="H2347" s="209" t="s">
        <v>3395</v>
      </c>
      <c r="I2347" s="209" t="s">
        <v>3395</v>
      </c>
      <c r="J2347" s="209" t="s">
        <v>3879</v>
      </c>
    </row>
    <row r="2348" spans="2:10" ht="15.5">
      <c r="B2348" s="210" t="s">
        <v>3928</v>
      </c>
      <c r="C2348" s="209" t="s">
        <v>3929</v>
      </c>
      <c r="D2348" s="211">
        <v>10</v>
      </c>
      <c r="E2348" s="197" t="s">
        <v>1839</v>
      </c>
      <c r="F2348" s="209"/>
      <c r="G2348" s="209" t="s">
        <v>2475</v>
      </c>
      <c r="H2348" s="209" t="s">
        <v>3395</v>
      </c>
      <c r="I2348" s="209" t="s">
        <v>3395</v>
      </c>
      <c r="J2348" s="209" t="s">
        <v>3879</v>
      </c>
    </row>
    <row r="2349" spans="2:10" ht="15.5">
      <c r="B2349" s="210" t="s">
        <v>3930</v>
      </c>
      <c r="C2349" s="209" t="s">
        <v>3931</v>
      </c>
      <c r="D2349" s="211">
        <v>5</v>
      </c>
      <c r="E2349" s="197" t="s">
        <v>275</v>
      </c>
      <c r="F2349" s="209"/>
      <c r="G2349" s="209" t="s">
        <v>2475</v>
      </c>
      <c r="H2349" s="209" t="s">
        <v>3395</v>
      </c>
      <c r="I2349" s="209" t="s">
        <v>3395</v>
      </c>
      <c r="J2349" s="209" t="s">
        <v>3879</v>
      </c>
    </row>
    <row r="2350" spans="2:10" ht="15.5">
      <c r="B2350" s="210" t="s">
        <v>3932</v>
      </c>
      <c r="C2350" s="209" t="s">
        <v>3933</v>
      </c>
      <c r="D2350" s="211">
        <v>8</v>
      </c>
      <c r="E2350" s="197" t="s">
        <v>1669</v>
      </c>
      <c r="F2350" s="209"/>
      <c r="G2350" s="209" t="s">
        <v>2475</v>
      </c>
      <c r="H2350" s="209" t="s">
        <v>3395</v>
      </c>
      <c r="I2350" s="209" t="s">
        <v>3395</v>
      </c>
      <c r="J2350" s="209" t="s">
        <v>3879</v>
      </c>
    </row>
    <row r="2351" spans="2:10" ht="15.5">
      <c r="B2351" s="210" t="s">
        <v>3934</v>
      </c>
      <c r="C2351" s="209" t="s">
        <v>3935</v>
      </c>
      <c r="D2351" s="211">
        <v>6</v>
      </c>
      <c r="E2351" s="197" t="s">
        <v>1706</v>
      </c>
      <c r="F2351" s="209"/>
      <c r="G2351" s="209" t="s">
        <v>2475</v>
      </c>
      <c r="H2351" s="209" t="s">
        <v>3395</v>
      </c>
      <c r="I2351" s="209" t="s">
        <v>3395</v>
      </c>
      <c r="J2351" s="209" t="s">
        <v>3879</v>
      </c>
    </row>
    <row r="2352" spans="2:10" ht="15.5">
      <c r="B2352" s="210" t="s">
        <v>3936</v>
      </c>
      <c r="C2352" s="209" t="s">
        <v>3937</v>
      </c>
      <c r="D2352" s="211">
        <v>8</v>
      </c>
      <c r="E2352" s="197" t="s">
        <v>1740</v>
      </c>
      <c r="F2352" s="209"/>
      <c r="G2352" s="209" t="s">
        <v>2475</v>
      </c>
      <c r="H2352" s="209" t="s">
        <v>3395</v>
      </c>
      <c r="I2352" s="209" t="s">
        <v>3395</v>
      </c>
      <c r="J2352" s="209" t="s">
        <v>3879</v>
      </c>
    </row>
    <row r="2353" spans="2:10" ht="15.5">
      <c r="B2353" s="210" t="s">
        <v>3938</v>
      </c>
      <c r="C2353" s="209" t="s">
        <v>3939</v>
      </c>
      <c r="D2353" s="211">
        <v>6</v>
      </c>
      <c r="E2353" s="197" t="s">
        <v>1654</v>
      </c>
      <c r="F2353" s="209"/>
      <c r="G2353" s="209" t="s">
        <v>2475</v>
      </c>
      <c r="H2353" s="209" t="s">
        <v>3395</v>
      </c>
      <c r="I2353" s="209" t="s">
        <v>3395</v>
      </c>
      <c r="J2353" s="209" t="s">
        <v>3879</v>
      </c>
    </row>
    <row r="2354" spans="2:10" ht="15.5">
      <c r="B2354" s="210" t="s">
        <v>3940</v>
      </c>
      <c r="C2354" s="209" t="s">
        <v>3941</v>
      </c>
      <c r="D2354" s="211">
        <v>8</v>
      </c>
      <c r="E2354" s="197" t="s">
        <v>1794</v>
      </c>
      <c r="F2354" s="209"/>
      <c r="G2354" s="209" t="s">
        <v>2475</v>
      </c>
      <c r="H2354" s="209" t="s">
        <v>3395</v>
      </c>
      <c r="I2354" s="209" t="s">
        <v>3395</v>
      </c>
      <c r="J2354" s="209" t="s">
        <v>3879</v>
      </c>
    </row>
    <row r="2355" spans="2:10" ht="15.5">
      <c r="B2355" s="210" t="s">
        <v>3942</v>
      </c>
      <c r="C2355" s="209" t="s">
        <v>3943</v>
      </c>
      <c r="D2355" s="211">
        <v>7</v>
      </c>
      <c r="E2355" s="197" t="s">
        <v>243</v>
      </c>
      <c r="F2355" s="209"/>
      <c r="G2355" s="209" t="s">
        <v>2475</v>
      </c>
      <c r="H2355" s="209" t="s">
        <v>3395</v>
      </c>
      <c r="I2355" s="209" t="s">
        <v>3395</v>
      </c>
      <c r="J2355" s="209" t="s">
        <v>3879</v>
      </c>
    </row>
    <row r="2356" spans="2:10" ht="15.5">
      <c r="B2356" s="210" t="s">
        <v>3944</v>
      </c>
      <c r="C2356" s="209" t="s">
        <v>3945</v>
      </c>
      <c r="D2356" s="211">
        <v>9</v>
      </c>
      <c r="E2356" s="197" t="s">
        <v>1426</v>
      </c>
      <c r="F2356" s="209"/>
      <c r="G2356" s="209" t="s">
        <v>2475</v>
      </c>
      <c r="H2356" s="209" t="s">
        <v>3395</v>
      </c>
      <c r="I2356" s="209" t="s">
        <v>3395</v>
      </c>
      <c r="J2356" s="209" t="s">
        <v>3879</v>
      </c>
    </row>
    <row r="2357" spans="2:10" ht="15.5">
      <c r="B2357" s="210" t="s">
        <v>3946</v>
      </c>
      <c r="C2357" s="209" t="s">
        <v>3947</v>
      </c>
      <c r="D2357" s="211">
        <v>3</v>
      </c>
      <c r="E2357" s="197" t="s">
        <v>1435</v>
      </c>
      <c r="F2357" s="209"/>
      <c r="G2357" s="209" t="s">
        <v>2475</v>
      </c>
      <c r="H2357" s="209" t="s">
        <v>3395</v>
      </c>
      <c r="I2357" s="209" t="s">
        <v>3395</v>
      </c>
      <c r="J2357" s="209" t="s">
        <v>3879</v>
      </c>
    </row>
    <row r="2358" spans="2:10" ht="15.5">
      <c r="B2358" s="210" t="s">
        <v>3948</v>
      </c>
      <c r="C2358" s="209" t="s">
        <v>3949</v>
      </c>
      <c r="D2358" s="211">
        <v>7</v>
      </c>
      <c r="E2358" s="197" t="s">
        <v>320</v>
      </c>
      <c r="F2358" s="209"/>
      <c r="G2358" s="209" t="s">
        <v>2475</v>
      </c>
      <c r="H2358" s="209" t="s">
        <v>3395</v>
      </c>
      <c r="I2358" s="209" t="s">
        <v>3395</v>
      </c>
      <c r="J2358" s="209" t="s">
        <v>3879</v>
      </c>
    </row>
    <row r="2359" spans="2:10" ht="15.5">
      <c r="B2359" s="210" t="s">
        <v>3950</v>
      </c>
      <c r="C2359" s="209" t="s">
        <v>3951</v>
      </c>
      <c r="D2359" s="211">
        <v>8</v>
      </c>
      <c r="E2359" s="197" t="s">
        <v>1717</v>
      </c>
      <c r="F2359" s="209"/>
      <c r="G2359" s="209" t="s">
        <v>2475</v>
      </c>
      <c r="H2359" s="209" t="s">
        <v>3395</v>
      </c>
      <c r="I2359" s="209" t="s">
        <v>3395</v>
      </c>
      <c r="J2359" s="209" t="s">
        <v>3879</v>
      </c>
    </row>
    <row r="2360" spans="2:10" ht="15.5">
      <c r="B2360" s="210" t="s">
        <v>3952</v>
      </c>
      <c r="C2360" s="209" t="s">
        <v>3953</v>
      </c>
      <c r="D2360" s="211">
        <v>10</v>
      </c>
      <c r="E2360" s="197" t="s">
        <v>275</v>
      </c>
      <c r="F2360" s="209"/>
      <c r="G2360" s="209" t="s">
        <v>2475</v>
      </c>
      <c r="H2360" s="209" t="s">
        <v>3395</v>
      </c>
      <c r="I2360" s="209" t="s">
        <v>3395</v>
      </c>
      <c r="J2360" s="209" t="s">
        <v>3879</v>
      </c>
    </row>
    <row r="2361" spans="2:10" ht="15.5">
      <c r="B2361" s="210" t="s">
        <v>3954</v>
      </c>
      <c r="C2361" s="209" t="s">
        <v>3955</v>
      </c>
      <c r="D2361" s="211">
        <v>8</v>
      </c>
      <c r="E2361" s="197" t="s">
        <v>312</v>
      </c>
      <c r="F2361" s="209"/>
      <c r="G2361" s="209" t="s">
        <v>2475</v>
      </c>
      <c r="H2361" s="209" t="s">
        <v>3395</v>
      </c>
      <c r="I2361" s="209" t="s">
        <v>3395</v>
      </c>
      <c r="J2361" s="209" t="s">
        <v>3879</v>
      </c>
    </row>
    <row r="2362" spans="2:10" ht="15.5">
      <c r="B2362" s="210" t="s">
        <v>3956</v>
      </c>
      <c r="C2362" s="209" t="s">
        <v>3957</v>
      </c>
      <c r="D2362" s="211">
        <v>7</v>
      </c>
      <c r="E2362" s="197" t="s">
        <v>1654</v>
      </c>
      <c r="F2362" s="209"/>
      <c r="G2362" s="209" t="s">
        <v>2475</v>
      </c>
      <c r="H2362" s="209" t="s">
        <v>3395</v>
      </c>
      <c r="I2362" s="209" t="s">
        <v>3395</v>
      </c>
      <c r="J2362" s="209" t="s">
        <v>3879</v>
      </c>
    </row>
    <row r="2363" spans="2:10" ht="15.5">
      <c r="B2363" s="210" t="s">
        <v>3958</v>
      </c>
      <c r="C2363" s="209" t="s">
        <v>3959</v>
      </c>
      <c r="D2363" s="211">
        <v>6</v>
      </c>
      <c r="E2363" s="197" t="s">
        <v>240</v>
      </c>
      <c r="F2363" s="209"/>
      <c r="G2363" s="209" t="s">
        <v>2475</v>
      </c>
      <c r="H2363" s="209" t="s">
        <v>3395</v>
      </c>
      <c r="I2363" s="209" t="s">
        <v>3395</v>
      </c>
      <c r="J2363" s="209" t="s">
        <v>3879</v>
      </c>
    </row>
    <row r="2364" spans="2:10" ht="15.5">
      <c r="B2364" s="210" t="s">
        <v>3960</v>
      </c>
      <c r="C2364" s="209" t="s">
        <v>3961</v>
      </c>
      <c r="D2364" s="211">
        <v>8</v>
      </c>
      <c r="E2364" s="197" t="s">
        <v>1769</v>
      </c>
      <c r="F2364" s="209"/>
      <c r="G2364" s="209" t="s">
        <v>2475</v>
      </c>
      <c r="H2364" s="209" t="s">
        <v>3395</v>
      </c>
      <c r="I2364" s="209" t="s">
        <v>3395</v>
      </c>
      <c r="J2364" s="209" t="s">
        <v>3879</v>
      </c>
    </row>
    <row r="2365" spans="2:10" ht="15.5">
      <c r="B2365" s="210" t="s">
        <v>3962</v>
      </c>
      <c r="C2365" s="209" t="s">
        <v>3963</v>
      </c>
      <c r="D2365" s="211">
        <v>6</v>
      </c>
      <c r="E2365" s="197" t="s">
        <v>1312</v>
      </c>
      <c r="F2365" s="209"/>
      <c r="G2365" s="209" t="s">
        <v>2475</v>
      </c>
      <c r="H2365" s="209" t="s">
        <v>3395</v>
      </c>
      <c r="I2365" s="209" t="s">
        <v>3395</v>
      </c>
      <c r="J2365" s="209" t="s">
        <v>3879</v>
      </c>
    </row>
    <row r="2366" spans="2:10" ht="15.5">
      <c r="B2366" s="210" t="s">
        <v>3964</v>
      </c>
      <c r="C2366" s="209" t="s">
        <v>3965</v>
      </c>
      <c r="D2366" s="211">
        <v>2</v>
      </c>
      <c r="E2366" s="197" t="s">
        <v>320</v>
      </c>
      <c r="F2366" s="209"/>
      <c r="G2366" s="209" t="s">
        <v>2475</v>
      </c>
      <c r="H2366" s="209" t="s">
        <v>3395</v>
      </c>
      <c r="I2366" s="209" t="s">
        <v>3395</v>
      </c>
      <c r="J2366" s="209" t="s">
        <v>3879</v>
      </c>
    </row>
    <row r="2367" spans="2:10" ht="15.5">
      <c r="B2367" s="210" t="s">
        <v>3966</v>
      </c>
      <c r="C2367" s="209" t="s">
        <v>3967</v>
      </c>
      <c r="D2367" s="211">
        <v>6</v>
      </c>
      <c r="E2367" s="197" t="s">
        <v>1933</v>
      </c>
      <c r="F2367" s="209"/>
      <c r="G2367" s="209" t="s">
        <v>2475</v>
      </c>
      <c r="H2367" s="209" t="s">
        <v>3395</v>
      </c>
      <c r="I2367" s="209" t="s">
        <v>3395</v>
      </c>
      <c r="J2367" s="209" t="s">
        <v>3879</v>
      </c>
    </row>
    <row r="2368" spans="2:10" ht="15.5">
      <c r="B2368" s="210" t="s">
        <v>3968</v>
      </c>
      <c r="C2368" s="209" t="s">
        <v>3969</v>
      </c>
      <c r="D2368" s="211">
        <v>8</v>
      </c>
      <c r="E2368" s="197" t="s">
        <v>2071</v>
      </c>
      <c r="F2368" s="209"/>
      <c r="G2368" s="209" t="s">
        <v>2475</v>
      </c>
      <c r="H2368" s="209" t="s">
        <v>3395</v>
      </c>
      <c r="I2368" s="209" t="s">
        <v>3395</v>
      </c>
      <c r="J2368" s="209" t="s">
        <v>3879</v>
      </c>
    </row>
    <row r="2369" spans="2:10" ht="15.5">
      <c r="B2369" s="210" t="s">
        <v>3970</v>
      </c>
      <c r="C2369" s="209" t="s">
        <v>3971</v>
      </c>
      <c r="D2369" s="211">
        <v>9</v>
      </c>
      <c r="E2369" s="197" t="s">
        <v>314</v>
      </c>
      <c r="F2369" s="209"/>
      <c r="G2369" s="209" t="s">
        <v>2475</v>
      </c>
      <c r="H2369" s="209" t="s">
        <v>3395</v>
      </c>
      <c r="I2369" s="209" t="s">
        <v>3395</v>
      </c>
      <c r="J2369" s="209" t="s">
        <v>3879</v>
      </c>
    </row>
    <row r="2370" spans="2:10" ht="15.5">
      <c r="B2370" s="210" t="s">
        <v>3972</v>
      </c>
      <c r="C2370" s="209" t="s">
        <v>3973</v>
      </c>
      <c r="D2370" s="211">
        <v>5</v>
      </c>
      <c r="E2370" s="197" t="s">
        <v>312</v>
      </c>
      <c r="F2370" s="209"/>
      <c r="G2370" s="209" t="s">
        <v>2475</v>
      </c>
      <c r="H2370" s="209" t="s">
        <v>3395</v>
      </c>
      <c r="I2370" s="209" t="s">
        <v>3395</v>
      </c>
      <c r="J2370" s="209" t="s">
        <v>3879</v>
      </c>
    </row>
    <row r="2371" spans="2:10" ht="15.5">
      <c r="B2371" s="210" t="s">
        <v>3974</v>
      </c>
      <c r="C2371" s="209" t="s">
        <v>3975</v>
      </c>
      <c r="D2371" s="211">
        <v>8</v>
      </c>
      <c r="E2371" s="197" t="s">
        <v>1312</v>
      </c>
      <c r="F2371" s="209"/>
      <c r="G2371" s="209" t="s">
        <v>2475</v>
      </c>
      <c r="H2371" s="209" t="s">
        <v>3395</v>
      </c>
      <c r="I2371" s="209" t="s">
        <v>3395</v>
      </c>
      <c r="J2371" s="209" t="s">
        <v>3879</v>
      </c>
    </row>
    <row r="2372" spans="2:10" ht="15.5">
      <c r="B2372" s="210" t="s">
        <v>3976</v>
      </c>
      <c r="C2372" s="209" t="s">
        <v>3977</v>
      </c>
      <c r="D2372" s="211">
        <v>3</v>
      </c>
      <c r="E2372" s="197" t="s">
        <v>1682</v>
      </c>
      <c r="F2372" s="209"/>
      <c r="G2372" s="209" t="s">
        <v>2475</v>
      </c>
      <c r="H2372" s="209" t="s">
        <v>3395</v>
      </c>
      <c r="I2372" s="209" t="s">
        <v>3395</v>
      </c>
      <c r="J2372" s="209" t="s">
        <v>3879</v>
      </c>
    </row>
    <row r="2373" spans="2:10" ht="15.5">
      <c r="B2373" s="210" t="s">
        <v>3978</v>
      </c>
      <c r="C2373" s="209" t="s">
        <v>3979</v>
      </c>
      <c r="D2373" s="211">
        <v>9</v>
      </c>
      <c r="E2373" s="197" t="s">
        <v>275</v>
      </c>
      <c r="F2373" s="209"/>
      <c r="G2373" s="209" t="s">
        <v>2475</v>
      </c>
      <c r="H2373" s="209" t="s">
        <v>3395</v>
      </c>
      <c r="I2373" s="209" t="s">
        <v>3395</v>
      </c>
      <c r="J2373" s="209" t="s">
        <v>3879</v>
      </c>
    </row>
    <row r="2374" spans="2:10" ht="15.5">
      <c r="B2374" s="210" t="s">
        <v>3980</v>
      </c>
      <c r="C2374" s="209" t="s">
        <v>3981</v>
      </c>
      <c r="D2374" s="211">
        <v>4</v>
      </c>
      <c r="E2374" s="197" t="s">
        <v>1312</v>
      </c>
      <c r="F2374" s="209"/>
      <c r="G2374" s="209" t="s">
        <v>2475</v>
      </c>
      <c r="H2374" s="209" t="s">
        <v>3395</v>
      </c>
      <c r="I2374" s="209" t="s">
        <v>3395</v>
      </c>
      <c r="J2374" s="209" t="s">
        <v>3879</v>
      </c>
    </row>
    <row r="2375" spans="2:10" ht="15.5">
      <c r="B2375" s="210" t="s">
        <v>3982</v>
      </c>
      <c r="C2375" s="209" t="s">
        <v>3983</v>
      </c>
      <c r="D2375" s="211">
        <v>7</v>
      </c>
      <c r="E2375" s="197" t="s">
        <v>259</v>
      </c>
      <c r="F2375" s="209"/>
      <c r="G2375" s="209" t="s">
        <v>2475</v>
      </c>
      <c r="H2375" s="209" t="s">
        <v>3395</v>
      </c>
      <c r="I2375" s="209" t="s">
        <v>3395</v>
      </c>
      <c r="J2375" s="209" t="s">
        <v>3879</v>
      </c>
    </row>
    <row r="2376" spans="2:10" ht="15.5">
      <c r="B2376" s="210" t="s">
        <v>3984</v>
      </c>
      <c r="C2376" s="209" t="s">
        <v>3985</v>
      </c>
      <c r="D2376" s="211">
        <v>3</v>
      </c>
      <c r="E2376" s="197" t="s">
        <v>1418</v>
      </c>
      <c r="F2376" s="209"/>
      <c r="G2376" s="209" t="s">
        <v>2475</v>
      </c>
      <c r="H2376" s="209" t="s">
        <v>3395</v>
      </c>
      <c r="I2376" s="209" t="s">
        <v>3395</v>
      </c>
      <c r="J2376" s="209" t="s">
        <v>3879</v>
      </c>
    </row>
    <row r="2377" spans="2:10" ht="15.5">
      <c r="B2377" s="210" t="s">
        <v>3986</v>
      </c>
      <c r="C2377" s="209" t="s">
        <v>3987</v>
      </c>
      <c r="D2377" s="211">
        <v>6</v>
      </c>
      <c r="E2377" s="197" t="s">
        <v>246</v>
      </c>
      <c r="F2377" s="209"/>
      <c r="G2377" s="209" t="s">
        <v>2475</v>
      </c>
      <c r="H2377" s="209" t="s">
        <v>3395</v>
      </c>
      <c r="I2377" s="209" t="s">
        <v>3395</v>
      </c>
      <c r="J2377" s="209" t="s">
        <v>3879</v>
      </c>
    </row>
    <row r="2378" spans="2:10" ht="15.5">
      <c r="B2378" s="210" t="s">
        <v>3988</v>
      </c>
      <c r="C2378" s="209" t="s">
        <v>3989</v>
      </c>
      <c r="D2378" s="211">
        <v>7</v>
      </c>
      <c r="E2378" s="197" t="s">
        <v>2004</v>
      </c>
      <c r="F2378" s="209"/>
      <c r="G2378" s="209" t="s">
        <v>2475</v>
      </c>
      <c r="H2378" s="209" t="s">
        <v>3395</v>
      </c>
      <c r="I2378" s="209" t="s">
        <v>3395</v>
      </c>
      <c r="J2378" s="209" t="s">
        <v>3879</v>
      </c>
    </row>
    <row r="2379" spans="2:10" ht="15.5">
      <c r="B2379" s="210" t="s">
        <v>3990</v>
      </c>
      <c r="C2379" s="209" t="s">
        <v>3991</v>
      </c>
      <c r="D2379" s="211">
        <v>5</v>
      </c>
      <c r="E2379" s="197" t="s">
        <v>243</v>
      </c>
      <c r="F2379" s="209"/>
      <c r="G2379" s="209" t="s">
        <v>2475</v>
      </c>
      <c r="H2379" s="209" t="s">
        <v>3395</v>
      </c>
      <c r="I2379" s="209" t="s">
        <v>3395</v>
      </c>
      <c r="J2379" s="209" t="s">
        <v>3879</v>
      </c>
    </row>
    <row r="2380" spans="2:10" ht="15.5">
      <c r="B2380" s="210" t="s">
        <v>3992</v>
      </c>
      <c r="C2380" s="209" t="s">
        <v>3993</v>
      </c>
      <c r="D2380" s="211">
        <v>10</v>
      </c>
      <c r="E2380" s="197" t="s">
        <v>347</v>
      </c>
      <c r="F2380" s="209"/>
      <c r="G2380" s="209" t="s">
        <v>2475</v>
      </c>
      <c r="H2380" s="209" t="s">
        <v>3395</v>
      </c>
      <c r="I2380" s="209" t="s">
        <v>3395</v>
      </c>
      <c r="J2380" s="209" t="s">
        <v>3879</v>
      </c>
    </row>
    <row r="2381" spans="2:10" ht="15.5">
      <c r="B2381" s="210" t="s">
        <v>3994</v>
      </c>
      <c r="C2381" s="209" t="s">
        <v>3995</v>
      </c>
      <c r="D2381" s="211">
        <v>6</v>
      </c>
      <c r="E2381" s="197" t="s">
        <v>350</v>
      </c>
      <c r="F2381" s="209"/>
      <c r="G2381" s="209" t="s">
        <v>2475</v>
      </c>
      <c r="H2381" s="209" t="s">
        <v>3395</v>
      </c>
      <c r="I2381" s="209" t="s">
        <v>3395</v>
      </c>
      <c r="J2381" s="209" t="s">
        <v>3879</v>
      </c>
    </row>
    <row r="2382" spans="2:10" ht="15.5">
      <c r="B2382" s="210" t="s">
        <v>3996</v>
      </c>
      <c r="C2382" s="209" t="s">
        <v>3997</v>
      </c>
      <c r="D2382" s="211">
        <v>1</v>
      </c>
      <c r="E2382" s="197" t="s">
        <v>249</v>
      </c>
      <c r="F2382" s="209"/>
      <c r="G2382" s="209" t="s">
        <v>2475</v>
      </c>
      <c r="H2382" s="209" t="s">
        <v>3395</v>
      </c>
      <c r="I2382" s="209" t="s">
        <v>3395</v>
      </c>
      <c r="J2382" s="209" t="s">
        <v>3879</v>
      </c>
    </row>
    <row r="2383" spans="2:10" ht="15.5">
      <c r="B2383" s="210" t="s">
        <v>3998</v>
      </c>
      <c r="C2383" s="209" t="s">
        <v>3999</v>
      </c>
      <c r="D2383" s="211">
        <v>8</v>
      </c>
      <c r="E2383" s="197" t="s">
        <v>240</v>
      </c>
      <c r="F2383" s="209"/>
      <c r="G2383" s="209" t="s">
        <v>2475</v>
      </c>
      <c r="H2383" s="209" t="s">
        <v>3395</v>
      </c>
      <c r="I2383" s="209" t="s">
        <v>3395</v>
      </c>
      <c r="J2383" s="209" t="s">
        <v>3879</v>
      </c>
    </row>
    <row r="2384" spans="2:10" ht="15.5">
      <c r="B2384" s="210" t="s">
        <v>4000</v>
      </c>
      <c r="C2384" s="209" t="s">
        <v>4001</v>
      </c>
      <c r="D2384" s="211">
        <v>6</v>
      </c>
      <c r="E2384" s="197" t="s">
        <v>1712</v>
      </c>
      <c r="F2384" s="209"/>
      <c r="G2384" s="209" t="s">
        <v>2475</v>
      </c>
      <c r="H2384" s="209" t="s">
        <v>3395</v>
      </c>
      <c r="I2384" s="209" t="s">
        <v>3395</v>
      </c>
      <c r="J2384" s="209" t="s">
        <v>3879</v>
      </c>
    </row>
    <row r="2385" spans="2:10" ht="15.5">
      <c r="B2385" s="210" t="s">
        <v>4002</v>
      </c>
      <c r="C2385" s="209" t="s">
        <v>4003</v>
      </c>
      <c r="D2385" s="211">
        <v>2</v>
      </c>
      <c r="E2385" s="197" t="s">
        <v>1675</v>
      </c>
      <c r="F2385" s="209"/>
      <c r="G2385" s="209" t="s">
        <v>2475</v>
      </c>
      <c r="H2385" s="209" t="s">
        <v>3395</v>
      </c>
      <c r="I2385" s="209" t="s">
        <v>3395</v>
      </c>
      <c r="J2385" s="209" t="s">
        <v>3879</v>
      </c>
    </row>
    <row r="2386" spans="2:10" ht="15.5">
      <c r="B2386" s="210" t="s">
        <v>4004</v>
      </c>
      <c r="C2386" s="209" t="s">
        <v>4005</v>
      </c>
      <c r="D2386" s="211">
        <v>9</v>
      </c>
      <c r="E2386" s="197" t="s">
        <v>2106</v>
      </c>
      <c r="F2386" s="209"/>
      <c r="G2386" s="209" t="s">
        <v>2475</v>
      </c>
      <c r="H2386" s="209" t="s">
        <v>3395</v>
      </c>
      <c r="I2386" s="209" t="s">
        <v>3395</v>
      </c>
      <c r="J2386" s="209" t="s">
        <v>3879</v>
      </c>
    </row>
    <row r="2387" spans="2:10" ht="15.5">
      <c r="B2387" s="210" t="s">
        <v>4006</v>
      </c>
      <c r="C2387" s="209" t="s">
        <v>4007</v>
      </c>
      <c r="D2387" s="211">
        <v>6</v>
      </c>
      <c r="E2387" s="197" t="s">
        <v>320</v>
      </c>
      <c r="F2387" s="209"/>
      <c r="G2387" s="209" t="s">
        <v>2475</v>
      </c>
      <c r="H2387" s="209" t="s">
        <v>3395</v>
      </c>
      <c r="I2387" s="209" t="s">
        <v>3395</v>
      </c>
      <c r="J2387" s="209" t="s">
        <v>3879</v>
      </c>
    </row>
    <row r="2388" spans="2:10" ht="15.5">
      <c r="B2388" s="210" t="s">
        <v>4008</v>
      </c>
      <c r="C2388" s="209" t="s">
        <v>4009</v>
      </c>
      <c r="D2388" s="211">
        <v>5</v>
      </c>
      <c r="E2388" s="197" t="s">
        <v>1769</v>
      </c>
      <c r="F2388" s="209"/>
      <c r="G2388" s="209" t="s">
        <v>2475</v>
      </c>
      <c r="H2388" s="209" t="s">
        <v>3395</v>
      </c>
      <c r="I2388" s="209" t="s">
        <v>3395</v>
      </c>
      <c r="J2388" s="209" t="s">
        <v>3879</v>
      </c>
    </row>
    <row r="2389" spans="2:10" ht="15.5">
      <c r="B2389" s="210" t="s">
        <v>4010</v>
      </c>
      <c r="C2389" s="209" t="s">
        <v>4011</v>
      </c>
      <c r="D2389" s="211">
        <v>7</v>
      </c>
      <c r="E2389" s="197" t="s">
        <v>259</v>
      </c>
      <c r="F2389" s="209"/>
      <c r="G2389" s="209" t="s">
        <v>2475</v>
      </c>
      <c r="H2389" s="209" t="s">
        <v>3395</v>
      </c>
      <c r="I2389" s="209" t="s">
        <v>3395</v>
      </c>
      <c r="J2389" s="209" t="s">
        <v>3879</v>
      </c>
    </row>
    <row r="2390" spans="2:10" ht="15.5">
      <c r="B2390" s="210" t="s">
        <v>4012</v>
      </c>
      <c r="C2390" s="209" t="s">
        <v>4013</v>
      </c>
      <c r="D2390" s="211">
        <v>3</v>
      </c>
      <c r="E2390" s="197" t="s">
        <v>320</v>
      </c>
      <c r="F2390" s="209"/>
      <c r="G2390" s="209" t="s">
        <v>2475</v>
      </c>
      <c r="H2390" s="209" t="s">
        <v>3395</v>
      </c>
      <c r="I2390" s="209" t="s">
        <v>3395</v>
      </c>
      <c r="J2390" s="209" t="s">
        <v>3879</v>
      </c>
    </row>
    <row r="2391" spans="2:10" ht="15.5">
      <c r="B2391" s="210" t="s">
        <v>4014</v>
      </c>
      <c r="C2391" s="209" t="s">
        <v>4015</v>
      </c>
      <c r="D2391" s="211">
        <v>5</v>
      </c>
      <c r="E2391" s="197" t="s">
        <v>1597</v>
      </c>
      <c r="F2391" s="209"/>
      <c r="G2391" s="209" t="s">
        <v>2475</v>
      </c>
      <c r="H2391" s="209" t="s">
        <v>3395</v>
      </c>
      <c r="I2391" s="209" t="s">
        <v>3395</v>
      </c>
      <c r="J2391" s="209" t="s">
        <v>3879</v>
      </c>
    </row>
    <row r="2392" spans="2:10" ht="15.5">
      <c r="B2392" s="210" t="s">
        <v>4016</v>
      </c>
      <c r="C2392" s="209" t="s">
        <v>4017</v>
      </c>
      <c r="D2392" s="211">
        <v>4</v>
      </c>
      <c r="E2392" s="197" t="s">
        <v>275</v>
      </c>
      <c r="F2392" s="209"/>
      <c r="G2392" s="209" t="s">
        <v>2475</v>
      </c>
      <c r="H2392" s="209" t="s">
        <v>3395</v>
      </c>
      <c r="I2392" s="209" t="s">
        <v>3395</v>
      </c>
      <c r="J2392" s="209" t="s">
        <v>3879</v>
      </c>
    </row>
    <row r="2393" spans="2:10" ht="15.5">
      <c r="B2393" s="210" t="s">
        <v>4018</v>
      </c>
      <c r="C2393" s="209" t="s">
        <v>4019</v>
      </c>
      <c r="D2393" s="211">
        <v>6</v>
      </c>
      <c r="E2393" s="197" t="s">
        <v>2120</v>
      </c>
      <c r="F2393" s="209"/>
      <c r="G2393" s="209" t="s">
        <v>2475</v>
      </c>
      <c r="H2393" s="209" t="s">
        <v>3395</v>
      </c>
      <c r="I2393" s="209" t="s">
        <v>3395</v>
      </c>
      <c r="J2393" s="209" t="s">
        <v>3879</v>
      </c>
    </row>
    <row r="2394" spans="2:10" ht="15.5">
      <c r="B2394" s="210" t="s">
        <v>4020</v>
      </c>
      <c r="C2394" s="209" t="s">
        <v>4021</v>
      </c>
      <c r="D2394" s="211">
        <v>8</v>
      </c>
      <c r="E2394" s="197" t="s">
        <v>312</v>
      </c>
      <c r="F2394" s="209"/>
      <c r="G2394" s="209" t="s">
        <v>2475</v>
      </c>
      <c r="H2394" s="209" t="s">
        <v>3395</v>
      </c>
      <c r="I2394" s="209" t="s">
        <v>3395</v>
      </c>
      <c r="J2394" s="209" t="s">
        <v>3879</v>
      </c>
    </row>
    <row r="2395" spans="2:10" ht="15.5">
      <c r="B2395" s="210" t="s">
        <v>4022</v>
      </c>
      <c r="C2395" s="209" t="s">
        <v>4023</v>
      </c>
      <c r="D2395" s="211">
        <v>5</v>
      </c>
      <c r="E2395" s="197" t="s">
        <v>1669</v>
      </c>
      <c r="F2395" s="209"/>
      <c r="G2395" s="209" t="s">
        <v>2475</v>
      </c>
      <c r="H2395" s="209" t="s">
        <v>3395</v>
      </c>
      <c r="I2395" s="209" t="s">
        <v>3395</v>
      </c>
      <c r="J2395" s="209" t="s">
        <v>3879</v>
      </c>
    </row>
    <row r="2396" spans="2:10" ht="15.5">
      <c r="B2396" s="210" t="s">
        <v>4024</v>
      </c>
      <c r="C2396" s="209" t="s">
        <v>4025</v>
      </c>
      <c r="D2396" s="211">
        <v>7</v>
      </c>
      <c r="E2396" s="197" t="s">
        <v>249</v>
      </c>
      <c r="F2396" s="209"/>
      <c r="G2396" s="209" t="s">
        <v>2475</v>
      </c>
      <c r="H2396" s="209" t="s">
        <v>3395</v>
      </c>
      <c r="I2396" s="209" t="s">
        <v>3395</v>
      </c>
      <c r="J2396" s="209" t="s">
        <v>3879</v>
      </c>
    </row>
    <row r="2397" spans="2:10" ht="15.5">
      <c r="B2397" s="210" t="s">
        <v>4026</v>
      </c>
      <c r="C2397" s="209" t="s">
        <v>4027</v>
      </c>
      <c r="D2397" s="211">
        <v>6</v>
      </c>
      <c r="E2397" s="197" t="s">
        <v>246</v>
      </c>
      <c r="F2397" s="209"/>
      <c r="G2397" s="209" t="s">
        <v>2475</v>
      </c>
      <c r="H2397" s="209" t="s">
        <v>3395</v>
      </c>
      <c r="I2397" s="209" t="s">
        <v>3395</v>
      </c>
      <c r="J2397" s="209" t="s">
        <v>3879</v>
      </c>
    </row>
    <row r="2398" spans="2:10" ht="15.5">
      <c r="B2398" s="210" t="s">
        <v>4028</v>
      </c>
      <c r="C2398" s="209" t="s">
        <v>4029</v>
      </c>
      <c r="D2398" s="211">
        <v>8</v>
      </c>
      <c r="E2398" s="197" t="s">
        <v>1852</v>
      </c>
      <c r="F2398" s="209"/>
      <c r="G2398" s="209" t="s">
        <v>2475</v>
      </c>
      <c r="H2398" s="209" t="s">
        <v>3395</v>
      </c>
      <c r="I2398" s="209" t="s">
        <v>3395</v>
      </c>
      <c r="J2398" s="209" t="s">
        <v>3879</v>
      </c>
    </row>
    <row r="2399" spans="2:10" ht="15.5">
      <c r="B2399" s="210" t="s">
        <v>4030</v>
      </c>
      <c r="C2399" s="209" t="s">
        <v>4031</v>
      </c>
      <c r="D2399" s="211">
        <v>7</v>
      </c>
      <c r="E2399" s="197" t="s">
        <v>243</v>
      </c>
      <c r="F2399" s="209"/>
      <c r="G2399" s="209" t="s">
        <v>2475</v>
      </c>
      <c r="H2399" s="209" t="s">
        <v>3395</v>
      </c>
      <c r="I2399" s="209" t="s">
        <v>3395</v>
      </c>
      <c r="J2399" s="209" t="s">
        <v>3879</v>
      </c>
    </row>
    <row r="2400" spans="2:10" ht="15.5">
      <c r="B2400" s="210" t="s">
        <v>4032</v>
      </c>
      <c r="C2400" s="209" t="s">
        <v>4033</v>
      </c>
      <c r="D2400" s="211">
        <v>5</v>
      </c>
      <c r="E2400" s="197" t="s">
        <v>259</v>
      </c>
      <c r="F2400" s="209"/>
      <c r="G2400" s="209" t="s">
        <v>2475</v>
      </c>
      <c r="H2400" s="209" t="s">
        <v>3395</v>
      </c>
      <c r="I2400" s="209" t="s">
        <v>3395</v>
      </c>
      <c r="J2400" s="209" t="s">
        <v>3879</v>
      </c>
    </row>
    <row r="2401" spans="2:10" ht="15.5">
      <c r="B2401" s="210" t="s">
        <v>4034</v>
      </c>
      <c r="C2401" s="209" t="s">
        <v>4035</v>
      </c>
      <c r="D2401" s="211">
        <v>4</v>
      </c>
      <c r="E2401" s="197" t="s">
        <v>1406</v>
      </c>
      <c r="F2401" s="209"/>
      <c r="G2401" s="209" t="s">
        <v>2475</v>
      </c>
      <c r="H2401" s="209" t="s">
        <v>3395</v>
      </c>
      <c r="I2401" s="209" t="s">
        <v>3395</v>
      </c>
      <c r="J2401" s="209" t="s">
        <v>3879</v>
      </c>
    </row>
    <row r="2402" spans="2:10" ht="15.5">
      <c r="B2402" s="210" t="s">
        <v>4036</v>
      </c>
      <c r="C2402" s="209" t="s">
        <v>4037</v>
      </c>
      <c r="D2402" s="211">
        <v>6</v>
      </c>
      <c r="E2402" s="197" t="s">
        <v>243</v>
      </c>
      <c r="F2402" s="209"/>
      <c r="G2402" s="209" t="s">
        <v>2475</v>
      </c>
      <c r="H2402" s="209" t="s">
        <v>3395</v>
      </c>
      <c r="I2402" s="209" t="s">
        <v>3395</v>
      </c>
      <c r="J2402" s="209" t="s">
        <v>3879</v>
      </c>
    </row>
    <row r="2403" spans="2:10" ht="15.5">
      <c r="B2403" s="210" t="s">
        <v>4038</v>
      </c>
      <c r="C2403" s="209" t="s">
        <v>4039</v>
      </c>
      <c r="D2403" s="211">
        <v>5</v>
      </c>
      <c r="E2403" s="197" t="s">
        <v>1669</v>
      </c>
      <c r="F2403" s="209"/>
      <c r="G2403" s="209" t="s">
        <v>2475</v>
      </c>
      <c r="H2403" s="209" t="s">
        <v>3395</v>
      </c>
      <c r="I2403" s="209" t="s">
        <v>3395</v>
      </c>
      <c r="J2403" s="209" t="s">
        <v>3879</v>
      </c>
    </row>
    <row r="2404" spans="2:10" ht="15.5">
      <c r="B2404" s="210" t="s">
        <v>4040</v>
      </c>
      <c r="C2404" s="209" t="s">
        <v>4041</v>
      </c>
      <c r="D2404" s="211">
        <v>4</v>
      </c>
      <c r="E2404" s="208" t="s">
        <v>1400</v>
      </c>
      <c r="F2404" s="209"/>
      <c r="G2404" s="209" t="s">
        <v>2475</v>
      </c>
      <c r="H2404" s="209" t="s">
        <v>3395</v>
      </c>
      <c r="I2404" s="209" t="s">
        <v>3395</v>
      </c>
      <c r="J2404" s="209" t="s">
        <v>3879</v>
      </c>
    </row>
    <row r="2405" spans="2:10" ht="15.5">
      <c r="B2405" s="210" t="s">
        <v>4042</v>
      </c>
      <c r="C2405" s="209" t="s">
        <v>4043</v>
      </c>
      <c r="D2405" s="211">
        <v>2</v>
      </c>
      <c r="E2405" s="208" t="s">
        <v>259</v>
      </c>
      <c r="F2405" s="209"/>
      <c r="G2405" s="209" t="s">
        <v>2475</v>
      </c>
      <c r="H2405" s="209" t="s">
        <v>3395</v>
      </c>
      <c r="I2405" s="209" t="s">
        <v>3395</v>
      </c>
      <c r="J2405" s="209" t="s">
        <v>3879</v>
      </c>
    </row>
    <row r="2406" spans="2:10" ht="15.5">
      <c r="B2406" s="210" t="s">
        <v>4044</v>
      </c>
      <c r="C2406" s="209" t="s">
        <v>4045</v>
      </c>
      <c r="D2406" s="211">
        <v>5</v>
      </c>
      <c r="E2406" s="208" t="s">
        <v>1689</v>
      </c>
      <c r="F2406" s="209"/>
      <c r="G2406" s="209" t="s">
        <v>2475</v>
      </c>
      <c r="H2406" s="209" t="s">
        <v>3395</v>
      </c>
      <c r="I2406" s="209" t="s">
        <v>3395</v>
      </c>
      <c r="J2406" s="209" t="s">
        <v>3879</v>
      </c>
    </row>
    <row r="2407" spans="2:10" ht="15.5">
      <c r="B2407" s="210" t="s">
        <v>4046</v>
      </c>
      <c r="C2407" s="209" t="s">
        <v>4047</v>
      </c>
      <c r="D2407" s="211">
        <v>5</v>
      </c>
      <c r="E2407" s="208" t="s">
        <v>249</v>
      </c>
      <c r="F2407" s="209"/>
      <c r="G2407" s="209" t="s">
        <v>2475</v>
      </c>
      <c r="H2407" s="209" t="s">
        <v>3395</v>
      </c>
      <c r="I2407" s="209" t="s">
        <v>3395</v>
      </c>
      <c r="J2407" s="209" t="s">
        <v>3879</v>
      </c>
    </row>
    <row r="2408" spans="2:10" ht="15.5">
      <c r="B2408" s="210" t="s">
        <v>4048</v>
      </c>
      <c r="C2408" s="209" t="s">
        <v>4049</v>
      </c>
      <c r="D2408" s="211">
        <v>1</v>
      </c>
      <c r="E2408" s="208" t="s">
        <v>240</v>
      </c>
      <c r="F2408" s="209"/>
      <c r="G2408" s="209" t="s">
        <v>2475</v>
      </c>
      <c r="H2408" s="209" t="s">
        <v>3395</v>
      </c>
      <c r="I2408" s="209" t="s">
        <v>3395</v>
      </c>
      <c r="J2408" s="209" t="s">
        <v>3879</v>
      </c>
    </row>
    <row r="2409" spans="2:10" ht="15.5">
      <c r="B2409" s="210" t="s">
        <v>4050</v>
      </c>
      <c r="C2409" s="209" t="s">
        <v>4051</v>
      </c>
      <c r="D2409" s="211">
        <v>5</v>
      </c>
      <c r="E2409" s="208" t="s">
        <v>243</v>
      </c>
      <c r="F2409" s="209"/>
      <c r="G2409" s="209" t="s">
        <v>2475</v>
      </c>
      <c r="H2409" s="209" t="s">
        <v>3395</v>
      </c>
      <c r="I2409" s="209" t="s">
        <v>3395</v>
      </c>
      <c r="J2409" s="209" t="s">
        <v>3879</v>
      </c>
    </row>
    <row r="2410" spans="2:10" ht="15.5">
      <c r="B2410" s="210" t="s">
        <v>4052</v>
      </c>
      <c r="C2410" s="209" t="s">
        <v>4053</v>
      </c>
      <c r="D2410" s="211">
        <v>8</v>
      </c>
      <c r="E2410" s="208" t="s">
        <v>1706</v>
      </c>
      <c r="F2410" s="209"/>
      <c r="G2410" s="209" t="s">
        <v>2475</v>
      </c>
      <c r="H2410" s="209" t="s">
        <v>3395</v>
      </c>
      <c r="I2410" s="209" t="s">
        <v>3395</v>
      </c>
      <c r="J2410" s="209" t="s">
        <v>3879</v>
      </c>
    </row>
    <row r="2411" spans="2:10" ht="15.5">
      <c r="B2411" s="210" t="s">
        <v>4054</v>
      </c>
      <c r="C2411" s="209" t="s">
        <v>4055</v>
      </c>
      <c r="D2411" s="211">
        <v>9</v>
      </c>
      <c r="E2411" s="208" t="s">
        <v>1312</v>
      </c>
      <c r="F2411" s="209"/>
      <c r="G2411" s="209" t="s">
        <v>2475</v>
      </c>
      <c r="H2411" s="209" t="s">
        <v>3395</v>
      </c>
      <c r="I2411" s="209" t="s">
        <v>3395</v>
      </c>
      <c r="J2411" s="209" t="s">
        <v>3879</v>
      </c>
    </row>
    <row r="2412" spans="2:10" ht="15.5">
      <c r="B2412" s="210" t="s">
        <v>4056</v>
      </c>
      <c r="C2412" s="209" t="s">
        <v>4057</v>
      </c>
      <c r="D2412" s="211">
        <v>2</v>
      </c>
      <c r="E2412" s="208" t="s">
        <v>1748</v>
      </c>
      <c r="F2412" s="209"/>
      <c r="G2412" s="209" t="s">
        <v>2475</v>
      </c>
      <c r="H2412" s="209" t="s">
        <v>3395</v>
      </c>
      <c r="I2412" s="209" t="s">
        <v>3395</v>
      </c>
      <c r="J2412" s="209" t="s">
        <v>3879</v>
      </c>
    </row>
    <row r="2413" spans="2:10" ht="15.5">
      <c r="B2413" s="210" t="s">
        <v>4058</v>
      </c>
      <c r="C2413" s="209" t="s">
        <v>4059</v>
      </c>
      <c r="D2413" s="211">
        <v>6</v>
      </c>
      <c r="E2413" s="208" t="s">
        <v>275</v>
      </c>
      <c r="F2413" s="209"/>
      <c r="G2413" s="209" t="s">
        <v>2475</v>
      </c>
      <c r="H2413" s="209" t="s">
        <v>3395</v>
      </c>
      <c r="I2413" s="209" t="s">
        <v>3395</v>
      </c>
      <c r="J2413" s="209" t="s">
        <v>3879</v>
      </c>
    </row>
    <row r="2414" spans="2:10" ht="15.5">
      <c r="B2414" s="210" t="s">
        <v>4060</v>
      </c>
      <c r="C2414" s="209" t="s">
        <v>4061</v>
      </c>
      <c r="D2414" s="211">
        <v>8</v>
      </c>
      <c r="E2414" s="208" t="s">
        <v>1852</v>
      </c>
      <c r="F2414" s="209"/>
      <c r="G2414" s="209" t="s">
        <v>2475</v>
      </c>
      <c r="H2414" s="209" t="s">
        <v>3395</v>
      </c>
      <c r="I2414" s="209" t="s">
        <v>3395</v>
      </c>
      <c r="J2414" s="209" t="s">
        <v>3879</v>
      </c>
    </row>
    <row r="2415" spans="2:10" ht="15.5">
      <c r="B2415" s="210" t="s">
        <v>4062</v>
      </c>
      <c r="C2415" s="209" t="s">
        <v>4063</v>
      </c>
      <c r="D2415" s="211">
        <v>7</v>
      </c>
      <c r="E2415" s="197" t="s">
        <v>320</v>
      </c>
      <c r="F2415" s="209"/>
      <c r="G2415" s="209" t="s">
        <v>2475</v>
      </c>
      <c r="H2415" s="209" t="s">
        <v>3395</v>
      </c>
      <c r="I2415" s="209" t="s">
        <v>3395</v>
      </c>
      <c r="J2415" s="209" t="s">
        <v>3879</v>
      </c>
    </row>
    <row r="2416" spans="2:10" ht="15.5">
      <c r="B2416" s="210" t="s">
        <v>4064</v>
      </c>
      <c r="C2416" s="209" t="s">
        <v>4065</v>
      </c>
      <c r="D2416" s="211">
        <v>4</v>
      </c>
      <c r="E2416" s="197" t="s">
        <v>246</v>
      </c>
      <c r="F2416" s="209"/>
      <c r="G2416" s="209" t="s">
        <v>2475</v>
      </c>
      <c r="H2416" s="209" t="s">
        <v>3395</v>
      </c>
      <c r="I2416" s="209" t="s">
        <v>3395</v>
      </c>
      <c r="J2416" s="209" t="s">
        <v>3879</v>
      </c>
    </row>
    <row r="2417" spans="2:10" ht="15.5">
      <c r="B2417" s="210" t="s">
        <v>4066</v>
      </c>
      <c r="C2417" s="209" t="s">
        <v>4067</v>
      </c>
      <c r="D2417" s="211">
        <v>6</v>
      </c>
      <c r="E2417" s="197" t="s">
        <v>1703</v>
      </c>
      <c r="F2417" s="209"/>
      <c r="G2417" s="209" t="s">
        <v>2475</v>
      </c>
      <c r="H2417" s="209" t="s">
        <v>3395</v>
      </c>
      <c r="I2417" s="209" t="s">
        <v>3395</v>
      </c>
      <c r="J2417" s="209" t="s">
        <v>3879</v>
      </c>
    </row>
    <row r="2418" spans="2:10" ht="15.5">
      <c r="B2418" s="210" t="s">
        <v>4068</v>
      </c>
      <c r="C2418" s="209" t="s">
        <v>4069</v>
      </c>
      <c r="D2418" s="211">
        <v>4</v>
      </c>
      <c r="E2418" s="197" t="s">
        <v>275</v>
      </c>
      <c r="F2418" s="209"/>
      <c r="G2418" s="209" t="s">
        <v>2475</v>
      </c>
      <c r="H2418" s="209" t="s">
        <v>3395</v>
      </c>
      <c r="I2418" s="209" t="s">
        <v>3395</v>
      </c>
      <c r="J2418" s="209" t="s">
        <v>3879</v>
      </c>
    </row>
    <row r="2419" spans="2:10" ht="15.5">
      <c r="B2419" s="210" t="s">
        <v>4070</v>
      </c>
      <c r="C2419" s="209" t="s">
        <v>4071</v>
      </c>
      <c r="D2419" s="211">
        <v>6</v>
      </c>
      <c r="E2419" s="197" t="s">
        <v>1740</v>
      </c>
      <c r="F2419" s="209"/>
      <c r="G2419" s="209" t="s">
        <v>2475</v>
      </c>
      <c r="H2419" s="209" t="s">
        <v>3395</v>
      </c>
      <c r="I2419" s="209" t="s">
        <v>3395</v>
      </c>
      <c r="J2419" s="209" t="s">
        <v>3879</v>
      </c>
    </row>
    <row r="2420" spans="2:10" ht="15.5">
      <c r="B2420" s="210" t="s">
        <v>4072</v>
      </c>
      <c r="C2420" s="209" t="s">
        <v>4073</v>
      </c>
      <c r="D2420" s="211">
        <v>1</v>
      </c>
      <c r="E2420" s="197" t="s">
        <v>1717</v>
      </c>
      <c r="F2420" s="209"/>
      <c r="G2420" s="209" t="s">
        <v>2475</v>
      </c>
      <c r="H2420" s="209" t="s">
        <v>3395</v>
      </c>
      <c r="I2420" s="209" t="s">
        <v>3395</v>
      </c>
      <c r="J2420" s="209" t="s">
        <v>3879</v>
      </c>
    </row>
    <row r="2421" spans="2:10" ht="15.5">
      <c r="B2421" s="210" t="s">
        <v>4074</v>
      </c>
      <c r="C2421" s="209" t="s">
        <v>4075</v>
      </c>
      <c r="D2421" s="211">
        <v>4</v>
      </c>
      <c r="E2421" s="197" t="s">
        <v>320</v>
      </c>
      <c r="F2421" s="209"/>
      <c r="G2421" s="209" t="s">
        <v>2475</v>
      </c>
      <c r="H2421" s="209" t="s">
        <v>3395</v>
      </c>
      <c r="I2421" s="209" t="s">
        <v>3395</v>
      </c>
      <c r="J2421" s="209" t="s">
        <v>3879</v>
      </c>
    </row>
    <row r="2422" spans="2:10" ht="15.5">
      <c r="B2422" s="210" t="s">
        <v>4076</v>
      </c>
      <c r="C2422" s="209" t="s">
        <v>4077</v>
      </c>
      <c r="D2422" s="211">
        <v>7</v>
      </c>
      <c r="E2422" s="197" t="s">
        <v>259</v>
      </c>
      <c r="F2422" s="209"/>
      <c r="G2422" s="209" t="s">
        <v>2475</v>
      </c>
      <c r="H2422" s="209" t="s">
        <v>3395</v>
      </c>
      <c r="I2422" s="209" t="s">
        <v>3395</v>
      </c>
      <c r="J2422" s="209" t="s">
        <v>3879</v>
      </c>
    </row>
    <row r="2423" spans="2:10" ht="15.5">
      <c r="B2423" s="210" t="s">
        <v>4078</v>
      </c>
      <c r="C2423" s="209" t="s">
        <v>4079</v>
      </c>
      <c r="D2423" s="211">
        <v>4</v>
      </c>
      <c r="E2423" s="197" t="s">
        <v>1669</v>
      </c>
      <c r="F2423" s="209"/>
      <c r="G2423" s="209" t="s">
        <v>2475</v>
      </c>
      <c r="H2423" s="209" t="s">
        <v>3395</v>
      </c>
      <c r="I2423" s="209" t="s">
        <v>3395</v>
      </c>
      <c r="J2423" s="209" t="s">
        <v>3879</v>
      </c>
    </row>
    <row r="2424" spans="2:10" ht="15.5">
      <c r="B2424" s="210" t="s">
        <v>4080</v>
      </c>
      <c r="C2424" s="209" t="s">
        <v>4081</v>
      </c>
      <c r="D2424" s="211">
        <v>5</v>
      </c>
      <c r="E2424" s="197" t="s">
        <v>240</v>
      </c>
      <c r="F2424" s="209"/>
      <c r="G2424" s="209" t="s">
        <v>2475</v>
      </c>
      <c r="H2424" s="209" t="s">
        <v>3395</v>
      </c>
      <c r="I2424" s="209" t="s">
        <v>3395</v>
      </c>
      <c r="J2424" s="209" t="s">
        <v>3879</v>
      </c>
    </row>
    <row r="2425" spans="2:10" ht="15.5">
      <c r="B2425" s="210" t="s">
        <v>4082</v>
      </c>
      <c r="C2425" s="209" t="s">
        <v>4083</v>
      </c>
      <c r="D2425" s="211">
        <v>7</v>
      </c>
      <c r="E2425" s="197" t="s">
        <v>246</v>
      </c>
      <c r="F2425" s="209"/>
      <c r="G2425" s="209" t="s">
        <v>2475</v>
      </c>
      <c r="H2425" s="209" t="s">
        <v>3395</v>
      </c>
      <c r="I2425" s="209" t="s">
        <v>3395</v>
      </c>
      <c r="J2425" s="209" t="s">
        <v>3879</v>
      </c>
    </row>
    <row r="2426" spans="2:10" ht="15.5">
      <c r="B2426" s="210" t="s">
        <v>4084</v>
      </c>
      <c r="C2426" s="209" t="s">
        <v>4085</v>
      </c>
      <c r="D2426" s="211">
        <v>5</v>
      </c>
      <c r="E2426" s="209" t="s">
        <v>1597</v>
      </c>
      <c r="F2426" s="209"/>
      <c r="G2426" s="209" t="s">
        <v>2475</v>
      </c>
      <c r="H2426" s="209" t="s">
        <v>3395</v>
      </c>
      <c r="I2426" s="209" t="s">
        <v>3395</v>
      </c>
      <c r="J2426" s="209" t="s">
        <v>3879</v>
      </c>
    </row>
    <row r="2427" spans="2:10" ht="15.5">
      <c r="B2427" s="210" t="s">
        <v>4086</v>
      </c>
      <c r="C2427" s="209" t="s">
        <v>4087</v>
      </c>
      <c r="D2427" s="211">
        <v>1</v>
      </c>
      <c r="E2427" s="209" t="s">
        <v>1418</v>
      </c>
      <c r="F2427" s="209"/>
      <c r="G2427" s="209" t="s">
        <v>2475</v>
      </c>
      <c r="H2427" s="209" t="s">
        <v>3395</v>
      </c>
      <c r="I2427" s="209" t="s">
        <v>3395</v>
      </c>
      <c r="J2427" s="209" t="s">
        <v>3879</v>
      </c>
    </row>
    <row r="2428" spans="2:10" ht="15.5">
      <c r="B2428" s="210" t="s">
        <v>4088</v>
      </c>
      <c r="C2428" s="209" t="s">
        <v>4089</v>
      </c>
      <c r="D2428" s="211">
        <v>2</v>
      </c>
      <c r="E2428" s="209" t="s">
        <v>1717</v>
      </c>
      <c r="F2428" s="209"/>
      <c r="G2428" s="209" t="s">
        <v>2475</v>
      </c>
      <c r="H2428" s="209" t="s">
        <v>3395</v>
      </c>
      <c r="I2428" s="209" t="s">
        <v>3395</v>
      </c>
      <c r="J2428" s="209" t="s">
        <v>3879</v>
      </c>
    </row>
    <row r="2429" spans="2:10" ht="15.5">
      <c r="B2429" s="210" t="s">
        <v>4090</v>
      </c>
      <c r="C2429" s="209" t="s">
        <v>4091</v>
      </c>
      <c r="D2429" s="211">
        <v>6</v>
      </c>
      <c r="E2429" s="209" t="s">
        <v>249</v>
      </c>
      <c r="F2429" s="209"/>
      <c r="G2429" s="209" t="s">
        <v>2475</v>
      </c>
      <c r="H2429" s="209" t="s">
        <v>3395</v>
      </c>
      <c r="I2429" s="209" t="s">
        <v>3395</v>
      </c>
      <c r="J2429" s="209" t="s">
        <v>3879</v>
      </c>
    </row>
    <row r="2430" spans="2:10" ht="15.5">
      <c r="B2430" s="210" t="s">
        <v>4092</v>
      </c>
      <c r="C2430" s="209" t="s">
        <v>4093</v>
      </c>
      <c r="D2430" s="211">
        <v>5</v>
      </c>
      <c r="E2430" s="209" t="s">
        <v>320</v>
      </c>
      <c r="F2430" s="209"/>
      <c r="G2430" s="209" t="s">
        <v>2475</v>
      </c>
      <c r="H2430" s="209" t="s">
        <v>3395</v>
      </c>
      <c r="I2430" s="209" t="s">
        <v>3395</v>
      </c>
      <c r="J2430" s="209" t="s">
        <v>3879</v>
      </c>
    </row>
    <row r="2431" spans="2:10" ht="15.5">
      <c r="B2431" s="200"/>
      <c r="C2431" s="200"/>
      <c r="D2431" s="201">
        <v>632</v>
      </c>
      <c r="E2431" s="200"/>
      <c r="F2431" s="200"/>
      <c r="G2431" s="200"/>
      <c r="H2431" s="200"/>
      <c r="I2431" s="200"/>
      <c r="J2431" s="200"/>
    </row>
    <row r="2432" spans="2:10">
      <c r="B2432" s="207" t="s">
        <v>4094</v>
      </c>
      <c r="C2432" s="197" t="s">
        <v>83</v>
      </c>
      <c r="D2432" s="198">
        <v>9</v>
      </c>
      <c r="E2432" s="197" t="s">
        <v>312</v>
      </c>
      <c r="F2432" s="197"/>
      <c r="G2432" s="197" t="s">
        <v>2475</v>
      </c>
      <c r="H2432" s="197" t="s">
        <v>3395</v>
      </c>
      <c r="I2432" s="197" t="s">
        <v>3395</v>
      </c>
      <c r="J2432" s="197" t="s">
        <v>4095</v>
      </c>
    </row>
    <row r="2433" spans="2:10">
      <c r="B2433" s="207" t="s">
        <v>4096</v>
      </c>
      <c r="C2433" s="197" t="s">
        <v>4097</v>
      </c>
      <c r="D2433" s="198">
        <v>5</v>
      </c>
      <c r="E2433" s="197" t="s">
        <v>320</v>
      </c>
      <c r="F2433" s="197"/>
      <c r="G2433" s="197" t="s">
        <v>2475</v>
      </c>
      <c r="H2433" s="197" t="s">
        <v>3395</v>
      </c>
      <c r="I2433" s="197" t="s">
        <v>3395</v>
      </c>
      <c r="J2433" s="197" t="s">
        <v>4095</v>
      </c>
    </row>
    <row r="2434" spans="2:10">
      <c r="B2434" s="207" t="s">
        <v>4098</v>
      </c>
      <c r="C2434" s="197" t="s">
        <v>4099</v>
      </c>
      <c r="D2434" s="198">
        <v>8</v>
      </c>
      <c r="E2434" s="197" t="s">
        <v>1769</v>
      </c>
      <c r="F2434" s="197"/>
      <c r="G2434" s="197" t="s">
        <v>2475</v>
      </c>
      <c r="H2434" s="197" t="s">
        <v>3395</v>
      </c>
      <c r="I2434" s="197" t="s">
        <v>3395</v>
      </c>
      <c r="J2434" s="197" t="s">
        <v>4095</v>
      </c>
    </row>
    <row r="2435" spans="2:10">
      <c r="B2435" s="207" t="s">
        <v>4100</v>
      </c>
      <c r="C2435" s="197" t="s">
        <v>4101</v>
      </c>
      <c r="D2435" s="198">
        <v>4</v>
      </c>
      <c r="E2435" s="197" t="s">
        <v>259</v>
      </c>
      <c r="F2435" s="197"/>
      <c r="G2435" s="197" t="s">
        <v>2475</v>
      </c>
      <c r="H2435" s="197" t="s">
        <v>3395</v>
      </c>
      <c r="I2435" s="197" t="s">
        <v>3395</v>
      </c>
      <c r="J2435" s="197" t="s">
        <v>4095</v>
      </c>
    </row>
    <row r="2436" spans="2:10">
      <c r="B2436" s="207" t="s">
        <v>4102</v>
      </c>
      <c r="C2436" s="197" t="s">
        <v>4103</v>
      </c>
      <c r="D2436" s="198">
        <v>7</v>
      </c>
      <c r="E2436" s="197" t="s">
        <v>320</v>
      </c>
      <c r="F2436" s="197"/>
      <c r="G2436" s="197" t="s">
        <v>2475</v>
      </c>
      <c r="H2436" s="197" t="s">
        <v>3395</v>
      </c>
      <c r="I2436" s="197" t="s">
        <v>3395</v>
      </c>
      <c r="J2436" s="197" t="s">
        <v>4095</v>
      </c>
    </row>
    <row r="2437" spans="2:10">
      <c r="B2437" s="207" t="s">
        <v>4104</v>
      </c>
      <c r="C2437" s="197" t="s">
        <v>4105</v>
      </c>
      <c r="D2437" s="198">
        <v>10</v>
      </c>
      <c r="E2437" s="197" t="s">
        <v>1597</v>
      </c>
      <c r="F2437" s="197"/>
      <c r="G2437" s="197" t="s">
        <v>2475</v>
      </c>
      <c r="H2437" s="197" t="s">
        <v>3395</v>
      </c>
      <c r="I2437" s="197" t="s">
        <v>3395</v>
      </c>
      <c r="J2437" s="197" t="s">
        <v>4095</v>
      </c>
    </row>
    <row r="2438" spans="2:10">
      <c r="B2438" s="207" t="s">
        <v>4106</v>
      </c>
      <c r="C2438" s="197" t="s">
        <v>4107</v>
      </c>
      <c r="D2438" s="198">
        <v>5</v>
      </c>
      <c r="E2438" s="197" t="s">
        <v>1597</v>
      </c>
      <c r="F2438" s="197"/>
      <c r="G2438" s="197" t="s">
        <v>2475</v>
      </c>
      <c r="H2438" s="197" t="s">
        <v>3395</v>
      </c>
      <c r="I2438" s="197" t="s">
        <v>3395</v>
      </c>
      <c r="J2438" s="197" t="s">
        <v>4095</v>
      </c>
    </row>
    <row r="2439" spans="2:10">
      <c r="B2439" s="207" t="s">
        <v>4108</v>
      </c>
      <c r="C2439" s="197" t="s">
        <v>4109</v>
      </c>
      <c r="D2439" s="198">
        <v>11</v>
      </c>
      <c r="E2439" s="197" t="s">
        <v>275</v>
      </c>
      <c r="F2439" s="197"/>
      <c r="G2439" s="197" t="s">
        <v>2475</v>
      </c>
      <c r="H2439" s="197" t="s">
        <v>3395</v>
      </c>
      <c r="I2439" s="197" t="s">
        <v>3395</v>
      </c>
      <c r="J2439" s="197" t="s">
        <v>4095</v>
      </c>
    </row>
    <row r="2440" spans="2:10">
      <c r="B2440" s="207" t="s">
        <v>4110</v>
      </c>
      <c r="C2440" s="197" t="s">
        <v>4111</v>
      </c>
      <c r="D2440" s="198">
        <v>8</v>
      </c>
      <c r="E2440" s="197" t="s">
        <v>2120</v>
      </c>
      <c r="F2440" s="197"/>
      <c r="G2440" s="197" t="s">
        <v>2475</v>
      </c>
      <c r="H2440" s="197" t="s">
        <v>3395</v>
      </c>
      <c r="I2440" s="197" t="s">
        <v>3395</v>
      </c>
      <c r="J2440" s="197" t="s">
        <v>4095</v>
      </c>
    </row>
    <row r="2441" spans="2:10">
      <c r="B2441" s="207" t="s">
        <v>4112</v>
      </c>
      <c r="C2441" s="197" t="s">
        <v>4113</v>
      </c>
      <c r="D2441" s="198">
        <v>9</v>
      </c>
      <c r="E2441" s="197" t="s">
        <v>312</v>
      </c>
      <c r="F2441" s="197"/>
      <c r="G2441" s="197" t="s">
        <v>2475</v>
      </c>
      <c r="H2441" s="197" t="s">
        <v>3395</v>
      </c>
      <c r="I2441" s="197" t="s">
        <v>3395</v>
      </c>
      <c r="J2441" s="197" t="s">
        <v>4095</v>
      </c>
    </row>
    <row r="2442" spans="2:10">
      <c r="B2442" s="207" t="s">
        <v>4114</v>
      </c>
      <c r="C2442" s="197" t="s">
        <v>4115</v>
      </c>
      <c r="D2442" s="198">
        <v>7</v>
      </c>
      <c r="E2442" s="197" t="s">
        <v>1669</v>
      </c>
      <c r="F2442" s="197"/>
      <c r="G2442" s="197" t="s">
        <v>2475</v>
      </c>
      <c r="H2442" s="197" t="s">
        <v>3395</v>
      </c>
      <c r="I2442" s="197" t="s">
        <v>3395</v>
      </c>
      <c r="J2442" s="197" t="s">
        <v>4095</v>
      </c>
    </row>
    <row r="2443" spans="2:10">
      <c r="B2443" s="207" t="s">
        <v>4116</v>
      </c>
      <c r="C2443" s="197" t="s">
        <v>4117</v>
      </c>
      <c r="D2443" s="198">
        <v>8</v>
      </c>
      <c r="E2443" s="197" t="s">
        <v>249</v>
      </c>
      <c r="F2443" s="197"/>
      <c r="G2443" s="197" t="s">
        <v>2475</v>
      </c>
      <c r="H2443" s="197" t="s">
        <v>3395</v>
      </c>
      <c r="I2443" s="197" t="s">
        <v>3395</v>
      </c>
      <c r="J2443" s="197" t="s">
        <v>4095</v>
      </c>
    </row>
    <row r="2444" spans="2:10">
      <c r="B2444" s="207" t="s">
        <v>4118</v>
      </c>
      <c r="C2444" s="197" t="s">
        <v>4119</v>
      </c>
      <c r="D2444" s="198">
        <v>10</v>
      </c>
      <c r="E2444" s="197" t="s">
        <v>246</v>
      </c>
      <c r="F2444" s="197"/>
      <c r="G2444" s="197" t="s">
        <v>2475</v>
      </c>
      <c r="H2444" s="197" t="s">
        <v>3395</v>
      </c>
      <c r="I2444" s="197" t="s">
        <v>3395</v>
      </c>
      <c r="J2444" s="197" t="s">
        <v>4095</v>
      </c>
    </row>
    <row r="2445" spans="2:10">
      <c r="B2445" s="207" t="s">
        <v>4120</v>
      </c>
      <c r="C2445" s="197" t="s">
        <v>4121</v>
      </c>
      <c r="D2445" s="198">
        <v>5</v>
      </c>
      <c r="E2445" s="197" t="s">
        <v>1852</v>
      </c>
      <c r="F2445" s="197"/>
      <c r="G2445" s="197" t="s">
        <v>2475</v>
      </c>
      <c r="H2445" s="197" t="s">
        <v>3395</v>
      </c>
      <c r="I2445" s="197" t="s">
        <v>3395</v>
      </c>
      <c r="J2445" s="197" t="s">
        <v>4095</v>
      </c>
    </row>
    <row r="2446" spans="2:10">
      <c r="B2446" s="207" t="s">
        <v>4122</v>
      </c>
      <c r="C2446" s="197" t="s">
        <v>4123</v>
      </c>
      <c r="D2446" s="198">
        <v>9</v>
      </c>
      <c r="E2446" s="197" t="s">
        <v>243</v>
      </c>
      <c r="F2446" s="197"/>
      <c r="G2446" s="197" t="s">
        <v>2475</v>
      </c>
      <c r="H2446" s="197" t="s">
        <v>3395</v>
      </c>
      <c r="I2446" s="197" t="s">
        <v>3395</v>
      </c>
      <c r="J2446" s="197" t="s">
        <v>4095</v>
      </c>
    </row>
    <row r="2447" spans="2:10">
      <c r="B2447" s="207" t="s">
        <v>4124</v>
      </c>
      <c r="C2447" s="197" t="s">
        <v>4125</v>
      </c>
      <c r="D2447" s="198">
        <v>6</v>
      </c>
      <c r="E2447" s="197" t="s">
        <v>259</v>
      </c>
      <c r="F2447" s="197"/>
      <c r="G2447" s="197" t="s">
        <v>2475</v>
      </c>
      <c r="H2447" s="197" t="s">
        <v>3395</v>
      </c>
      <c r="I2447" s="197" t="s">
        <v>3395</v>
      </c>
      <c r="J2447" s="197" t="s">
        <v>4095</v>
      </c>
    </row>
    <row r="2448" spans="2:10">
      <c r="B2448" s="207" t="s">
        <v>4126</v>
      </c>
      <c r="C2448" s="197" t="s">
        <v>4127</v>
      </c>
      <c r="D2448" s="198">
        <v>8</v>
      </c>
      <c r="E2448" s="197" t="s">
        <v>1406</v>
      </c>
      <c r="F2448" s="197"/>
      <c r="G2448" s="197" t="s">
        <v>2475</v>
      </c>
      <c r="H2448" s="197" t="s">
        <v>3395</v>
      </c>
      <c r="I2448" s="197" t="s">
        <v>3395</v>
      </c>
      <c r="J2448" s="197" t="s">
        <v>4095</v>
      </c>
    </row>
    <row r="2449" spans="2:10">
      <c r="B2449" s="207" t="s">
        <v>4128</v>
      </c>
      <c r="C2449" s="197" t="s">
        <v>4129</v>
      </c>
      <c r="D2449" s="198">
        <v>4</v>
      </c>
      <c r="E2449" s="197" t="s">
        <v>243</v>
      </c>
      <c r="F2449" s="197"/>
      <c r="G2449" s="197" t="s">
        <v>2475</v>
      </c>
      <c r="H2449" s="197" t="s">
        <v>3395</v>
      </c>
      <c r="I2449" s="197" t="s">
        <v>3395</v>
      </c>
      <c r="J2449" s="197" t="s">
        <v>4095</v>
      </c>
    </row>
    <row r="2450" spans="2:10">
      <c r="B2450" s="207" t="s">
        <v>4130</v>
      </c>
      <c r="C2450" s="197" t="s">
        <v>4131</v>
      </c>
      <c r="D2450" s="198">
        <v>7</v>
      </c>
      <c r="E2450" s="197" t="s">
        <v>243</v>
      </c>
      <c r="F2450" s="197"/>
      <c r="G2450" s="197" t="s">
        <v>2475</v>
      </c>
      <c r="H2450" s="197" t="s">
        <v>3395</v>
      </c>
      <c r="I2450" s="197" t="s">
        <v>3395</v>
      </c>
      <c r="J2450" s="197" t="s">
        <v>4095</v>
      </c>
    </row>
    <row r="2451" spans="2:10">
      <c r="B2451" s="207" t="s">
        <v>4132</v>
      </c>
      <c r="C2451" s="197" t="s">
        <v>4133</v>
      </c>
      <c r="D2451" s="198">
        <v>5</v>
      </c>
      <c r="E2451" s="197" t="s">
        <v>1669</v>
      </c>
      <c r="F2451" s="197"/>
      <c r="G2451" s="197" t="s">
        <v>2475</v>
      </c>
      <c r="H2451" s="197" t="s">
        <v>3395</v>
      </c>
      <c r="I2451" s="197" t="s">
        <v>3395</v>
      </c>
      <c r="J2451" s="197" t="s">
        <v>4095</v>
      </c>
    </row>
    <row r="2452" spans="2:10">
      <c r="B2452" s="207" t="s">
        <v>4134</v>
      </c>
      <c r="C2452" s="197" t="s">
        <v>4135</v>
      </c>
      <c r="D2452" s="198">
        <v>9</v>
      </c>
      <c r="E2452" s="197" t="s">
        <v>1703</v>
      </c>
      <c r="F2452" s="197"/>
      <c r="G2452" s="197" t="s">
        <v>2475</v>
      </c>
      <c r="H2452" s="197" t="s">
        <v>3395</v>
      </c>
      <c r="I2452" s="197" t="s">
        <v>3395</v>
      </c>
      <c r="J2452" s="197" t="s">
        <v>4095</v>
      </c>
    </row>
    <row r="2453" spans="2:10">
      <c r="B2453" s="207" t="s">
        <v>4136</v>
      </c>
      <c r="C2453" s="197" t="s">
        <v>4137</v>
      </c>
      <c r="D2453" s="198">
        <v>5</v>
      </c>
      <c r="E2453" s="197" t="s">
        <v>312</v>
      </c>
      <c r="F2453" s="197"/>
      <c r="G2453" s="197" t="s">
        <v>2475</v>
      </c>
      <c r="H2453" s="197" t="s">
        <v>3395</v>
      </c>
      <c r="I2453" s="197" t="s">
        <v>3395</v>
      </c>
      <c r="J2453" s="197" t="s">
        <v>4095</v>
      </c>
    </row>
    <row r="2454" spans="2:10">
      <c r="B2454" s="207" t="s">
        <v>4138</v>
      </c>
      <c r="C2454" s="197" t="s">
        <v>4139</v>
      </c>
      <c r="D2454" s="198">
        <v>8</v>
      </c>
      <c r="E2454" s="197" t="s">
        <v>259</v>
      </c>
      <c r="F2454" s="197"/>
      <c r="G2454" s="197" t="s">
        <v>2475</v>
      </c>
      <c r="H2454" s="197" t="s">
        <v>3395</v>
      </c>
      <c r="I2454" s="197" t="s">
        <v>3395</v>
      </c>
      <c r="J2454" s="197" t="s">
        <v>4095</v>
      </c>
    </row>
    <row r="2455" spans="2:10">
      <c r="B2455" s="207" t="s">
        <v>4140</v>
      </c>
      <c r="C2455" s="197" t="s">
        <v>4141</v>
      </c>
      <c r="D2455" s="198">
        <v>6</v>
      </c>
      <c r="E2455" s="197" t="s">
        <v>240</v>
      </c>
      <c r="F2455" s="197"/>
      <c r="G2455" s="197" t="s">
        <v>2475</v>
      </c>
      <c r="H2455" s="197" t="s">
        <v>3395</v>
      </c>
      <c r="I2455" s="197" t="s">
        <v>3395</v>
      </c>
      <c r="J2455" s="197" t="s">
        <v>4095</v>
      </c>
    </row>
    <row r="2456" spans="2:10">
      <c r="B2456" s="207" t="s">
        <v>4142</v>
      </c>
      <c r="C2456" s="197" t="s">
        <v>4143</v>
      </c>
      <c r="D2456" s="198">
        <v>12</v>
      </c>
      <c r="E2456" s="197" t="s">
        <v>1944</v>
      </c>
      <c r="F2456" s="197"/>
      <c r="G2456" s="197" t="s">
        <v>2475</v>
      </c>
      <c r="H2456" s="197" t="s">
        <v>3395</v>
      </c>
      <c r="I2456" s="197" t="s">
        <v>3395</v>
      </c>
      <c r="J2456" s="197" t="s">
        <v>4095</v>
      </c>
    </row>
    <row r="2457" spans="2:10">
      <c r="B2457" s="207" t="s">
        <v>4144</v>
      </c>
      <c r="C2457" s="197" t="s">
        <v>4145</v>
      </c>
      <c r="D2457" s="198">
        <v>8</v>
      </c>
      <c r="E2457" s="197" t="s">
        <v>1423</v>
      </c>
      <c r="F2457" s="197"/>
      <c r="G2457" s="197" t="s">
        <v>2475</v>
      </c>
      <c r="H2457" s="197" t="s">
        <v>3395</v>
      </c>
      <c r="I2457" s="197" t="s">
        <v>3395</v>
      </c>
      <c r="J2457" s="197" t="s">
        <v>4095</v>
      </c>
    </row>
    <row r="2458" spans="2:10">
      <c r="B2458" s="207" t="s">
        <v>4146</v>
      </c>
      <c r="C2458" s="197" t="s">
        <v>4147</v>
      </c>
      <c r="D2458" s="198">
        <v>7</v>
      </c>
      <c r="E2458" s="197" t="s">
        <v>1709</v>
      </c>
      <c r="F2458" s="197"/>
      <c r="G2458" s="197" t="s">
        <v>2475</v>
      </c>
      <c r="H2458" s="197" t="s">
        <v>3395</v>
      </c>
      <c r="I2458" s="197" t="s">
        <v>3395</v>
      </c>
      <c r="J2458" s="197" t="s">
        <v>4095</v>
      </c>
    </row>
    <row r="2459" spans="2:10">
      <c r="B2459" s="207" t="s">
        <v>4148</v>
      </c>
      <c r="C2459" s="197" t="s">
        <v>4149</v>
      </c>
      <c r="D2459" s="198">
        <v>6</v>
      </c>
      <c r="E2459" s="197" t="s">
        <v>243</v>
      </c>
      <c r="F2459" s="197"/>
      <c r="G2459" s="197" t="s">
        <v>2475</v>
      </c>
      <c r="H2459" s="197" t="s">
        <v>3395</v>
      </c>
      <c r="I2459" s="197" t="s">
        <v>3395</v>
      </c>
      <c r="J2459" s="197" t="s">
        <v>4095</v>
      </c>
    </row>
    <row r="2460" spans="2:10">
      <c r="B2460" s="207" t="s">
        <v>4150</v>
      </c>
      <c r="C2460" s="197" t="s">
        <v>4151</v>
      </c>
      <c r="D2460" s="198">
        <v>8</v>
      </c>
      <c r="E2460" s="197" t="s">
        <v>314</v>
      </c>
      <c r="F2460" s="197"/>
      <c r="G2460" s="197" t="s">
        <v>2475</v>
      </c>
      <c r="H2460" s="197" t="s">
        <v>3395</v>
      </c>
      <c r="I2460" s="197" t="s">
        <v>3395</v>
      </c>
      <c r="J2460" s="197" t="s">
        <v>4095</v>
      </c>
    </row>
    <row r="2461" spans="2:10">
      <c r="B2461" s="207" t="s">
        <v>4152</v>
      </c>
      <c r="C2461" s="197" t="s">
        <v>4153</v>
      </c>
      <c r="D2461" s="198">
        <v>4</v>
      </c>
      <c r="E2461" s="197" t="s">
        <v>320</v>
      </c>
      <c r="F2461" s="197"/>
      <c r="G2461" s="197" t="s">
        <v>2475</v>
      </c>
      <c r="H2461" s="197" t="s">
        <v>3395</v>
      </c>
      <c r="I2461" s="197" t="s">
        <v>3395</v>
      </c>
      <c r="J2461" s="197" t="s">
        <v>4095</v>
      </c>
    </row>
    <row r="2462" spans="2:10">
      <c r="B2462" s="207" t="s">
        <v>4154</v>
      </c>
      <c r="C2462" s="197" t="s">
        <v>4155</v>
      </c>
      <c r="D2462" s="198">
        <v>8</v>
      </c>
      <c r="E2462" s="197" t="s">
        <v>259</v>
      </c>
      <c r="F2462" s="197"/>
      <c r="G2462" s="197" t="s">
        <v>2475</v>
      </c>
      <c r="H2462" s="197" t="s">
        <v>3395</v>
      </c>
      <c r="I2462" s="197" t="s">
        <v>3395</v>
      </c>
      <c r="J2462" s="197" t="s">
        <v>4095</v>
      </c>
    </row>
    <row r="2463" spans="2:10">
      <c r="B2463" s="207" t="s">
        <v>4156</v>
      </c>
      <c r="C2463" s="197" t="s">
        <v>4157</v>
      </c>
      <c r="D2463" s="198">
        <v>6</v>
      </c>
      <c r="E2463" s="197" t="s">
        <v>312</v>
      </c>
      <c r="F2463" s="197"/>
      <c r="G2463" s="197" t="s">
        <v>2475</v>
      </c>
      <c r="H2463" s="197" t="s">
        <v>3395</v>
      </c>
      <c r="I2463" s="197" t="s">
        <v>3395</v>
      </c>
      <c r="J2463" s="197" t="s">
        <v>4095</v>
      </c>
    </row>
    <row r="2464" spans="2:10">
      <c r="B2464" s="207" t="s">
        <v>4158</v>
      </c>
      <c r="C2464" s="197" t="s">
        <v>4159</v>
      </c>
      <c r="D2464" s="198">
        <v>7</v>
      </c>
      <c r="E2464" s="197" t="s">
        <v>312</v>
      </c>
      <c r="F2464" s="197"/>
      <c r="G2464" s="197" t="s">
        <v>2475</v>
      </c>
      <c r="H2464" s="197" t="s">
        <v>3395</v>
      </c>
      <c r="I2464" s="197" t="s">
        <v>3395</v>
      </c>
      <c r="J2464" s="197" t="s">
        <v>4095</v>
      </c>
    </row>
    <row r="2465" spans="2:10">
      <c r="B2465" s="207" t="s">
        <v>4160</v>
      </c>
      <c r="C2465" s="197" t="s">
        <v>4161</v>
      </c>
      <c r="D2465" s="198">
        <v>7</v>
      </c>
      <c r="E2465" s="197" t="s">
        <v>2004</v>
      </c>
      <c r="F2465" s="197"/>
      <c r="G2465" s="197" t="s">
        <v>2475</v>
      </c>
      <c r="H2465" s="197" t="s">
        <v>3395</v>
      </c>
      <c r="I2465" s="197" t="s">
        <v>3395</v>
      </c>
      <c r="J2465" s="197" t="s">
        <v>4095</v>
      </c>
    </row>
    <row r="2466" spans="2:10">
      <c r="B2466" s="207" t="s">
        <v>4162</v>
      </c>
      <c r="C2466" s="197" t="s">
        <v>4163</v>
      </c>
      <c r="D2466" s="198">
        <v>10</v>
      </c>
      <c r="E2466" s="197" t="s">
        <v>1717</v>
      </c>
      <c r="F2466" s="197"/>
      <c r="G2466" s="197" t="s">
        <v>2475</v>
      </c>
      <c r="H2466" s="197" t="s">
        <v>3395</v>
      </c>
      <c r="I2466" s="197" t="s">
        <v>3395</v>
      </c>
      <c r="J2466" s="197" t="s">
        <v>4095</v>
      </c>
    </row>
    <row r="2467" spans="2:10">
      <c r="B2467" s="207" t="s">
        <v>4164</v>
      </c>
      <c r="C2467" s="197" t="s">
        <v>4165</v>
      </c>
      <c r="D2467" s="198">
        <v>8</v>
      </c>
      <c r="E2467" s="197" t="s">
        <v>249</v>
      </c>
      <c r="F2467" s="197"/>
      <c r="G2467" s="197" t="s">
        <v>2475</v>
      </c>
      <c r="H2467" s="197" t="s">
        <v>3395</v>
      </c>
      <c r="I2467" s="197" t="s">
        <v>3395</v>
      </c>
      <c r="J2467" s="197" t="s">
        <v>4095</v>
      </c>
    </row>
    <row r="2468" spans="2:10">
      <c r="B2468" s="207" t="s">
        <v>4166</v>
      </c>
      <c r="C2468" s="197" t="s">
        <v>4167</v>
      </c>
      <c r="D2468" s="198">
        <v>7</v>
      </c>
      <c r="E2468" s="197" t="s">
        <v>240</v>
      </c>
      <c r="F2468" s="197"/>
      <c r="G2468" s="197" t="s">
        <v>2475</v>
      </c>
      <c r="H2468" s="197" t="s">
        <v>3395</v>
      </c>
      <c r="I2468" s="197" t="s">
        <v>3395</v>
      </c>
      <c r="J2468" s="197" t="s">
        <v>4095</v>
      </c>
    </row>
    <row r="2469" spans="2:10">
      <c r="B2469" s="207" t="s">
        <v>4168</v>
      </c>
      <c r="C2469" s="197" t="s">
        <v>4169</v>
      </c>
      <c r="D2469" s="198">
        <v>9</v>
      </c>
      <c r="E2469" s="197" t="s">
        <v>347</v>
      </c>
      <c r="F2469" s="197"/>
      <c r="G2469" s="197" t="s">
        <v>2475</v>
      </c>
      <c r="H2469" s="197" t="s">
        <v>3395</v>
      </c>
      <c r="I2469" s="197" t="s">
        <v>3395</v>
      </c>
      <c r="J2469" s="197" t="s">
        <v>4095</v>
      </c>
    </row>
    <row r="2470" spans="2:10">
      <c r="B2470" s="207" t="s">
        <v>4170</v>
      </c>
      <c r="C2470" s="197" t="s">
        <v>4171</v>
      </c>
      <c r="D2470" s="198">
        <v>7</v>
      </c>
      <c r="E2470" s="197" t="s">
        <v>1426</v>
      </c>
      <c r="F2470" s="197"/>
      <c r="G2470" s="197" t="s">
        <v>2475</v>
      </c>
      <c r="H2470" s="197" t="s">
        <v>3395</v>
      </c>
      <c r="I2470" s="197" t="s">
        <v>3395</v>
      </c>
      <c r="J2470" s="197" t="s">
        <v>4095</v>
      </c>
    </row>
    <row r="2471" spans="2:10">
      <c r="B2471" s="207" t="s">
        <v>4172</v>
      </c>
      <c r="C2471" s="197" t="s">
        <v>4173</v>
      </c>
      <c r="D2471" s="198">
        <v>8</v>
      </c>
      <c r="E2471" s="197" t="s">
        <v>249</v>
      </c>
      <c r="F2471" s="197"/>
      <c r="G2471" s="197" t="s">
        <v>2475</v>
      </c>
      <c r="H2471" s="197" t="s">
        <v>3395</v>
      </c>
      <c r="I2471" s="197" t="s">
        <v>3395</v>
      </c>
      <c r="J2471" s="197" t="s">
        <v>4095</v>
      </c>
    </row>
    <row r="2472" spans="2:10">
      <c r="B2472" s="207" t="s">
        <v>4174</v>
      </c>
      <c r="C2472" s="197" t="s">
        <v>4175</v>
      </c>
      <c r="D2472" s="198">
        <v>5</v>
      </c>
      <c r="E2472" s="197" t="s">
        <v>350</v>
      </c>
      <c r="F2472" s="197"/>
      <c r="G2472" s="197" t="s">
        <v>2475</v>
      </c>
      <c r="H2472" s="197" t="s">
        <v>3395</v>
      </c>
      <c r="I2472" s="197" t="s">
        <v>3395</v>
      </c>
      <c r="J2472" s="197" t="s">
        <v>4095</v>
      </c>
    </row>
    <row r="2473" spans="2:10" ht="15.5">
      <c r="B2473" s="207" t="s">
        <v>4176</v>
      </c>
      <c r="C2473" s="197" t="s">
        <v>4177</v>
      </c>
      <c r="D2473" s="212">
        <v>11</v>
      </c>
      <c r="E2473" s="197" t="s">
        <v>246</v>
      </c>
      <c r="F2473" s="209"/>
      <c r="G2473" s="197" t="s">
        <v>2475</v>
      </c>
      <c r="H2473" s="197" t="s">
        <v>3395</v>
      </c>
      <c r="I2473" s="197" t="s">
        <v>3395</v>
      </c>
      <c r="J2473" s="197" t="s">
        <v>4095</v>
      </c>
    </row>
    <row r="2474" spans="2:10" ht="15.5">
      <c r="B2474" s="207" t="s">
        <v>4178</v>
      </c>
      <c r="C2474" s="197" t="s">
        <v>4179</v>
      </c>
      <c r="D2474" s="198">
        <v>7</v>
      </c>
      <c r="E2474" s="197" t="s">
        <v>1597</v>
      </c>
      <c r="F2474" s="209"/>
      <c r="G2474" s="197" t="s">
        <v>2475</v>
      </c>
      <c r="H2474" s="197" t="s">
        <v>3395</v>
      </c>
      <c r="I2474" s="197" t="s">
        <v>3395</v>
      </c>
      <c r="J2474" s="197" t="s">
        <v>4095</v>
      </c>
    </row>
    <row r="2475" spans="2:10" ht="15.5">
      <c r="B2475" s="207" t="s">
        <v>4180</v>
      </c>
      <c r="C2475" s="197" t="s">
        <v>4181</v>
      </c>
      <c r="D2475" s="198">
        <v>6</v>
      </c>
      <c r="E2475" s="197" t="s">
        <v>1669</v>
      </c>
      <c r="F2475" s="209"/>
      <c r="G2475" s="197" t="s">
        <v>2475</v>
      </c>
      <c r="H2475" s="197" t="s">
        <v>3395</v>
      </c>
      <c r="I2475" s="197" t="s">
        <v>3395</v>
      </c>
      <c r="J2475" s="197" t="s">
        <v>4095</v>
      </c>
    </row>
    <row r="2476" spans="2:10" ht="15.5">
      <c r="B2476" s="207" t="s">
        <v>4182</v>
      </c>
      <c r="C2476" s="197" t="s">
        <v>4183</v>
      </c>
      <c r="D2476" s="198">
        <v>7</v>
      </c>
      <c r="E2476" s="197" t="s">
        <v>1893</v>
      </c>
      <c r="F2476" s="209"/>
      <c r="G2476" s="197" t="s">
        <v>2475</v>
      </c>
      <c r="H2476" s="197" t="s">
        <v>3395</v>
      </c>
      <c r="I2476" s="197" t="s">
        <v>3395</v>
      </c>
      <c r="J2476" s="197" t="s">
        <v>4095</v>
      </c>
    </row>
    <row r="2477" spans="2:10" ht="15.5">
      <c r="B2477" s="207" t="s">
        <v>4184</v>
      </c>
      <c r="C2477" s="197" t="s">
        <v>4185</v>
      </c>
      <c r="D2477" s="198">
        <v>5</v>
      </c>
      <c r="E2477" s="197" t="s">
        <v>275</v>
      </c>
      <c r="F2477" s="209"/>
      <c r="G2477" s="197" t="s">
        <v>2475</v>
      </c>
      <c r="H2477" s="197" t="s">
        <v>3395</v>
      </c>
      <c r="I2477" s="197" t="s">
        <v>3395</v>
      </c>
      <c r="J2477" s="197" t="s">
        <v>4095</v>
      </c>
    </row>
    <row r="2478" spans="2:10" ht="15.5">
      <c r="B2478" s="207" t="s">
        <v>4186</v>
      </c>
      <c r="C2478" s="197" t="s">
        <v>4187</v>
      </c>
      <c r="D2478" s="198">
        <v>6</v>
      </c>
      <c r="E2478" s="197" t="s">
        <v>1735</v>
      </c>
      <c r="F2478" s="209"/>
      <c r="G2478" s="197" t="s">
        <v>2475</v>
      </c>
      <c r="H2478" s="197" t="s">
        <v>3395</v>
      </c>
      <c r="I2478" s="197" t="s">
        <v>3395</v>
      </c>
      <c r="J2478" s="197" t="s">
        <v>4095</v>
      </c>
    </row>
    <row r="2479" spans="2:10" ht="15.5">
      <c r="B2479" s="207" t="s">
        <v>4188</v>
      </c>
      <c r="C2479" s="197" t="s">
        <v>4189</v>
      </c>
      <c r="D2479" s="198">
        <v>8</v>
      </c>
      <c r="E2479" s="197" t="s">
        <v>259</v>
      </c>
      <c r="F2479" s="209"/>
      <c r="G2479" s="197" t="s">
        <v>2475</v>
      </c>
      <c r="H2479" s="197" t="s">
        <v>3395</v>
      </c>
      <c r="I2479" s="197" t="s">
        <v>3395</v>
      </c>
      <c r="J2479" s="197" t="s">
        <v>4095</v>
      </c>
    </row>
    <row r="2480" spans="2:10" ht="15.5">
      <c r="B2480" s="207" t="s">
        <v>4190</v>
      </c>
      <c r="C2480" s="197" t="s">
        <v>4191</v>
      </c>
      <c r="D2480" s="198">
        <v>6</v>
      </c>
      <c r="E2480" s="197" t="s">
        <v>314</v>
      </c>
      <c r="F2480" s="209"/>
      <c r="G2480" s="197" t="s">
        <v>2475</v>
      </c>
      <c r="H2480" s="197" t="s">
        <v>3395</v>
      </c>
      <c r="I2480" s="197" t="s">
        <v>3395</v>
      </c>
      <c r="J2480" s="197" t="s">
        <v>4095</v>
      </c>
    </row>
    <row r="2481" spans="2:10" ht="15.5">
      <c r="B2481" s="207" t="s">
        <v>4192</v>
      </c>
      <c r="C2481" s="197" t="s">
        <v>4193</v>
      </c>
      <c r="D2481" s="198">
        <v>9</v>
      </c>
      <c r="E2481" s="197" t="s">
        <v>314</v>
      </c>
      <c r="F2481" s="209"/>
      <c r="G2481" s="197" t="s">
        <v>2475</v>
      </c>
      <c r="H2481" s="197" t="s">
        <v>3395</v>
      </c>
      <c r="I2481" s="197" t="s">
        <v>3395</v>
      </c>
      <c r="J2481" s="197" t="s">
        <v>4095</v>
      </c>
    </row>
    <row r="2482" spans="2:10" ht="15.5">
      <c r="B2482" s="207" t="s">
        <v>4194</v>
      </c>
      <c r="C2482" s="197" t="s">
        <v>4195</v>
      </c>
      <c r="D2482" s="198">
        <v>7</v>
      </c>
      <c r="E2482" s="197" t="s">
        <v>312</v>
      </c>
      <c r="F2482" s="209"/>
      <c r="G2482" s="197" t="s">
        <v>2475</v>
      </c>
      <c r="H2482" s="197" t="s">
        <v>3395</v>
      </c>
      <c r="I2482" s="197" t="s">
        <v>3395</v>
      </c>
      <c r="J2482" s="197" t="s">
        <v>4095</v>
      </c>
    </row>
    <row r="2483" spans="2:10" ht="15.5">
      <c r="B2483" s="207" t="s">
        <v>4196</v>
      </c>
      <c r="C2483" s="197" t="s">
        <v>4197</v>
      </c>
      <c r="D2483" s="198">
        <v>9</v>
      </c>
      <c r="E2483" s="197" t="s">
        <v>1418</v>
      </c>
      <c r="F2483" s="209"/>
      <c r="G2483" s="197" t="s">
        <v>2475</v>
      </c>
      <c r="H2483" s="197" t="s">
        <v>3395</v>
      </c>
      <c r="I2483" s="197" t="s">
        <v>3395</v>
      </c>
      <c r="J2483" s="197" t="s">
        <v>4095</v>
      </c>
    </row>
    <row r="2484" spans="2:10" ht="15.5">
      <c r="B2484" s="207" t="s">
        <v>4198</v>
      </c>
      <c r="C2484" s="197" t="s">
        <v>4199</v>
      </c>
      <c r="D2484" s="198">
        <v>5</v>
      </c>
      <c r="E2484" s="197" t="s">
        <v>1689</v>
      </c>
      <c r="F2484" s="209"/>
      <c r="G2484" s="197" t="s">
        <v>2475</v>
      </c>
      <c r="H2484" s="197" t="s">
        <v>3395</v>
      </c>
      <c r="I2484" s="197" t="s">
        <v>3395</v>
      </c>
      <c r="J2484" s="197" t="s">
        <v>4095</v>
      </c>
    </row>
    <row r="2485" spans="2:10" ht="15.5">
      <c r="B2485" s="207" t="s">
        <v>4200</v>
      </c>
      <c r="C2485" s="197" t="s">
        <v>4201</v>
      </c>
      <c r="D2485" s="198">
        <v>8</v>
      </c>
      <c r="E2485" s="197" t="s">
        <v>1435</v>
      </c>
      <c r="F2485" s="209"/>
      <c r="G2485" s="197" t="s">
        <v>2475</v>
      </c>
      <c r="H2485" s="197" t="s">
        <v>3395</v>
      </c>
      <c r="I2485" s="197" t="s">
        <v>3395</v>
      </c>
      <c r="J2485" s="197" t="s">
        <v>4095</v>
      </c>
    </row>
    <row r="2486" spans="2:10" ht="15.5">
      <c r="B2486" s="207" t="s">
        <v>4202</v>
      </c>
      <c r="C2486" s="197" t="s">
        <v>4203</v>
      </c>
      <c r="D2486" s="198">
        <v>10</v>
      </c>
      <c r="E2486" s="197" t="s">
        <v>1893</v>
      </c>
      <c r="F2486" s="209"/>
      <c r="G2486" s="197" t="s">
        <v>2475</v>
      </c>
      <c r="H2486" s="197" t="s">
        <v>3395</v>
      </c>
      <c r="I2486" s="197" t="s">
        <v>3395</v>
      </c>
      <c r="J2486" s="197" t="s">
        <v>4095</v>
      </c>
    </row>
    <row r="2487" spans="2:10" ht="15.5">
      <c r="B2487" s="207" t="s">
        <v>4204</v>
      </c>
      <c r="C2487" s="197" t="s">
        <v>4205</v>
      </c>
      <c r="D2487" s="198">
        <v>8</v>
      </c>
      <c r="E2487" s="197" t="s">
        <v>1896</v>
      </c>
      <c r="F2487" s="209"/>
      <c r="G2487" s="197" t="s">
        <v>2475</v>
      </c>
      <c r="H2487" s="197" t="s">
        <v>3395</v>
      </c>
      <c r="I2487" s="197" t="s">
        <v>3395</v>
      </c>
      <c r="J2487" s="197" t="s">
        <v>4095</v>
      </c>
    </row>
    <row r="2488" spans="2:10" ht="15.5">
      <c r="B2488" s="207" t="s">
        <v>4206</v>
      </c>
      <c r="C2488" s="197" t="s">
        <v>4207</v>
      </c>
      <c r="D2488" s="198">
        <v>7</v>
      </c>
      <c r="E2488" s="197" t="s">
        <v>249</v>
      </c>
      <c r="F2488" s="209"/>
      <c r="G2488" s="197" t="s">
        <v>2475</v>
      </c>
      <c r="H2488" s="197" t="s">
        <v>3395</v>
      </c>
      <c r="I2488" s="197" t="s">
        <v>3395</v>
      </c>
      <c r="J2488" s="197" t="s">
        <v>4095</v>
      </c>
    </row>
    <row r="2489" spans="2:10" ht="15.5">
      <c r="B2489" s="207" t="s">
        <v>4208</v>
      </c>
      <c r="C2489" s="197" t="s">
        <v>4209</v>
      </c>
      <c r="D2489" s="198">
        <v>10</v>
      </c>
      <c r="E2489" s="197" t="s">
        <v>1901</v>
      </c>
      <c r="F2489" s="209"/>
      <c r="G2489" s="197" t="s">
        <v>2475</v>
      </c>
      <c r="H2489" s="197" t="s">
        <v>3395</v>
      </c>
      <c r="I2489" s="197" t="s">
        <v>3395</v>
      </c>
      <c r="J2489" s="197" t="s">
        <v>4095</v>
      </c>
    </row>
    <row r="2490" spans="2:10" ht="15.5">
      <c r="B2490" s="207" t="s">
        <v>4210</v>
      </c>
      <c r="C2490" s="197" t="s">
        <v>4211</v>
      </c>
      <c r="D2490" s="198">
        <v>8</v>
      </c>
      <c r="E2490" s="197" t="s">
        <v>1757</v>
      </c>
      <c r="F2490" s="209"/>
      <c r="G2490" s="197" t="s">
        <v>2475</v>
      </c>
      <c r="H2490" s="197" t="s">
        <v>3395</v>
      </c>
      <c r="I2490" s="197" t="s">
        <v>3395</v>
      </c>
      <c r="J2490" s="197" t="s">
        <v>4095</v>
      </c>
    </row>
    <row r="2491" spans="2:10" ht="15.5">
      <c r="B2491" s="207" t="s">
        <v>4212</v>
      </c>
      <c r="C2491" s="197" t="s">
        <v>4213</v>
      </c>
      <c r="D2491" s="198">
        <v>7</v>
      </c>
      <c r="E2491" s="197" t="s">
        <v>1659</v>
      </c>
      <c r="F2491" s="209"/>
      <c r="G2491" s="197" t="s">
        <v>2475</v>
      </c>
      <c r="H2491" s="197" t="s">
        <v>3395</v>
      </c>
      <c r="I2491" s="197" t="s">
        <v>3395</v>
      </c>
      <c r="J2491" s="197" t="s">
        <v>4095</v>
      </c>
    </row>
    <row r="2492" spans="2:10" ht="15.5">
      <c r="B2492" s="207" t="s">
        <v>4214</v>
      </c>
      <c r="C2492" s="197" t="s">
        <v>4215</v>
      </c>
      <c r="D2492" s="198">
        <v>5</v>
      </c>
      <c r="E2492" s="197" t="s">
        <v>320</v>
      </c>
      <c r="F2492" s="209"/>
      <c r="G2492" s="197" t="s">
        <v>2475</v>
      </c>
      <c r="H2492" s="197" t="s">
        <v>3395</v>
      </c>
      <c r="I2492" s="197" t="s">
        <v>3395</v>
      </c>
      <c r="J2492" s="197" t="s">
        <v>4095</v>
      </c>
    </row>
    <row r="2493" spans="2:10" ht="15.5">
      <c r="B2493" s="207" t="s">
        <v>4216</v>
      </c>
      <c r="C2493" s="197" t="s">
        <v>4217</v>
      </c>
      <c r="D2493" s="198">
        <v>7</v>
      </c>
      <c r="E2493" s="197" t="s">
        <v>1698</v>
      </c>
      <c r="F2493" s="209"/>
      <c r="G2493" s="197" t="s">
        <v>2475</v>
      </c>
      <c r="H2493" s="197" t="s">
        <v>3395</v>
      </c>
      <c r="I2493" s="197" t="s">
        <v>3395</v>
      </c>
      <c r="J2493" s="197" t="s">
        <v>4095</v>
      </c>
    </row>
    <row r="2494" spans="2:10" ht="15.5">
      <c r="B2494" s="207" t="s">
        <v>4218</v>
      </c>
      <c r="C2494" s="197" t="s">
        <v>4219</v>
      </c>
      <c r="D2494" s="198">
        <v>8</v>
      </c>
      <c r="E2494" s="197" t="s">
        <v>1886</v>
      </c>
      <c r="F2494" s="209"/>
      <c r="G2494" s="197" t="s">
        <v>2475</v>
      </c>
      <c r="H2494" s="197" t="s">
        <v>3395</v>
      </c>
      <c r="I2494" s="197" t="s">
        <v>3395</v>
      </c>
      <c r="J2494" s="197" t="s">
        <v>4095</v>
      </c>
    </row>
    <row r="2495" spans="2:10" ht="15.5">
      <c r="B2495" s="207" t="s">
        <v>4220</v>
      </c>
      <c r="C2495" s="197" t="s">
        <v>4221</v>
      </c>
      <c r="D2495" s="198">
        <v>4</v>
      </c>
      <c r="E2495" s="197" t="s">
        <v>243</v>
      </c>
      <c r="F2495" s="209"/>
      <c r="G2495" s="197" t="s">
        <v>2475</v>
      </c>
      <c r="H2495" s="197" t="s">
        <v>3395</v>
      </c>
      <c r="I2495" s="197" t="s">
        <v>3395</v>
      </c>
      <c r="J2495" s="197" t="s">
        <v>4095</v>
      </c>
    </row>
    <row r="2496" spans="2:10" ht="15.5">
      <c r="B2496" s="207" t="s">
        <v>4222</v>
      </c>
      <c r="C2496" s="197" t="s">
        <v>4223</v>
      </c>
      <c r="D2496" s="198">
        <v>8</v>
      </c>
      <c r="E2496" s="197" t="s">
        <v>1810</v>
      </c>
      <c r="F2496" s="209"/>
      <c r="G2496" s="197" t="s">
        <v>2475</v>
      </c>
      <c r="H2496" s="197" t="s">
        <v>3395</v>
      </c>
      <c r="I2496" s="197" t="s">
        <v>3395</v>
      </c>
      <c r="J2496" s="197" t="s">
        <v>4095</v>
      </c>
    </row>
    <row r="2497" spans="2:10" ht="15.5">
      <c r="B2497" s="207" t="s">
        <v>4224</v>
      </c>
      <c r="C2497" s="197" t="s">
        <v>4225</v>
      </c>
      <c r="D2497" s="198">
        <v>8</v>
      </c>
      <c r="E2497" s="197" t="s">
        <v>1597</v>
      </c>
      <c r="F2497" s="209"/>
      <c r="G2497" s="197" t="s">
        <v>2475</v>
      </c>
      <c r="H2497" s="197" t="s">
        <v>3395</v>
      </c>
      <c r="I2497" s="197" t="s">
        <v>3395</v>
      </c>
      <c r="J2497" s="197" t="s">
        <v>4095</v>
      </c>
    </row>
    <row r="2498" spans="2:10" ht="15.5">
      <c r="B2498" s="207" t="s">
        <v>4226</v>
      </c>
      <c r="C2498" s="197" t="s">
        <v>4227</v>
      </c>
      <c r="D2498" s="198">
        <v>6</v>
      </c>
      <c r="E2498" s="197" t="s">
        <v>1745</v>
      </c>
      <c r="F2498" s="209"/>
      <c r="G2498" s="197" t="s">
        <v>2475</v>
      </c>
      <c r="H2498" s="197" t="s">
        <v>3395</v>
      </c>
      <c r="I2498" s="197" t="s">
        <v>3395</v>
      </c>
      <c r="J2498" s="197" t="s">
        <v>4095</v>
      </c>
    </row>
    <row r="2499" spans="2:10" ht="15.5">
      <c r="B2499" s="207" t="s">
        <v>4228</v>
      </c>
      <c r="C2499" s="197" t="s">
        <v>4229</v>
      </c>
      <c r="D2499" s="198">
        <v>7</v>
      </c>
      <c r="E2499" s="197" t="s">
        <v>1918</v>
      </c>
      <c r="F2499" s="209"/>
      <c r="G2499" s="197" t="s">
        <v>2475</v>
      </c>
      <c r="H2499" s="197" t="s">
        <v>3395</v>
      </c>
      <c r="I2499" s="197" t="s">
        <v>3395</v>
      </c>
      <c r="J2499" s="197" t="s">
        <v>4095</v>
      </c>
    </row>
    <row r="2500" spans="2:10" ht="15.5">
      <c r="B2500" s="207" t="s">
        <v>4230</v>
      </c>
      <c r="C2500" s="197" t="s">
        <v>4231</v>
      </c>
      <c r="D2500" s="198">
        <v>9</v>
      </c>
      <c r="E2500" s="197" t="s">
        <v>347</v>
      </c>
      <c r="F2500" s="209"/>
      <c r="G2500" s="197" t="s">
        <v>2475</v>
      </c>
      <c r="H2500" s="197" t="s">
        <v>3395</v>
      </c>
      <c r="I2500" s="197" t="s">
        <v>3395</v>
      </c>
      <c r="J2500" s="197" t="s">
        <v>4095</v>
      </c>
    </row>
    <row r="2501" spans="2:10" ht="15.5">
      <c r="B2501" s="207" t="s">
        <v>4232</v>
      </c>
      <c r="C2501" s="197" t="s">
        <v>4233</v>
      </c>
      <c r="D2501" s="198">
        <v>10</v>
      </c>
      <c r="E2501" s="197" t="s">
        <v>1426</v>
      </c>
      <c r="F2501" s="209"/>
      <c r="G2501" s="197" t="s">
        <v>2475</v>
      </c>
      <c r="H2501" s="197" t="s">
        <v>3395</v>
      </c>
      <c r="I2501" s="197" t="s">
        <v>3395</v>
      </c>
      <c r="J2501" s="197" t="s">
        <v>4095</v>
      </c>
    </row>
    <row r="2502" spans="2:10" ht="15.5">
      <c r="B2502" s="207" t="s">
        <v>4234</v>
      </c>
      <c r="C2502" s="197" t="s">
        <v>4235</v>
      </c>
      <c r="D2502" s="198">
        <v>8</v>
      </c>
      <c r="E2502" s="197" t="s">
        <v>240</v>
      </c>
      <c r="F2502" s="209"/>
      <c r="G2502" s="197" t="s">
        <v>2475</v>
      </c>
      <c r="H2502" s="197" t="s">
        <v>3395</v>
      </c>
      <c r="I2502" s="197" t="s">
        <v>3395</v>
      </c>
      <c r="J2502" s="197" t="s">
        <v>4095</v>
      </c>
    </row>
    <row r="2503" spans="2:10" ht="15.5">
      <c r="B2503" s="207" t="s">
        <v>4236</v>
      </c>
      <c r="C2503" s="197" t="s">
        <v>4237</v>
      </c>
      <c r="D2503" s="211">
        <v>7</v>
      </c>
      <c r="E2503" s="197" t="s">
        <v>1712</v>
      </c>
      <c r="F2503" s="209"/>
      <c r="G2503" s="197" t="s">
        <v>2475</v>
      </c>
      <c r="H2503" s="197" t="s">
        <v>3395</v>
      </c>
      <c r="I2503" s="197" t="s">
        <v>3395</v>
      </c>
      <c r="J2503" s="197" t="s">
        <v>4095</v>
      </c>
    </row>
    <row r="2504" spans="2:10" ht="15.5">
      <c r="B2504" s="207" t="s">
        <v>4238</v>
      </c>
      <c r="C2504" s="197" t="s">
        <v>4239</v>
      </c>
      <c r="D2504" s="198">
        <v>6</v>
      </c>
      <c r="E2504" s="197" t="s">
        <v>1675</v>
      </c>
      <c r="F2504" s="209"/>
      <c r="G2504" s="197" t="s">
        <v>2475</v>
      </c>
      <c r="H2504" s="197" t="s">
        <v>3395</v>
      </c>
      <c r="I2504" s="197" t="s">
        <v>3395</v>
      </c>
      <c r="J2504" s="197" t="s">
        <v>4095</v>
      </c>
    </row>
    <row r="2505" spans="2:10" ht="15.5">
      <c r="B2505" s="207" t="s">
        <v>4240</v>
      </c>
      <c r="C2505" s="197" t="s">
        <v>4241</v>
      </c>
      <c r="D2505" s="198">
        <v>5</v>
      </c>
      <c r="E2505" s="197" t="s">
        <v>2106</v>
      </c>
      <c r="F2505" s="209"/>
      <c r="G2505" s="197" t="s">
        <v>2475</v>
      </c>
      <c r="H2505" s="197" t="s">
        <v>3395</v>
      </c>
      <c r="I2505" s="197" t="s">
        <v>3395</v>
      </c>
      <c r="J2505" s="197" t="s">
        <v>4095</v>
      </c>
    </row>
    <row r="2506" spans="2:10" ht="15.5">
      <c r="B2506" s="200"/>
      <c r="C2506" s="200"/>
      <c r="D2506" s="201">
        <v>542</v>
      </c>
      <c r="E2506" s="199"/>
      <c r="F2506" s="200"/>
      <c r="G2506" s="200"/>
      <c r="H2506" s="200"/>
      <c r="I2506" s="200"/>
      <c r="J2506" s="200"/>
    </row>
    <row r="2507" spans="2:10">
      <c r="B2507" s="207" t="s">
        <v>4242</v>
      </c>
      <c r="C2507" s="197" t="s">
        <v>4243</v>
      </c>
      <c r="D2507" s="198">
        <v>9</v>
      </c>
      <c r="E2507" s="197" t="s">
        <v>320</v>
      </c>
      <c r="F2507" s="197"/>
      <c r="G2507" s="197" t="s">
        <v>2475</v>
      </c>
      <c r="H2507" s="197" t="s">
        <v>3395</v>
      </c>
      <c r="I2507" s="197" t="s">
        <v>3395</v>
      </c>
      <c r="J2507" s="197" t="s">
        <v>4095</v>
      </c>
    </row>
    <row r="2508" spans="2:10">
      <c r="B2508" s="207" t="s">
        <v>4244</v>
      </c>
      <c r="C2508" s="197" t="s">
        <v>4245</v>
      </c>
      <c r="D2508" s="198">
        <v>7</v>
      </c>
      <c r="E2508" s="197" t="s">
        <v>240</v>
      </c>
      <c r="F2508" s="197"/>
      <c r="G2508" s="197" t="s">
        <v>2475</v>
      </c>
      <c r="H2508" s="197" t="s">
        <v>3395</v>
      </c>
      <c r="I2508" s="197" t="s">
        <v>3395</v>
      </c>
      <c r="J2508" s="197" t="s">
        <v>4095</v>
      </c>
    </row>
    <row r="2509" spans="2:10">
      <c r="B2509" s="207" t="s">
        <v>4246</v>
      </c>
      <c r="C2509" s="197" t="s">
        <v>4247</v>
      </c>
      <c r="D2509" s="198">
        <v>8</v>
      </c>
      <c r="E2509" s="197" t="s">
        <v>347</v>
      </c>
      <c r="F2509" s="197"/>
      <c r="G2509" s="197" t="s">
        <v>2475</v>
      </c>
      <c r="H2509" s="197" t="s">
        <v>3395</v>
      </c>
      <c r="I2509" s="197" t="s">
        <v>3395</v>
      </c>
      <c r="J2509" s="197" t="s">
        <v>4095</v>
      </c>
    </row>
    <row r="2510" spans="2:10">
      <c r="B2510" s="207" t="s">
        <v>4248</v>
      </c>
      <c r="C2510" s="197" t="s">
        <v>4249</v>
      </c>
      <c r="D2510" s="198">
        <v>8</v>
      </c>
      <c r="E2510" s="197" t="s">
        <v>1418</v>
      </c>
      <c r="F2510" s="197"/>
      <c r="G2510" s="197" t="s">
        <v>2475</v>
      </c>
      <c r="H2510" s="197" t="s">
        <v>3395</v>
      </c>
      <c r="I2510" s="197" t="s">
        <v>3395</v>
      </c>
      <c r="J2510" s="197" t="s">
        <v>4095</v>
      </c>
    </row>
    <row r="2511" spans="2:10">
      <c r="B2511" s="207" t="s">
        <v>4250</v>
      </c>
      <c r="C2511" s="197" t="s">
        <v>4251</v>
      </c>
      <c r="D2511" s="198">
        <v>5</v>
      </c>
      <c r="E2511" s="197" t="s">
        <v>1698</v>
      </c>
      <c r="F2511" s="197"/>
      <c r="G2511" s="197" t="s">
        <v>2475</v>
      </c>
      <c r="H2511" s="197" t="s">
        <v>3395</v>
      </c>
      <c r="I2511" s="197" t="s">
        <v>3395</v>
      </c>
      <c r="J2511" s="197" t="s">
        <v>4095</v>
      </c>
    </row>
    <row r="2512" spans="2:10">
      <c r="B2512" s="207" t="s">
        <v>4252</v>
      </c>
      <c r="C2512" s="197" t="s">
        <v>4253</v>
      </c>
      <c r="D2512" s="198">
        <v>9</v>
      </c>
      <c r="E2512" s="197" t="s">
        <v>1597</v>
      </c>
      <c r="F2512" s="197"/>
      <c r="G2512" s="197" t="s">
        <v>2475</v>
      </c>
      <c r="H2512" s="197" t="s">
        <v>3395</v>
      </c>
      <c r="I2512" s="197" t="s">
        <v>3395</v>
      </c>
      <c r="J2512" s="197" t="s">
        <v>4095</v>
      </c>
    </row>
    <row r="2513" spans="2:10">
      <c r="B2513" s="207" t="s">
        <v>4254</v>
      </c>
      <c r="C2513" s="197" t="s">
        <v>4255</v>
      </c>
      <c r="D2513" s="198">
        <v>7</v>
      </c>
      <c r="E2513" s="197" t="s">
        <v>1413</v>
      </c>
      <c r="F2513" s="197"/>
      <c r="G2513" s="197" t="s">
        <v>2475</v>
      </c>
      <c r="H2513" s="197" t="s">
        <v>3395</v>
      </c>
      <c r="I2513" s="197" t="s">
        <v>3395</v>
      </c>
      <c r="J2513" s="197" t="s">
        <v>4095</v>
      </c>
    </row>
    <row r="2514" spans="2:10">
      <c r="B2514" s="207" t="s">
        <v>4256</v>
      </c>
      <c r="C2514" s="197" t="s">
        <v>4257</v>
      </c>
      <c r="D2514" s="198">
        <v>5</v>
      </c>
      <c r="E2514" s="197" t="s">
        <v>249</v>
      </c>
      <c r="F2514" s="197"/>
      <c r="G2514" s="197" t="s">
        <v>2475</v>
      </c>
      <c r="H2514" s="197" t="s">
        <v>3395</v>
      </c>
      <c r="I2514" s="197" t="s">
        <v>3395</v>
      </c>
      <c r="J2514" s="197" t="s">
        <v>4095</v>
      </c>
    </row>
    <row r="2515" spans="2:10">
      <c r="B2515" s="207" t="s">
        <v>4258</v>
      </c>
      <c r="C2515" s="197" t="s">
        <v>4259</v>
      </c>
      <c r="D2515" s="198">
        <v>6</v>
      </c>
      <c r="E2515" s="197" t="s">
        <v>1706</v>
      </c>
      <c r="F2515" s="197"/>
      <c r="G2515" s="197" t="s">
        <v>2475</v>
      </c>
      <c r="H2515" s="197" t="s">
        <v>3395</v>
      </c>
      <c r="I2515" s="197" t="s">
        <v>3395</v>
      </c>
      <c r="J2515" s="197" t="s">
        <v>4095</v>
      </c>
    </row>
    <row r="2516" spans="2:10">
      <c r="B2516" s="207" t="s">
        <v>4260</v>
      </c>
      <c r="C2516" s="197" t="s">
        <v>4261</v>
      </c>
      <c r="D2516" s="198">
        <v>3</v>
      </c>
      <c r="E2516" s="197" t="s">
        <v>1709</v>
      </c>
      <c r="F2516" s="197"/>
      <c r="G2516" s="197" t="s">
        <v>2475</v>
      </c>
      <c r="H2516" s="197" t="s">
        <v>3395</v>
      </c>
      <c r="I2516" s="197" t="s">
        <v>3395</v>
      </c>
      <c r="J2516" s="197" t="s">
        <v>4095</v>
      </c>
    </row>
    <row r="2517" spans="2:10">
      <c r="B2517" s="207" t="s">
        <v>4262</v>
      </c>
      <c r="C2517" s="197" t="s">
        <v>4263</v>
      </c>
      <c r="D2517" s="198">
        <v>5</v>
      </c>
      <c r="E2517" s="197" t="s">
        <v>1426</v>
      </c>
      <c r="F2517" s="197"/>
      <c r="G2517" s="197" t="s">
        <v>2475</v>
      </c>
      <c r="H2517" s="197" t="s">
        <v>3395</v>
      </c>
      <c r="I2517" s="197" t="s">
        <v>3395</v>
      </c>
      <c r="J2517" s="197" t="s">
        <v>4095</v>
      </c>
    </row>
    <row r="2518" spans="2:10">
      <c r="B2518" s="207" t="s">
        <v>4264</v>
      </c>
      <c r="C2518" s="197" t="s">
        <v>4265</v>
      </c>
      <c r="D2518" s="198">
        <v>7</v>
      </c>
      <c r="E2518" s="197" t="s">
        <v>2004</v>
      </c>
      <c r="F2518" s="197"/>
      <c r="G2518" s="197" t="s">
        <v>2475</v>
      </c>
      <c r="H2518" s="197" t="s">
        <v>3395</v>
      </c>
      <c r="I2518" s="197" t="s">
        <v>3395</v>
      </c>
      <c r="J2518" s="197" t="s">
        <v>4095</v>
      </c>
    </row>
    <row r="2519" spans="2:10">
      <c r="B2519" s="207" t="s">
        <v>4266</v>
      </c>
      <c r="C2519" s="197" t="s">
        <v>4267</v>
      </c>
      <c r="D2519" s="198">
        <v>6</v>
      </c>
      <c r="E2519" s="197" t="s">
        <v>350</v>
      </c>
      <c r="F2519" s="197"/>
      <c r="G2519" s="197" t="s">
        <v>2475</v>
      </c>
      <c r="H2519" s="197" t="s">
        <v>3395</v>
      </c>
      <c r="I2519" s="197" t="s">
        <v>3395</v>
      </c>
      <c r="J2519" s="197" t="s">
        <v>4095</v>
      </c>
    </row>
    <row r="2520" spans="2:10">
      <c r="B2520" s="207" t="s">
        <v>4268</v>
      </c>
      <c r="C2520" s="197" t="s">
        <v>4269</v>
      </c>
      <c r="D2520" s="198">
        <v>9</v>
      </c>
      <c r="E2520" s="197" t="s">
        <v>1933</v>
      </c>
      <c r="F2520" s="197"/>
      <c r="G2520" s="197" t="s">
        <v>2475</v>
      </c>
      <c r="H2520" s="197" t="s">
        <v>3395</v>
      </c>
      <c r="I2520" s="197" t="s">
        <v>3395</v>
      </c>
      <c r="J2520" s="197" t="s">
        <v>4095</v>
      </c>
    </row>
    <row r="2521" spans="2:10">
      <c r="B2521" s="207" t="s">
        <v>4270</v>
      </c>
      <c r="C2521" s="197" t="s">
        <v>4271</v>
      </c>
      <c r="D2521" s="198">
        <v>10</v>
      </c>
      <c r="E2521" s="197" t="s">
        <v>249</v>
      </c>
      <c r="F2521" s="197"/>
      <c r="G2521" s="197" t="s">
        <v>2475</v>
      </c>
      <c r="H2521" s="197" t="s">
        <v>3395</v>
      </c>
      <c r="I2521" s="197" t="s">
        <v>3395</v>
      </c>
      <c r="J2521" s="197" t="s">
        <v>4095</v>
      </c>
    </row>
    <row r="2522" spans="2:10">
      <c r="B2522" s="207" t="s">
        <v>4272</v>
      </c>
      <c r="C2522" s="197" t="s">
        <v>4273</v>
      </c>
      <c r="D2522" s="198">
        <v>6</v>
      </c>
      <c r="E2522" s="197" t="s">
        <v>1703</v>
      </c>
      <c r="F2522" s="197"/>
      <c r="G2522" s="197" t="s">
        <v>2475</v>
      </c>
      <c r="H2522" s="197" t="s">
        <v>3395</v>
      </c>
      <c r="I2522" s="197" t="s">
        <v>3395</v>
      </c>
      <c r="J2522" s="197" t="s">
        <v>4095</v>
      </c>
    </row>
    <row r="2523" spans="2:10">
      <c r="B2523" s="207" t="s">
        <v>4274</v>
      </c>
      <c r="C2523" s="197" t="s">
        <v>4275</v>
      </c>
      <c r="D2523" s="198">
        <v>7</v>
      </c>
      <c r="E2523" s="197" t="s">
        <v>1675</v>
      </c>
      <c r="F2523" s="197"/>
      <c r="G2523" s="197" t="s">
        <v>2475</v>
      </c>
      <c r="H2523" s="197" t="s">
        <v>3395</v>
      </c>
      <c r="I2523" s="197" t="s">
        <v>3395</v>
      </c>
      <c r="J2523" s="197" t="s">
        <v>4095</v>
      </c>
    </row>
    <row r="2524" spans="2:10">
      <c r="B2524" s="207" t="s">
        <v>4276</v>
      </c>
      <c r="C2524" s="197" t="s">
        <v>4277</v>
      </c>
      <c r="D2524" s="198">
        <v>4</v>
      </c>
      <c r="E2524" s="197" t="s">
        <v>1706</v>
      </c>
      <c r="F2524" s="197"/>
      <c r="G2524" s="197" t="s">
        <v>2475</v>
      </c>
      <c r="H2524" s="197" t="s">
        <v>3395</v>
      </c>
      <c r="I2524" s="197" t="s">
        <v>3395</v>
      </c>
      <c r="J2524" s="197" t="s">
        <v>4095</v>
      </c>
    </row>
    <row r="2525" spans="2:10">
      <c r="B2525" s="207" t="s">
        <v>4278</v>
      </c>
      <c r="C2525" s="197" t="s">
        <v>4279</v>
      </c>
      <c r="D2525" s="198">
        <v>9</v>
      </c>
      <c r="E2525" s="197" t="s">
        <v>1740</v>
      </c>
      <c r="F2525" s="197"/>
      <c r="G2525" s="197" t="s">
        <v>2475</v>
      </c>
      <c r="H2525" s="197" t="s">
        <v>3395</v>
      </c>
      <c r="I2525" s="197" t="s">
        <v>3395</v>
      </c>
      <c r="J2525" s="197" t="s">
        <v>4095</v>
      </c>
    </row>
    <row r="2526" spans="2:10">
      <c r="B2526" s="207" t="s">
        <v>4280</v>
      </c>
      <c r="C2526" s="197" t="s">
        <v>4281</v>
      </c>
      <c r="D2526" s="198">
        <v>8</v>
      </c>
      <c r="E2526" s="197" t="s">
        <v>312</v>
      </c>
      <c r="F2526" s="197"/>
      <c r="G2526" s="197" t="s">
        <v>2475</v>
      </c>
      <c r="H2526" s="197" t="s">
        <v>3395</v>
      </c>
      <c r="I2526" s="197" t="s">
        <v>3395</v>
      </c>
      <c r="J2526" s="197" t="s">
        <v>4095</v>
      </c>
    </row>
    <row r="2527" spans="2:10">
      <c r="B2527" s="207" t="s">
        <v>4282</v>
      </c>
      <c r="C2527" s="197" t="s">
        <v>4283</v>
      </c>
      <c r="D2527" s="198">
        <v>9</v>
      </c>
      <c r="E2527" s="197" t="s">
        <v>243</v>
      </c>
      <c r="F2527" s="197"/>
      <c r="G2527" s="197" t="s">
        <v>2475</v>
      </c>
      <c r="H2527" s="197" t="s">
        <v>3395</v>
      </c>
      <c r="I2527" s="197" t="s">
        <v>3395</v>
      </c>
      <c r="J2527" s="197" t="s">
        <v>4095</v>
      </c>
    </row>
    <row r="2528" spans="2:10">
      <c r="B2528" s="207" t="s">
        <v>4284</v>
      </c>
      <c r="C2528" s="197" t="s">
        <v>4285</v>
      </c>
      <c r="D2528" s="198">
        <v>2</v>
      </c>
      <c r="E2528" s="197" t="s">
        <v>1418</v>
      </c>
      <c r="F2528" s="197"/>
      <c r="G2528" s="197" t="s">
        <v>2475</v>
      </c>
      <c r="H2528" s="197" t="s">
        <v>3395</v>
      </c>
      <c r="I2528" s="197" t="s">
        <v>3395</v>
      </c>
      <c r="J2528" s="197" t="s">
        <v>4095</v>
      </c>
    </row>
    <row r="2529" spans="2:10">
      <c r="B2529" s="207" t="s">
        <v>4286</v>
      </c>
      <c r="C2529" s="197" t="s">
        <v>4287</v>
      </c>
      <c r="D2529" s="198">
        <v>4</v>
      </c>
      <c r="E2529" s="197" t="s">
        <v>1418</v>
      </c>
      <c r="F2529" s="197"/>
      <c r="G2529" s="197" t="s">
        <v>2475</v>
      </c>
      <c r="H2529" s="197" t="s">
        <v>3395</v>
      </c>
      <c r="I2529" s="197" t="s">
        <v>3395</v>
      </c>
      <c r="J2529" s="197" t="s">
        <v>4095</v>
      </c>
    </row>
    <row r="2530" spans="2:10">
      <c r="B2530" s="207" t="s">
        <v>4288</v>
      </c>
      <c r="C2530" s="197" t="s">
        <v>4289</v>
      </c>
      <c r="D2530" s="198">
        <v>5</v>
      </c>
      <c r="E2530" s="197" t="s">
        <v>1709</v>
      </c>
      <c r="F2530" s="197"/>
      <c r="G2530" s="197" t="s">
        <v>2475</v>
      </c>
      <c r="H2530" s="197" t="s">
        <v>3395</v>
      </c>
      <c r="I2530" s="197" t="s">
        <v>3395</v>
      </c>
      <c r="J2530" s="197" t="s">
        <v>4095</v>
      </c>
    </row>
    <row r="2531" spans="2:10">
      <c r="B2531" s="207" t="s">
        <v>4290</v>
      </c>
      <c r="C2531" s="197" t="s">
        <v>4291</v>
      </c>
      <c r="D2531" s="198">
        <v>6</v>
      </c>
      <c r="E2531" s="197" t="s">
        <v>2028</v>
      </c>
      <c r="F2531" s="197"/>
      <c r="G2531" s="197" t="s">
        <v>2475</v>
      </c>
      <c r="H2531" s="197" t="s">
        <v>3395</v>
      </c>
      <c r="I2531" s="197" t="s">
        <v>3395</v>
      </c>
      <c r="J2531" s="197" t="s">
        <v>4095</v>
      </c>
    </row>
    <row r="2532" spans="2:10">
      <c r="B2532" s="207" t="s">
        <v>4292</v>
      </c>
      <c r="C2532" s="197" t="s">
        <v>4293</v>
      </c>
      <c r="D2532" s="198">
        <v>8</v>
      </c>
      <c r="E2532" s="197" t="s">
        <v>1839</v>
      </c>
      <c r="F2532" s="197"/>
      <c r="G2532" s="197" t="s">
        <v>2475</v>
      </c>
      <c r="H2532" s="197" t="s">
        <v>3395</v>
      </c>
      <c r="I2532" s="197" t="s">
        <v>3395</v>
      </c>
      <c r="J2532" s="197" t="s">
        <v>4095</v>
      </c>
    </row>
    <row r="2533" spans="2:10">
      <c r="B2533" s="207" t="s">
        <v>4294</v>
      </c>
      <c r="C2533" s="197" t="s">
        <v>4295</v>
      </c>
      <c r="D2533" s="198">
        <v>7</v>
      </c>
      <c r="E2533" s="197" t="s">
        <v>275</v>
      </c>
      <c r="F2533" s="197"/>
      <c r="G2533" s="197" t="s">
        <v>2475</v>
      </c>
      <c r="H2533" s="197" t="s">
        <v>3395</v>
      </c>
      <c r="I2533" s="197" t="s">
        <v>3395</v>
      </c>
      <c r="J2533" s="197" t="s">
        <v>4095</v>
      </c>
    </row>
    <row r="2534" spans="2:10">
      <c r="B2534" s="207" t="s">
        <v>4296</v>
      </c>
      <c r="C2534" s="197" t="s">
        <v>4297</v>
      </c>
      <c r="D2534" s="198">
        <v>6</v>
      </c>
      <c r="E2534" s="197" t="s">
        <v>1669</v>
      </c>
      <c r="F2534" s="197"/>
      <c r="G2534" s="197" t="s">
        <v>2475</v>
      </c>
      <c r="H2534" s="197" t="s">
        <v>3395</v>
      </c>
      <c r="I2534" s="197" t="s">
        <v>3395</v>
      </c>
      <c r="J2534" s="197" t="s">
        <v>4095</v>
      </c>
    </row>
    <row r="2535" spans="2:10">
      <c r="B2535" s="207" t="s">
        <v>4298</v>
      </c>
      <c r="C2535" s="197" t="s">
        <v>4299</v>
      </c>
      <c r="D2535" s="198">
        <v>11</v>
      </c>
      <c r="E2535" s="197" t="s">
        <v>1706</v>
      </c>
      <c r="F2535" s="197"/>
      <c r="G2535" s="197" t="s">
        <v>2475</v>
      </c>
      <c r="H2535" s="197" t="s">
        <v>3395</v>
      </c>
      <c r="I2535" s="197" t="s">
        <v>3395</v>
      </c>
      <c r="J2535" s="197" t="s">
        <v>4095</v>
      </c>
    </row>
    <row r="2536" spans="2:10">
      <c r="B2536" s="207" t="s">
        <v>4300</v>
      </c>
      <c r="C2536" s="197" t="s">
        <v>4301</v>
      </c>
      <c r="D2536" s="198">
        <v>7</v>
      </c>
      <c r="E2536" s="197" t="s">
        <v>1740</v>
      </c>
      <c r="F2536" s="197"/>
      <c r="G2536" s="197" t="s">
        <v>2475</v>
      </c>
      <c r="H2536" s="197" t="s">
        <v>3395</v>
      </c>
      <c r="I2536" s="197" t="s">
        <v>3395</v>
      </c>
      <c r="J2536" s="197" t="s">
        <v>4095</v>
      </c>
    </row>
    <row r="2537" spans="2:10">
      <c r="B2537" s="207" t="s">
        <v>4302</v>
      </c>
      <c r="C2537" s="197" t="s">
        <v>4303</v>
      </c>
      <c r="D2537" s="198">
        <v>5</v>
      </c>
      <c r="E2537" s="197" t="s">
        <v>1654</v>
      </c>
      <c r="F2537" s="197"/>
      <c r="G2537" s="197" t="s">
        <v>2475</v>
      </c>
      <c r="H2537" s="197" t="s">
        <v>3395</v>
      </c>
      <c r="I2537" s="197" t="s">
        <v>3395</v>
      </c>
      <c r="J2537" s="197" t="s">
        <v>4095</v>
      </c>
    </row>
    <row r="2538" spans="2:10">
      <c r="B2538" s="207" t="s">
        <v>4304</v>
      </c>
      <c r="C2538" s="197" t="s">
        <v>4305</v>
      </c>
      <c r="D2538" s="198">
        <v>6</v>
      </c>
      <c r="E2538" s="197" t="s">
        <v>1794</v>
      </c>
      <c r="F2538" s="197"/>
      <c r="G2538" s="197" t="s">
        <v>2475</v>
      </c>
      <c r="H2538" s="197" t="s">
        <v>3395</v>
      </c>
      <c r="I2538" s="197" t="s">
        <v>3395</v>
      </c>
      <c r="J2538" s="197" t="s">
        <v>4095</v>
      </c>
    </row>
    <row r="2539" spans="2:10">
      <c r="B2539" s="207" t="s">
        <v>4306</v>
      </c>
      <c r="C2539" s="197" t="s">
        <v>4307</v>
      </c>
      <c r="D2539" s="198">
        <v>5</v>
      </c>
      <c r="E2539" s="197" t="s">
        <v>243</v>
      </c>
      <c r="F2539" s="197"/>
      <c r="G2539" s="197" t="s">
        <v>2475</v>
      </c>
      <c r="H2539" s="197" t="s">
        <v>3395</v>
      </c>
      <c r="I2539" s="197" t="s">
        <v>3395</v>
      </c>
      <c r="J2539" s="197" t="s">
        <v>4095</v>
      </c>
    </row>
    <row r="2540" spans="2:10">
      <c r="B2540" s="207" t="s">
        <v>4308</v>
      </c>
      <c r="C2540" s="197" t="s">
        <v>4309</v>
      </c>
      <c r="D2540" s="198">
        <v>9</v>
      </c>
      <c r="E2540" s="197" t="s">
        <v>1426</v>
      </c>
      <c r="F2540" s="197"/>
      <c r="G2540" s="197" t="s">
        <v>2475</v>
      </c>
      <c r="H2540" s="197" t="s">
        <v>3395</v>
      </c>
      <c r="I2540" s="197" t="s">
        <v>3395</v>
      </c>
      <c r="J2540" s="197" t="s">
        <v>4095</v>
      </c>
    </row>
    <row r="2541" spans="2:10">
      <c r="B2541" s="207" t="s">
        <v>4310</v>
      </c>
      <c r="C2541" s="197" t="s">
        <v>4311</v>
      </c>
      <c r="D2541" s="198">
        <v>7</v>
      </c>
      <c r="E2541" s="197" t="s">
        <v>1435</v>
      </c>
      <c r="F2541" s="197"/>
      <c r="G2541" s="197" t="s">
        <v>2475</v>
      </c>
      <c r="H2541" s="197" t="s">
        <v>3395</v>
      </c>
      <c r="I2541" s="197" t="s">
        <v>3395</v>
      </c>
      <c r="J2541" s="197" t="s">
        <v>4095</v>
      </c>
    </row>
    <row r="2542" spans="2:10">
      <c r="B2542" s="207" t="s">
        <v>4312</v>
      </c>
      <c r="C2542" s="197" t="s">
        <v>4313</v>
      </c>
      <c r="D2542" s="198">
        <v>3</v>
      </c>
      <c r="E2542" s="197" t="s">
        <v>314</v>
      </c>
      <c r="F2542" s="197"/>
      <c r="G2542" s="197" t="s">
        <v>2475</v>
      </c>
      <c r="H2542" s="197" t="s">
        <v>3395</v>
      </c>
      <c r="I2542" s="197" t="s">
        <v>3395</v>
      </c>
      <c r="J2542" s="197" t="s">
        <v>4095</v>
      </c>
    </row>
    <row r="2543" spans="2:10">
      <c r="B2543" s="207" t="s">
        <v>4314</v>
      </c>
      <c r="C2543" s="197" t="s">
        <v>4315</v>
      </c>
      <c r="D2543" s="198">
        <v>6</v>
      </c>
      <c r="E2543" s="197" t="s">
        <v>320</v>
      </c>
      <c r="F2543" s="197"/>
      <c r="G2543" s="197" t="s">
        <v>2475</v>
      </c>
      <c r="H2543" s="197" t="s">
        <v>3395</v>
      </c>
      <c r="I2543" s="197" t="s">
        <v>3395</v>
      </c>
      <c r="J2543" s="197" t="s">
        <v>4095</v>
      </c>
    </row>
    <row r="2544" spans="2:10">
      <c r="B2544" s="207" t="s">
        <v>4316</v>
      </c>
      <c r="C2544" s="197" t="s">
        <v>4317</v>
      </c>
      <c r="D2544" s="198">
        <v>7</v>
      </c>
      <c r="E2544" s="197" t="s">
        <v>1717</v>
      </c>
      <c r="F2544" s="197"/>
      <c r="G2544" s="197" t="s">
        <v>2475</v>
      </c>
      <c r="H2544" s="197" t="s">
        <v>3395</v>
      </c>
      <c r="I2544" s="197" t="s">
        <v>3395</v>
      </c>
      <c r="J2544" s="197" t="s">
        <v>4095</v>
      </c>
    </row>
    <row r="2545" spans="2:10">
      <c r="B2545" s="207" t="s">
        <v>4318</v>
      </c>
      <c r="C2545" s="197" t="s">
        <v>4319</v>
      </c>
      <c r="D2545" s="198">
        <v>6</v>
      </c>
      <c r="E2545" s="197" t="s">
        <v>275</v>
      </c>
      <c r="F2545" s="197"/>
      <c r="G2545" s="197" t="s">
        <v>2475</v>
      </c>
      <c r="H2545" s="197" t="s">
        <v>3395</v>
      </c>
      <c r="I2545" s="197" t="s">
        <v>3395</v>
      </c>
      <c r="J2545" s="197" t="s">
        <v>4095</v>
      </c>
    </row>
    <row r="2546" spans="2:10">
      <c r="B2546" s="207" t="s">
        <v>4320</v>
      </c>
      <c r="C2546" s="197" t="s">
        <v>4321</v>
      </c>
      <c r="D2546" s="198">
        <v>5</v>
      </c>
      <c r="E2546" s="197" t="s">
        <v>312</v>
      </c>
      <c r="F2546" s="197"/>
      <c r="G2546" s="197" t="s">
        <v>2475</v>
      </c>
      <c r="H2546" s="197" t="s">
        <v>3395</v>
      </c>
      <c r="I2546" s="197" t="s">
        <v>3395</v>
      </c>
      <c r="J2546" s="197" t="s">
        <v>4095</v>
      </c>
    </row>
    <row r="2547" spans="2:10">
      <c r="B2547" s="207" t="s">
        <v>4322</v>
      </c>
      <c r="C2547" s="197" t="s">
        <v>4323</v>
      </c>
      <c r="D2547" s="198">
        <v>4</v>
      </c>
      <c r="E2547" s="197" t="s">
        <v>1654</v>
      </c>
      <c r="F2547" s="197"/>
      <c r="G2547" s="197" t="s">
        <v>2475</v>
      </c>
      <c r="H2547" s="197" t="s">
        <v>3395</v>
      </c>
      <c r="I2547" s="197" t="s">
        <v>3395</v>
      </c>
      <c r="J2547" s="197" t="s">
        <v>4095</v>
      </c>
    </row>
    <row r="2548" spans="2:10">
      <c r="B2548" s="207" t="s">
        <v>4324</v>
      </c>
      <c r="C2548" s="197" t="s">
        <v>4325</v>
      </c>
      <c r="D2548" s="198">
        <v>8</v>
      </c>
      <c r="E2548" s="197" t="s">
        <v>240</v>
      </c>
      <c r="F2548" s="197"/>
      <c r="G2548" s="197" t="s">
        <v>2475</v>
      </c>
      <c r="H2548" s="197" t="s">
        <v>3395</v>
      </c>
      <c r="I2548" s="197" t="s">
        <v>3395</v>
      </c>
      <c r="J2548" s="197" t="s">
        <v>4095</v>
      </c>
    </row>
    <row r="2549" spans="2:10">
      <c r="B2549" s="207" t="s">
        <v>4326</v>
      </c>
      <c r="C2549" s="197" t="s">
        <v>4327</v>
      </c>
      <c r="D2549" s="198">
        <v>6</v>
      </c>
      <c r="E2549" s="197" t="s">
        <v>1769</v>
      </c>
      <c r="F2549" s="197"/>
      <c r="G2549" s="197" t="s">
        <v>2475</v>
      </c>
      <c r="H2549" s="197" t="s">
        <v>3395</v>
      </c>
      <c r="I2549" s="197" t="s">
        <v>3395</v>
      </c>
      <c r="J2549" s="197" t="s">
        <v>4095</v>
      </c>
    </row>
    <row r="2550" spans="2:10">
      <c r="B2550" s="207" t="s">
        <v>4328</v>
      </c>
      <c r="C2550" s="197" t="s">
        <v>4329</v>
      </c>
      <c r="D2550" s="198">
        <v>7</v>
      </c>
      <c r="E2550" s="197" t="s">
        <v>1312</v>
      </c>
      <c r="F2550" s="197"/>
      <c r="G2550" s="197" t="s">
        <v>2475</v>
      </c>
      <c r="H2550" s="197" t="s">
        <v>3395</v>
      </c>
      <c r="I2550" s="197" t="s">
        <v>3395</v>
      </c>
      <c r="J2550" s="197" t="s">
        <v>4095</v>
      </c>
    </row>
    <row r="2551" spans="2:10">
      <c r="B2551" s="207" t="s">
        <v>4330</v>
      </c>
      <c r="C2551" s="197" t="s">
        <v>4331</v>
      </c>
      <c r="D2551" s="198">
        <v>5</v>
      </c>
      <c r="E2551" s="197" t="s">
        <v>320</v>
      </c>
      <c r="F2551" s="197"/>
      <c r="G2551" s="197" t="s">
        <v>2475</v>
      </c>
      <c r="H2551" s="197" t="s">
        <v>3395</v>
      </c>
      <c r="I2551" s="197" t="s">
        <v>3395</v>
      </c>
      <c r="J2551" s="197" t="s">
        <v>4095</v>
      </c>
    </row>
    <row r="2552" spans="2:10">
      <c r="B2552" s="207" t="s">
        <v>4332</v>
      </c>
      <c r="C2552" s="197" t="s">
        <v>4333</v>
      </c>
      <c r="D2552" s="198">
        <v>10</v>
      </c>
      <c r="E2552" s="197" t="s">
        <v>1933</v>
      </c>
      <c r="F2552" s="197"/>
      <c r="G2552" s="197" t="s">
        <v>2475</v>
      </c>
      <c r="H2552" s="197" t="s">
        <v>3395</v>
      </c>
      <c r="I2552" s="197" t="s">
        <v>3395</v>
      </c>
      <c r="J2552" s="197" t="s">
        <v>4095</v>
      </c>
    </row>
    <row r="2553" spans="2:10">
      <c r="B2553" s="207" t="s">
        <v>4334</v>
      </c>
      <c r="C2553" s="197" t="s">
        <v>4335</v>
      </c>
      <c r="D2553" s="198">
        <v>5</v>
      </c>
      <c r="E2553" s="197" t="s">
        <v>2071</v>
      </c>
      <c r="F2553" s="197"/>
      <c r="G2553" s="197" t="s">
        <v>2475</v>
      </c>
      <c r="H2553" s="197" t="s">
        <v>3395</v>
      </c>
      <c r="I2553" s="197" t="s">
        <v>3395</v>
      </c>
      <c r="J2553" s="197" t="s">
        <v>4095</v>
      </c>
    </row>
    <row r="2554" spans="2:10">
      <c r="B2554" s="207" t="s">
        <v>4336</v>
      </c>
      <c r="C2554" s="197" t="s">
        <v>4337</v>
      </c>
      <c r="D2554" s="198">
        <v>9</v>
      </c>
      <c r="E2554" s="197" t="s">
        <v>314</v>
      </c>
      <c r="F2554" s="197"/>
      <c r="G2554" s="197" t="s">
        <v>2475</v>
      </c>
      <c r="H2554" s="197" t="s">
        <v>3395</v>
      </c>
      <c r="I2554" s="197" t="s">
        <v>3395</v>
      </c>
      <c r="J2554" s="197" t="s">
        <v>4095</v>
      </c>
    </row>
    <row r="2555" spans="2:10">
      <c r="B2555" s="207" t="s">
        <v>4338</v>
      </c>
      <c r="C2555" s="197" t="s">
        <v>4339</v>
      </c>
      <c r="D2555" s="198">
        <v>5</v>
      </c>
      <c r="E2555" s="197" t="s">
        <v>312</v>
      </c>
      <c r="F2555" s="197"/>
      <c r="G2555" s="197" t="s">
        <v>2475</v>
      </c>
      <c r="H2555" s="197" t="s">
        <v>3395</v>
      </c>
      <c r="I2555" s="197" t="s">
        <v>3395</v>
      </c>
      <c r="J2555" s="197" t="s">
        <v>4095</v>
      </c>
    </row>
    <row r="2556" spans="2:10">
      <c r="B2556" s="207" t="s">
        <v>4340</v>
      </c>
      <c r="C2556" s="197" t="s">
        <v>4341</v>
      </c>
      <c r="D2556" s="198">
        <v>4</v>
      </c>
      <c r="E2556" s="197" t="s">
        <v>1312</v>
      </c>
      <c r="F2556" s="197"/>
      <c r="G2556" s="197" t="s">
        <v>2475</v>
      </c>
      <c r="H2556" s="197" t="s">
        <v>3395</v>
      </c>
      <c r="I2556" s="197" t="s">
        <v>3395</v>
      </c>
      <c r="J2556" s="197" t="s">
        <v>4095</v>
      </c>
    </row>
    <row r="2557" spans="2:10">
      <c r="B2557" s="207" t="s">
        <v>4342</v>
      </c>
      <c r="C2557" s="197" t="s">
        <v>4343</v>
      </c>
      <c r="D2557" s="198">
        <v>2</v>
      </c>
      <c r="E2557" s="197" t="s">
        <v>1682</v>
      </c>
      <c r="F2557" s="197"/>
      <c r="G2557" s="197" t="s">
        <v>2475</v>
      </c>
      <c r="H2557" s="197" t="s">
        <v>3395</v>
      </c>
      <c r="I2557" s="197" t="s">
        <v>3395</v>
      </c>
      <c r="J2557" s="197" t="s">
        <v>4095</v>
      </c>
    </row>
    <row r="2558" spans="2:10">
      <c r="B2558" s="207" t="s">
        <v>4344</v>
      </c>
      <c r="C2558" s="197" t="s">
        <v>4345</v>
      </c>
      <c r="D2558" s="198">
        <v>6</v>
      </c>
      <c r="E2558" s="197" t="s">
        <v>275</v>
      </c>
      <c r="F2558" s="197"/>
      <c r="G2558" s="197" t="s">
        <v>2475</v>
      </c>
      <c r="H2558" s="197" t="s">
        <v>3395</v>
      </c>
      <c r="I2558" s="197" t="s">
        <v>3395</v>
      </c>
      <c r="J2558" s="197" t="s">
        <v>4095</v>
      </c>
    </row>
    <row r="2559" spans="2:10">
      <c r="B2559" s="207" t="s">
        <v>4346</v>
      </c>
      <c r="C2559" s="197" t="s">
        <v>4347</v>
      </c>
      <c r="D2559" s="198">
        <v>4</v>
      </c>
      <c r="E2559" s="197" t="s">
        <v>1312</v>
      </c>
      <c r="F2559" s="197"/>
      <c r="G2559" s="197" t="s">
        <v>2475</v>
      </c>
      <c r="H2559" s="197" t="s">
        <v>3395</v>
      </c>
      <c r="I2559" s="197" t="s">
        <v>3395</v>
      </c>
      <c r="J2559" s="197" t="s">
        <v>4095</v>
      </c>
    </row>
    <row r="2560" spans="2:10">
      <c r="B2560" s="207" t="s">
        <v>4348</v>
      </c>
      <c r="C2560" s="197" t="s">
        <v>4349</v>
      </c>
      <c r="D2560" s="198">
        <v>4</v>
      </c>
      <c r="E2560" s="197" t="s">
        <v>259</v>
      </c>
      <c r="F2560" s="197"/>
      <c r="G2560" s="197" t="s">
        <v>2475</v>
      </c>
      <c r="H2560" s="197" t="s">
        <v>3395</v>
      </c>
      <c r="I2560" s="197" t="s">
        <v>3395</v>
      </c>
      <c r="J2560" s="197" t="s">
        <v>4095</v>
      </c>
    </row>
    <row r="2561" spans="2:10">
      <c r="B2561" s="207" t="s">
        <v>4350</v>
      </c>
      <c r="C2561" s="197" t="s">
        <v>4351</v>
      </c>
      <c r="D2561" s="198">
        <v>9</v>
      </c>
      <c r="E2561" s="197" t="s">
        <v>1418</v>
      </c>
      <c r="F2561" s="197"/>
      <c r="G2561" s="197" t="s">
        <v>2475</v>
      </c>
      <c r="H2561" s="197" t="s">
        <v>3395</v>
      </c>
      <c r="I2561" s="197" t="s">
        <v>3395</v>
      </c>
      <c r="J2561" s="197" t="s">
        <v>4095</v>
      </c>
    </row>
    <row r="2562" spans="2:10">
      <c r="B2562" s="207" t="s">
        <v>4352</v>
      </c>
      <c r="C2562" s="197" t="s">
        <v>4353</v>
      </c>
      <c r="D2562" s="198">
        <v>7</v>
      </c>
      <c r="E2562" s="197" t="s">
        <v>246</v>
      </c>
      <c r="F2562" s="197"/>
      <c r="G2562" s="197" t="s">
        <v>2475</v>
      </c>
      <c r="H2562" s="197" t="s">
        <v>3395</v>
      </c>
      <c r="I2562" s="197" t="s">
        <v>3395</v>
      </c>
      <c r="J2562" s="197" t="s">
        <v>4095</v>
      </c>
    </row>
    <row r="2563" spans="2:10">
      <c r="B2563" s="207" t="s">
        <v>4354</v>
      </c>
      <c r="C2563" s="197" t="s">
        <v>4355</v>
      </c>
      <c r="D2563" s="198">
        <v>3</v>
      </c>
      <c r="E2563" s="197" t="s">
        <v>2004</v>
      </c>
      <c r="F2563" s="197"/>
      <c r="G2563" s="197" t="s">
        <v>2475</v>
      </c>
      <c r="H2563" s="197" t="s">
        <v>3395</v>
      </c>
      <c r="I2563" s="197" t="s">
        <v>3395</v>
      </c>
      <c r="J2563" s="197" t="s">
        <v>4095</v>
      </c>
    </row>
    <row r="2564" spans="2:10">
      <c r="B2564" s="207" t="s">
        <v>4356</v>
      </c>
      <c r="C2564" s="197" t="s">
        <v>4357</v>
      </c>
      <c r="D2564" s="198">
        <v>5</v>
      </c>
      <c r="E2564" s="197" t="s">
        <v>243</v>
      </c>
      <c r="F2564" s="197"/>
      <c r="G2564" s="197" t="s">
        <v>2475</v>
      </c>
      <c r="H2564" s="197" t="s">
        <v>3395</v>
      </c>
      <c r="I2564" s="197" t="s">
        <v>3395</v>
      </c>
      <c r="J2564" s="197" t="s">
        <v>4095</v>
      </c>
    </row>
    <row r="2565" spans="2:10">
      <c r="B2565" s="207" t="s">
        <v>4358</v>
      </c>
      <c r="C2565" s="197" t="s">
        <v>4359</v>
      </c>
      <c r="D2565" s="198">
        <v>8</v>
      </c>
      <c r="E2565" s="197" t="s">
        <v>347</v>
      </c>
      <c r="F2565" s="197"/>
      <c r="G2565" s="197" t="s">
        <v>2475</v>
      </c>
      <c r="H2565" s="197" t="s">
        <v>3395</v>
      </c>
      <c r="I2565" s="197" t="s">
        <v>3395</v>
      </c>
      <c r="J2565" s="197" t="s">
        <v>4095</v>
      </c>
    </row>
    <row r="2566" spans="2:10">
      <c r="B2566" s="207" t="s">
        <v>4360</v>
      </c>
      <c r="C2566" s="197" t="s">
        <v>4361</v>
      </c>
      <c r="D2566" s="198">
        <v>4</v>
      </c>
      <c r="E2566" s="197" t="s">
        <v>350</v>
      </c>
      <c r="F2566" s="197"/>
      <c r="G2566" s="197" t="s">
        <v>2475</v>
      </c>
      <c r="H2566" s="197" t="s">
        <v>3395</v>
      </c>
      <c r="I2566" s="197" t="s">
        <v>3395</v>
      </c>
      <c r="J2566" s="197" t="s">
        <v>4095</v>
      </c>
    </row>
    <row r="2567" spans="2:10" ht="15.5">
      <c r="B2567" s="207" t="s">
        <v>4362</v>
      </c>
      <c r="C2567" s="197" t="s">
        <v>4363</v>
      </c>
      <c r="D2567" s="212">
        <v>8</v>
      </c>
      <c r="E2567" s="197" t="s">
        <v>249</v>
      </c>
      <c r="F2567" s="209"/>
      <c r="G2567" s="197" t="s">
        <v>2475</v>
      </c>
      <c r="H2567" s="197" t="s">
        <v>3395</v>
      </c>
      <c r="I2567" s="197" t="s">
        <v>3395</v>
      </c>
      <c r="J2567" s="197" t="s">
        <v>4095</v>
      </c>
    </row>
    <row r="2568" spans="2:10" ht="15.5">
      <c r="B2568" s="207" t="s">
        <v>4364</v>
      </c>
      <c r="C2568" s="197" t="s">
        <v>4365</v>
      </c>
      <c r="D2568" s="198">
        <v>7</v>
      </c>
      <c r="E2568" s="197" t="s">
        <v>240</v>
      </c>
      <c r="F2568" s="209"/>
      <c r="G2568" s="197" t="s">
        <v>2475</v>
      </c>
      <c r="H2568" s="197" t="s">
        <v>3395</v>
      </c>
      <c r="I2568" s="197" t="s">
        <v>3395</v>
      </c>
      <c r="J2568" s="197" t="s">
        <v>4095</v>
      </c>
    </row>
    <row r="2569" spans="2:10" ht="15.5">
      <c r="B2569" s="207" t="s">
        <v>4366</v>
      </c>
      <c r="C2569" s="197" t="s">
        <v>4367</v>
      </c>
      <c r="D2569" s="198">
        <v>6</v>
      </c>
      <c r="E2569" s="197" t="s">
        <v>1712</v>
      </c>
      <c r="F2569" s="209"/>
      <c r="G2569" s="197" t="s">
        <v>2475</v>
      </c>
      <c r="H2569" s="197" t="s">
        <v>3395</v>
      </c>
      <c r="I2569" s="197" t="s">
        <v>3395</v>
      </c>
      <c r="J2569" s="197" t="s">
        <v>4095</v>
      </c>
    </row>
    <row r="2570" spans="2:10" ht="15.5">
      <c r="B2570" s="207" t="s">
        <v>4368</v>
      </c>
      <c r="C2570" s="197" t="s">
        <v>4369</v>
      </c>
      <c r="D2570" s="198">
        <v>9</v>
      </c>
      <c r="E2570" s="197" t="s">
        <v>1675</v>
      </c>
      <c r="F2570" s="209"/>
      <c r="G2570" s="197" t="s">
        <v>2475</v>
      </c>
      <c r="H2570" s="197" t="s">
        <v>3395</v>
      </c>
      <c r="I2570" s="197" t="s">
        <v>3395</v>
      </c>
      <c r="J2570" s="197" t="s">
        <v>4095</v>
      </c>
    </row>
    <row r="2571" spans="2:10" ht="15.5">
      <c r="B2571" s="207" t="s">
        <v>4370</v>
      </c>
      <c r="C2571" s="197" t="s">
        <v>4371</v>
      </c>
      <c r="D2571" s="198">
        <v>7</v>
      </c>
      <c r="E2571" s="197" t="s">
        <v>2106</v>
      </c>
      <c r="F2571" s="209"/>
      <c r="G2571" s="197" t="s">
        <v>2475</v>
      </c>
      <c r="H2571" s="197" t="s">
        <v>3395</v>
      </c>
      <c r="I2571" s="197" t="s">
        <v>3395</v>
      </c>
      <c r="J2571" s="197" t="s">
        <v>4095</v>
      </c>
    </row>
    <row r="2572" spans="2:10" ht="15.5">
      <c r="B2572" s="207" t="s">
        <v>4372</v>
      </c>
      <c r="C2572" s="197" t="s">
        <v>4373</v>
      </c>
      <c r="D2572" s="198">
        <v>5</v>
      </c>
      <c r="E2572" s="197" t="s">
        <v>320</v>
      </c>
      <c r="F2572" s="209"/>
      <c r="G2572" s="197" t="s">
        <v>2475</v>
      </c>
      <c r="H2572" s="197" t="s">
        <v>3395</v>
      </c>
      <c r="I2572" s="197" t="s">
        <v>3395</v>
      </c>
      <c r="J2572" s="197" t="s">
        <v>4095</v>
      </c>
    </row>
    <row r="2573" spans="2:10" ht="15.5">
      <c r="B2573" s="207" t="s">
        <v>4374</v>
      </c>
      <c r="C2573" s="197" t="s">
        <v>4375</v>
      </c>
      <c r="D2573" s="198">
        <v>8</v>
      </c>
      <c r="E2573" s="197" t="s">
        <v>1769</v>
      </c>
      <c r="F2573" s="209"/>
      <c r="G2573" s="197" t="s">
        <v>2475</v>
      </c>
      <c r="H2573" s="197" t="s">
        <v>3395</v>
      </c>
      <c r="I2573" s="197" t="s">
        <v>3395</v>
      </c>
      <c r="J2573" s="197" t="s">
        <v>4095</v>
      </c>
    </row>
    <row r="2574" spans="2:10" ht="15.5">
      <c r="B2574" s="207" t="s">
        <v>4376</v>
      </c>
      <c r="C2574" s="197" t="s">
        <v>4377</v>
      </c>
      <c r="D2574" s="198">
        <v>3</v>
      </c>
      <c r="E2574" s="197" t="s">
        <v>259</v>
      </c>
      <c r="F2574" s="209"/>
      <c r="G2574" s="197" t="s">
        <v>2475</v>
      </c>
      <c r="H2574" s="197" t="s">
        <v>3395</v>
      </c>
      <c r="I2574" s="197" t="s">
        <v>3395</v>
      </c>
      <c r="J2574" s="197" t="s">
        <v>4095</v>
      </c>
    </row>
    <row r="2575" spans="2:10" ht="15.5">
      <c r="B2575" s="207" t="s">
        <v>4378</v>
      </c>
      <c r="C2575" s="197" t="s">
        <v>4379</v>
      </c>
      <c r="D2575" s="198">
        <v>7</v>
      </c>
      <c r="E2575" s="197" t="s">
        <v>320</v>
      </c>
      <c r="F2575" s="209"/>
      <c r="G2575" s="197" t="s">
        <v>2475</v>
      </c>
      <c r="H2575" s="197" t="s">
        <v>3395</v>
      </c>
      <c r="I2575" s="197" t="s">
        <v>3395</v>
      </c>
      <c r="J2575" s="197" t="s">
        <v>4095</v>
      </c>
    </row>
    <row r="2576" spans="2:10" ht="15.5">
      <c r="B2576" s="207" t="s">
        <v>4380</v>
      </c>
      <c r="C2576" s="197" t="s">
        <v>4381</v>
      </c>
      <c r="D2576" s="198">
        <v>6</v>
      </c>
      <c r="E2576" s="197" t="s">
        <v>1597</v>
      </c>
      <c r="F2576" s="209"/>
      <c r="G2576" s="197" t="s">
        <v>2475</v>
      </c>
      <c r="H2576" s="197" t="s">
        <v>3395</v>
      </c>
      <c r="I2576" s="197" t="s">
        <v>3395</v>
      </c>
      <c r="J2576" s="197" t="s">
        <v>4095</v>
      </c>
    </row>
    <row r="2577" spans="2:10" ht="15.5">
      <c r="B2577" s="207" t="s">
        <v>4382</v>
      </c>
      <c r="C2577" s="197" t="s">
        <v>4383</v>
      </c>
      <c r="D2577" s="198">
        <v>8</v>
      </c>
      <c r="E2577" s="197" t="s">
        <v>275</v>
      </c>
      <c r="F2577" s="209"/>
      <c r="G2577" s="197" t="s">
        <v>2475</v>
      </c>
      <c r="H2577" s="197" t="s">
        <v>3395</v>
      </c>
      <c r="I2577" s="197" t="s">
        <v>3395</v>
      </c>
      <c r="J2577" s="197" t="s">
        <v>4095</v>
      </c>
    </row>
    <row r="2578" spans="2:10" ht="15.5">
      <c r="B2578" s="207" t="s">
        <v>4384</v>
      </c>
      <c r="C2578" s="197" t="s">
        <v>4385</v>
      </c>
      <c r="D2578" s="198">
        <v>9</v>
      </c>
      <c r="E2578" s="197" t="s">
        <v>2120</v>
      </c>
      <c r="F2578" s="209"/>
      <c r="G2578" s="197" t="s">
        <v>2475</v>
      </c>
      <c r="H2578" s="197" t="s">
        <v>3395</v>
      </c>
      <c r="I2578" s="197" t="s">
        <v>3395</v>
      </c>
      <c r="J2578" s="197" t="s">
        <v>4095</v>
      </c>
    </row>
    <row r="2579" spans="2:10" ht="15.5">
      <c r="B2579" s="207" t="s">
        <v>4386</v>
      </c>
      <c r="C2579" s="197" t="s">
        <v>4387</v>
      </c>
      <c r="D2579" s="211">
        <v>6</v>
      </c>
      <c r="E2579" s="197" t="s">
        <v>312</v>
      </c>
      <c r="F2579" s="209"/>
      <c r="G2579" s="197" t="s">
        <v>2475</v>
      </c>
      <c r="H2579" s="197" t="s">
        <v>3395</v>
      </c>
      <c r="I2579" s="197" t="s">
        <v>3395</v>
      </c>
      <c r="J2579" s="197" t="s">
        <v>4095</v>
      </c>
    </row>
    <row r="2580" spans="2:10" ht="15.5">
      <c r="B2580" s="207" t="s">
        <v>4388</v>
      </c>
      <c r="C2580" s="197" t="s">
        <v>4389</v>
      </c>
      <c r="D2580" s="211">
        <v>2</v>
      </c>
      <c r="E2580" s="197" t="s">
        <v>312</v>
      </c>
      <c r="F2580" s="209"/>
      <c r="G2580" s="197" t="s">
        <v>2475</v>
      </c>
      <c r="H2580" s="197" t="s">
        <v>3395</v>
      </c>
      <c r="I2580" s="197" t="s">
        <v>3395</v>
      </c>
      <c r="J2580" s="197" t="s">
        <v>4095</v>
      </c>
    </row>
    <row r="2581" spans="2:10" ht="15.5">
      <c r="B2581" s="207" t="s">
        <v>4390</v>
      </c>
      <c r="C2581" s="197" t="s">
        <v>4391</v>
      </c>
      <c r="D2581" s="198">
        <v>9</v>
      </c>
      <c r="E2581" s="197" t="s">
        <v>1669</v>
      </c>
      <c r="F2581" s="209"/>
      <c r="G2581" s="197" t="s">
        <v>2475</v>
      </c>
      <c r="H2581" s="197" t="s">
        <v>3395</v>
      </c>
      <c r="I2581" s="197" t="s">
        <v>3395</v>
      </c>
      <c r="J2581" s="197" t="s">
        <v>4095</v>
      </c>
    </row>
    <row r="2582" spans="2:10" ht="15.5">
      <c r="B2582" s="207" t="s">
        <v>4392</v>
      </c>
      <c r="C2582" s="197" t="s">
        <v>4393</v>
      </c>
      <c r="D2582" s="198">
        <v>7</v>
      </c>
      <c r="E2582" s="197" t="s">
        <v>249</v>
      </c>
      <c r="F2582" s="209"/>
      <c r="G2582" s="197" t="s">
        <v>2475</v>
      </c>
      <c r="H2582" s="197" t="s">
        <v>3395</v>
      </c>
      <c r="I2582" s="197" t="s">
        <v>3395</v>
      </c>
      <c r="J2582" s="197" t="s">
        <v>4095</v>
      </c>
    </row>
    <row r="2583" spans="2:10" ht="15.5">
      <c r="B2583" s="207" t="s">
        <v>4394</v>
      </c>
      <c r="C2583" s="197" t="s">
        <v>4395</v>
      </c>
      <c r="D2583" s="198">
        <v>8</v>
      </c>
      <c r="E2583" s="197" t="s">
        <v>246</v>
      </c>
      <c r="F2583" s="209"/>
      <c r="G2583" s="197" t="s">
        <v>2475</v>
      </c>
      <c r="H2583" s="197" t="s">
        <v>3395</v>
      </c>
      <c r="I2583" s="197" t="s">
        <v>3395</v>
      </c>
      <c r="J2583" s="197" t="s">
        <v>4095</v>
      </c>
    </row>
    <row r="2584" spans="2:10" ht="15.5">
      <c r="B2584" s="207" t="s">
        <v>4396</v>
      </c>
      <c r="C2584" s="197" t="s">
        <v>4397</v>
      </c>
      <c r="D2584" s="198">
        <v>10</v>
      </c>
      <c r="E2584" s="197" t="s">
        <v>1852</v>
      </c>
      <c r="F2584" s="209"/>
      <c r="G2584" s="197" t="s">
        <v>2475</v>
      </c>
      <c r="H2584" s="197" t="s">
        <v>3395</v>
      </c>
      <c r="I2584" s="197" t="s">
        <v>3395</v>
      </c>
      <c r="J2584" s="197" t="s">
        <v>4095</v>
      </c>
    </row>
    <row r="2585" spans="2:10" ht="15.5">
      <c r="B2585" s="207" t="s">
        <v>4398</v>
      </c>
      <c r="C2585" s="197" t="s">
        <v>4399</v>
      </c>
      <c r="D2585" s="198">
        <v>6</v>
      </c>
      <c r="E2585" s="197" t="s">
        <v>243</v>
      </c>
      <c r="F2585" s="209"/>
      <c r="G2585" s="197" t="s">
        <v>2475</v>
      </c>
      <c r="H2585" s="197" t="s">
        <v>3395</v>
      </c>
      <c r="I2585" s="197" t="s">
        <v>3395</v>
      </c>
      <c r="J2585" s="197" t="s">
        <v>4095</v>
      </c>
    </row>
    <row r="2586" spans="2:10" ht="15.5">
      <c r="B2586" s="207" t="s">
        <v>4400</v>
      </c>
      <c r="C2586" s="197" t="s">
        <v>4401</v>
      </c>
      <c r="D2586" s="198">
        <v>5</v>
      </c>
      <c r="E2586" s="197" t="s">
        <v>259</v>
      </c>
      <c r="F2586" s="209"/>
      <c r="G2586" s="197" t="s">
        <v>2475</v>
      </c>
      <c r="H2586" s="197" t="s">
        <v>3395</v>
      </c>
      <c r="I2586" s="197" t="s">
        <v>3395</v>
      </c>
      <c r="J2586" s="197" t="s">
        <v>4095</v>
      </c>
    </row>
    <row r="2587" spans="2:10" ht="15.5">
      <c r="B2587" s="207" t="s">
        <v>4402</v>
      </c>
      <c r="C2587" s="197" t="s">
        <v>4403</v>
      </c>
      <c r="D2587" s="198">
        <v>7</v>
      </c>
      <c r="E2587" s="197" t="s">
        <v>1406</v>
      </c>
      <c r="F2587" s="209"/>
      <c r="G2587" s="197" t="s">
        <v>2475</v>
      </c>
      <c r="H2587" s="197" t="s">
        <v>3395</v>
      </c>
      <c r="I2587" s="197" t="s">
        <v>3395</v>
      </c>
      <c r="J2587" s="197" t="s">
        <v>4095</v>
      </c>
    </row>
    <row r="2588" spans="2:10" ht="15.5">
      <c r="B2588" s="207" t="s">
        <v>4404</v>
      </c>
      <c r="C2588" s="197" t="s">
        <v>4405</v>
      </c>
      <c r="D2588" s="211">
        <v>10</v>
      </c>
      <c r="E2588" s="197" t="s">
        <v>243</v>
      </c>
      <c r="F2588" s="209"/>
      <c r="G2588" s="197" t="s">
        <v>2475</v>
      </c>
      <c r="H2588" s="197" t="s">
        <v>3395</v>
      </c>
      <c r="I2588" s="197" t="s">
        <v>3395</v>
      </c>
      <c r="J2588" s="197" t="s">
        <v>4095</v>
      </c>
    </row>
    <row r="2589" spans="2:10" ht="15.5">
      <c r="B2589" s="207" t="s">
        <v>4406</v>
      </c>
      <c r="C2589" s="197" t="s">
        <v>4407</v>
      </c>
      <c r="D2589" s="198">
        <v>6</v>
      </c>
      <c r="E2589" s="197" t="s">
        <v>1669</v>
      </c>
      <c r="F2589" s="209"/>
      <c r="G2589" s="197" t="s">
        <v>2475</v>
      </c>
      <c r="H2589" s="197" t="s">
        <v>3395</v>
      </c>
      <c r="I2589" s="197" t="s">
        <v>3395</v>
      </c>
      <c r="J2589" s="197" t="s">
        <v>4095</v>
      </c>
    </row>
    <row r="2590" spans="2:10" ht="15.5">
      <c r="B2590" s="207" t="s">
        <v>4408</v>
      </c>
      <c r="C2590" s="197" t="s">
        <v>4409</v>
      </c>
      <c r="D2590" s="198">
        <v>8</v>
      </c>
      <c r="E2590" s="197" t="s">
        <v>1703</v>
      </c>
      <c r="F2590" s="209"/>
      <c r="G2590" s="197" t="s">
        <v>2475</v>
      </c>
      <c r="H2590" s="197" t="s">
        <v>3395</v>
      </c>
      <c r="I2590" s="197" t="s">
        <v>3395</v>
      </c>
      <c r="J2590" s="197" t="s">
        <v>4095</v>
      </c>
    </row>
    <row r="2591" spans="2:10" ht="15.5">
      <c r="B2591" s="207" t="s">
        <v>4410</v>
      </c>
      <c r="C2591" s="197" t="s">
        <v>4411</v>
      </c>
      <c r="D2591" s="198">
        <v>1</v>
      </c>
      <c r="E2591" s="197" t="s">
        <v>1669</v>
      </c>
      <c r="F2591" s="209"/>
      <c r="G2591" s="197" t="s">
        <v>2475</v>
      </c>
      <c r="H2591" s="197" t="s">
        <v>3395</v>
      </c>
      <c r="I2591" s="197" t="s">
        <v>3395</v>
      </c>
      <c r="J2591" s="197" t="s">
        <v>4095</v>
      </c>
    </row>
    <row r="2592" spans="2:10" ht="15.5">
      <c r="B2592" s="200"/>
      <c r="C2592" s="200"/>
      <c r="D2592" s="201">
        <v>545</v>
      </c>
      <c r="E2592" s="200"/>
      <c r="F2592" s="200"/>
      <c r="G2592" s="200"/>
      <c r="H2592" s="200"/>
      <c r="I2592" s="200"/>
      <c r="J2592" s="200"/>
    </row>
    <row r="2593" spans="2:10">
      <c r="B2593" s="196" t="s">
        <v>4412</v>
      </c>
      <c r="C2593" s="197" t="s">
        <v>4413</v>
      </c>
      <c r="D2593" s="198">
        <v>9</v>
      </c>
      <c r="E2593" s="197" t="s">
        <v>1709</v>
      </c>
      <c r="F2593" s="197"/>
      <c r="G2593" s="197" t="s">
        <v>1352</v>
      </c>
      <c r="H2593" s="197" t="s">
        <v>2312</v>
      </c>
      <c r="I2593" s="197" t="s">
        <v>4414</v>
      </c>
      <c r="J2593" s="197" t="s">
        <v>4415</v>
      </c>
    </row>
    <row r="2594" spans="2:10">
      <c r="B2594" s="196" t="s">
        <v>4416</v>
      </c>
      <c r="C2594" s="197" t="s">
        <v>4417</v>
      </c>
      <c r="D2594" s="198">
        <v>5</v>
      </c>
      <c r="E2594" s="197" t="s">
        <v>2028</v>
      </c>
      <c r="F2594" s="197"/>
      <c r="G2594" s="197" t="s">
        <v>1352</v>
      </c>
      <c r="H2594" s="197" t="s">
        <v>2312</v>
      </c>
      <c r="I2594" s="197" t="s">
        <v>4414</v>
      </c>
      <c r="J2594" s="197" t="s">
        <v>4415</v>
      </c>
    </row>
    <row r="2595" spans="2:10">
      <c r="B2595" s="196" t="s">
        <v>4418</v>
      </c>
      <c r="C2595" s="197" t="s">
        <v>4419</v>
      </c>
      <c r="D2595" s="198">
        <v>4</v>
      </c>
      <c r="E2595" s="197" t="s">
        <v>1839</v>
      </c>
      <c r="F2595" s="197"/>
      <c r="G2595" s="197" t="s">
        <v>1352</v>
      </c>
      <c r="H2595" s="197" t="s">
        <v>2312</v>
      </c>
      <c r="I2595" s="197" t="s">
        <v>4414</v>
      </c>
      <c r="J2595" s="197" t="s">
        <v>4415</v>
      </c>
    </row>
    <row r="2596" spans="2:10">
      <c r="B2596" s="196" t="s">
        <v>4420</v>
      </c>
      <c r="C2596" s="197" t="s">
        <v>4421</v>
      </c>
      <c r="D2596" s="198">
        <v>6</v>
      </c>
      <c r="E2596" s="197" t="s">
        <v>275</v>
      </c>
      <c r="F2596" s="197"/>
      <c r="G2596" s="197" t="s">
        <v>1352</v>
      </c>
      <c r="H2596" s="197" t="s">
        <v>2312</v>
      </c>
      <c r="I2596" s="197" t="s">
        <v>4414</v>
      </c>
      <c r="J2596" s="197" t="s">
        <v>4415</v>
      </c>
    </row>
    <row r="2597" spans="2:10">
      <c r="B2597" s="196" t="s">
        <v>4422</v>
      </c>
      <c r="C2597" s="197" t="s">
        <v>4423</v>
      </c>
      <c r="D2597" s="198">
        <v>3</v>
      </c>
      <c r="E2597" s="197" t="s">
        <v>1669</v>
      </c>
      <c r="F2597" s="197"/>
      <c r="G2597" s="197" t="s">
        <v>1352</v>
      </c>
      <c r="H2597" s="197" t="s">
        <v>2312</v>
      </c>
      <c r="I2597" s="197" t="s">
        <v>4414</v>
      </c>
      <c r="J2597" s="197" t="s">
        <v>4415</v>
      </c>
    </row>
    <row r="2598" spans="2:10">
      <c r="B2598" s="196" t="s">
        <v>4424</v>
      </c>
      <c r="C2598" s="197" t="s">
        <v>4425</v>
      </c>
      <c r="D2598" s="198">
        <v>7</v>
      </c>
      <c r="E2598" s="197" t="s">
        <v>1706</v>
      </c>
      <c r="F2598" s="197"/>
      <c r="G2598" s="197" t="s">
        <v>1352</v>
      </c>
      <c r="H2598" s="197" t="s">
        <v>2312</v>
      </c>
      <c r="I2598" s="197" t="s">
        <v>4414</v>
      </c>
      <c r="J2598" s="197" t="s">
        <v>4415</v>
      </c>
    </row>
    <row r="2599" spans="2:10">
      <c r="B2599" s="196" t="s">
        <v>4426</v>
      </c>
      <c r="C2599" s="197" t="s">
        <v>4427</v>
      </c>
      <c r="D2599" s="198">
        <v>8</v>
      </c>
      <c r="E2599" s="197" t="s">
        <v>1740</v>
      </c>
      <c r="F2599" s="197"/>
      <c r="G2599" s="197" t="s">
        <v>1352</v>
      </c>
      <c r="H2599" s="197" t="s">
        <v>2312</v>
      </c>
      <c r="I2599" s="197" t="s">
        <v>4414</v>
      </c>
      <c r="J2599" s="197" t="s">
        <v>4415</v>
      </c>
    </row>
    <row r="2600" spans="2:10">
      <c r="B2600" s="196" t="s">
        <v>4428</v>
      </c>
      <c r="C2600" s="197" t="s">
        <v>4429</v>
      </c>
      <c r="D2600" s="198">
        <v>9</v>
      </c>
      <c r="E2600" s="197" t="s">
        <v>1654</v>
      </c>
      <c r="F2600" s="197"/>
      <c r="G2600" s="197" t="s">
        <v>1352</v>
      </c>
      <c r="H2600" s="197" t="s">
        <v>2312</v>
      </c>
      <c r="I2600" s="197" t="s">
        <v>4414</v>
      </c>
      <c r="J2600" s="197" t="s">
        <v>4415</v>
      </c>
    </row>
    <row r="2601" spans="2:10">
      <c r="B2601" s="196" t="s">
        <v>4430</v>
      </c>
      <c r="C2601" s="197" t="s">
        <v>4431</v>
      </c>
      <c r="D2601" s="198">
        <v>3</v>
      </c>
      <c r="E2601" s="197" t="s">
        <v>1794</v>
      </c>
      <c r="F2601" s="197"/>
      <c r="G2601" s="197" t="s">
        <v>1352</v>
      </c>
      <c r="H2601" s="197" t="s">
        <v>2312</v>
      </c>
      <c r="I2601" s="197" t="s">
        <v>4414</v>
      </c>
      <c r="J2601" s="197" t="s">
        <v>4415</v>
      </c>
    </row>
    <row r="2602" spans="2:10">
      <c r="B2602" s="196" t="s">
        <v>4432</v>
      </c>
      <c r="C2602" s="197" t="s">
        <v>4433</v>
      </c>
      <c r="D2602" s="198">
        <v>7</v>
      </c>
      <c r="E2602" s="197" t="s">
        <v>243</v>
      </c>
      <c r="F2602" s="197"/>
      <c r="G2602" s="197" t="s">
        <v>1352</v>
      </c>
      <c r="H2602" s="197" t="s">
        <v>2312</v>
      </c>
      <c r="I2602" s="197" t="s">
        <v>4414</v>
      </c>
      <c r="J2602" s="197" t="s">
        <v>4415</v>
      </c>
    </row>
    <row r="2603" spans="2:10">
      <c r="B2603" s="196" t="s">
        <v>4434</v>
      </c>
      <c r="C2603" s="197" t="s">
        <v>4435</v>
      </c>
      <c r="D2603" s="198">
        <v>4</v>
      </c>
      <c r="E2603" s="197" t="s">
        <v>1426</v>
      </c>
      <c r="F2603" s="197"/>
      <c r="G2603" s="197" t="s">
        <v>1352</v>
      </c>
      <c r="H2603" s="197" t="s">
        <v>2312</v>
      </c>
      <c r="I2603" s="197" t="s">
        <v>4414</v>
      </c>
      <c r="J2603" s="197" t="s">
        <v>4415</v>
      </c>
    </row>
    <row r="2604" spans="2:10">
      <c r="B2604" s="196" t="s">
        <v>4436</v>
      </c>
      <c r="C2604" s="197" t="s">
        <v>4437</v>
      </c>
      <c r="D2604" s="198">
        <v>6</v>
      </c>
      <c r="E2604" s="197" t="s">
        <v>1435</v>
      </c>
      <c r="F2604" s="197"/>
      <c r="G2604" s="197" t="s">
        <v>1352</v>
      </c>
      <c r="H2604" s="197" t="s">
        <v>2312</v>
      </c>
      <c r="I2604" s="197" t="s">
        <v>4414</v>
      </c>
      <c r="J2604" s="197" t="s">
        <v>4415</v>
      </c>
    </row>
    <row r="2605" spans="2:10">
      <c r="B2605" s="196" t="s">
        <v>4438</v>
      </c>
      <c r="C2605" s="197" t="s">
        <v>1863</v>
      </c>
      <c r="D2605" s="198">
        <v>5</v>
      </c>
      <c r="E2605" s="197" t="s">
        <v>320</v>
      </c>
      <c r="F2605" s="197"/>
      <c r="G2605" s="197" t="s">
        <v>1352</v>
      </c>
      <c r="H2605" s="197" t="s">
        <v>2312</v>
      </c>
      <c r="I2605" s="197" t="s">
        <v>4414</v>
      </c>
      <c r="J2605" s="197" t="s">
        <v>4415</v>
      </c>
    </row>
    <row r="2606" spans="2:10">
      <c r="B2606" s="196" t="s">
        <v>4439</v>
      </c>
      <c r="C2606" s="197" t="s">
        <v>4440</v>
      </c>
      <c r="D2606" s="198">
        <v>6</v>
      </c>
      <c r="E2606" s="197" t="s">
        <v>1717</v>
      </c>
      <c r="F2606" s="197"/>
      <c r="G2606" s="197" t="s">
        <v>1352</v>
      </c>
      <c r="H2606" s="197" t="s">
        <v>2312</v>
      </c>
      <c r="I2606" s="197" t="s">
        <v>4414</v>
      </c>
      <c r="J2606" s="197" t="s">
        <v>4415</v>
      </c>
    </row>
    <row r="2607" spans="2:10">
      <c r="B2607" s="196" t="s">
        <v>4441</v>
      </c>
      <c r="C2607" s="197" t="s">
        <v>4442</v>
      </c>
      <c r="D2607" s="198">
        <v>7</v>
      </c>
      <c r="E2607" s="197" t="s">
        <v>275</v>
      </c>
      <c r="F2607" s="197"/>
      <c r="G2607" s="197" t="s">
        <v>1352</v>
      </c>
      <c r="H2607" s="197" t="s">
        <v>2312</v>
      </c>
      <c r="I2607" s="197" t="s">
        <v>4414</v>
      </c>
      <c r="J2607" s="197" t="s">
        <v>4415</v>
      </c>
    </row>
    <row r="2608" spans="2:10">
      <c r="B2608" s="196" t="s">
        <v>4443</v>
      </c>
      <c r="C2608" s="197" t="s">
        <v>4444</v>
      </c>
      <c r="D2608" s="198">
        <v>6</v>
      </c>
      <c r="E2608" s="197" t="s">
        <v>312</v>
      </c>
      <c r="F2608" s="197"/>
      <c r="G2608" s="197" t="s">
        <v>1352</v>
      </c>
      <c r="H2608" s="197" t="s">
        <v>2312</v>
      </c>
      <c r="I2608" s="197" t="s">
        <v>4414</v>
      </c>
      <c r="J2608" s="197" t="s">
        <v>4415</v>
      </c>
    </row>
    <row r="2609" spans="2:10">
      <c r="B2609" s="196" t="s">
        <v>4445</v>
      </c>
      <c r="C2609" s="197" t="s">
        <v>4446</v>
      </c>
      <c r="D2609" s="198">
        <v>9</v>
      </c>
      <c r="E2609" s="197" t="s">
        <v>1654</v>
      </c>
      <c r="F2609" s="197"/>
      <c r="G2609" s="197" t="s">
        <v>1352</v>
      </c>
      <c r="H2609" s="197" t="s">
        <v>2312</v>
      </c>
      <c r="I2609" s="197" t="s">
        <v>4414</v>
      </c>
      <c r="J2609" s="197" t="s">
        <v>4415</v>
      </c>
    </row>
    <row r="2610" spans="2:10">
      <c r="B2610" s="196" t="s">
        <v>4447</v>
      </c>
      <c r="C2610" s="197" t="s">
        <v>4448</v>
      </c>
      <c r="D2610" s="198">
        <v>2</v>
      </c>
      <c r="E2610" s="197" t="s">
        <v>240</v>
      </c>
      <c r="F2610" s="197"/>
      <c r="G2610" s="197" t="s">
        <v>1352</v>
      </c>
      <c r="H2610" s="197" t="s">
        <v>2312</v>
      </c>
      <c r="I2610" s="197" t="s">
        <v>4414</v>
      </c>
      <c r="J2610" s="197" t="s">
        <v>4415</v>
      </c>
    </row>
    <row r="2611" spans="2:10">
      <c r="B2611" s="196" t="s">
        <v>4449</v>
      </c>
      <c r="C2611" s="197" t="s">
        <v>4450</v>
      </c>
      <c r="D2611" s="198">
        <v>5</v>
      </c>
      <c r="E2611" s="197" t="s">
        <v>1769</v>
      </c>
      <c r="F2611" s="197"/>
      <c r="G2611" s="197" t="s">
        <v>1352</v>
      </c>
      <c r="H2611" s="197" t="s">
        <v>2312</v>
      </c>
      <c r="I2611" s="197" t="s">
        <v>4414</v>
      </c>
      <c r="J2611" s="197" t="s">
        <v>4415</v>
      </c>
    </row>
    <row r="2612" spans="2:10">
      <c r="B2612" s="196" t="s">
        <v>4451</v>
      </c>
      <c r="C2612" s="197" t="s">
        <v>4452</v>
      </c>
      <c r="D2612" s="198">
        <v>8</v>
      </c>
      <c r="E2612" s="197" t="s">
        <v>1312</v>
      </c>
      <c r="F2612" s="197"/>
      <c r="G2612" s="197" t="s">
        <v>1352</v>
      </c>
      <c r="H2612" s="197" t="s">
        <v>2312</v>
      </c>
      <c r="I2612" s="197" t="s">
        <v>4414</v>
      </c>
      <c r="J2612" s="197" t="s">
        <v>4415</v>
      </c>
    </row>
    <row r="2613" spans="2:10">
      <c r="B2613" s="196" t="s">
        <v>4453</v>
      </c>
      <c r="C2613" s="197" t="s">
        <v>4454</v>
      </c>
      <c r="D2613" s="198">
        <v>6</v>
      </c>
      <c r="E2613" s="197" t="s">
        <v>320</v>
      </c>
      <c r="F2613" s="197"/>
      <c r="G2613" s="197" t="s">
        <v>1352</v>
      </c>
      <c r="H2613" s="197" t="s">
        <v>2312</v>
      </c>
      <c r="I2613" s="197" t="s">
        <v>4414</v>
      </c>
      <c r="J2613" s="197" t="s">
        <v>4415</v>
      </c>
    </row>
    <row r="2614" spans="2:10">
      <c r="B2614" s="196" t="s">
        <v>4455</v>
      </c>
      <c r="C2614" s="197" t="s">
        <v>4456</v>
      </c>
      <c r="D2614" s="198">
        <v>4</v>
      </c>
      <c r="E2614" s="197" t="s">
        <v>1933</v>
      </c>
      <c r="F2614" s="197"/>
      <c r="G2614" s="197" t="s">
        <v>1352</v>
      </c>
      <c r="H2614" s="197" t="s">
        <v>2312</v>
      </c>
      <c r="I2614" s="197" t="s">
        <v>4414</v>
      </c>
      <c r="J2614" s="197" t="s">
        <v>4415</v>
      </c>
    </row>
    <row r="2615" spans="2:10">
      <c r="B2615" s="196" t="s">
        <v>4457</v>
      </c>
      <c r="C2615" s="197" t="s">
        <v>4458</v>
      </c>
      <c r="D2615" s="198">
        <v>6</v>
      </c>
      <c r="E2615" s="197" t="s">
        <v>2071</v>
      </c>
      <c r="F2615" s="197"/>
      <c r="G2615" s="197" t="s">
        <v>1352</v>
      </c>
      <c r="H2615" s="197" t="s">
        <v>2312</v>
      </c>
      <c r="I2615" s="197" t="s">
        <v>4414</v>
      </c>
      <c r="J2615" s="197" t="s">
        <v>4415</v>
      </c>
    </row>
    <row r="2616" spans="2:10">
      <c r="B2616" s="196" t="s">
        <v>4459</v>
      </c>
      <c r="C2616" s="197" t="s">
        <v>4460</v>
      </c>
      <c r="D2616" s="198">
        <v>5</v>
      </c>
      <c r="E2616" s="197" t="s">
        <v>314</v>
      </c>
      <c r="F2616" s="197"/>
      <c r="G2616" s="197" t="s">
        <v>1352</v>
      </c>
      <c r="H2616" s="197" t="s">
        <v>2312</v>
      </c>
      <c r="I2616" s="197" t="s">
        <v>4414</v>
      </c>
      <c r="J2616" s="197" t="s">
        <v>4415</v>
      </c>
    </row>
    <row r="2617" spans="2:10">
      <c r="B2617" s="196" t="s">
        <v>4461</v>
      </c>
      <c r="C2617" s="197" t="s">
        <v>4462</v>
      </c>
      <c r="D2617" s="198">
        <v>5</v>
      </c>
      <c r="E2617" s="197" t="s">
        <v>312</v>
      </c>
      <c r="F2617" s="197"/>
      <c r="G2617" s="197" t="s">
        <v>1352</v>
      </c>
      <c r="H2617" s="197" t="s">
        <v>2312</v>
      </c>
      <c r="I2617" s="197" t="s">
        <v>4414</v>
      </c>
      <c r="J2617" s="197" t="s">
        <v>4415</v>
      </c>
    </row>
    <row r="2618" spans="2:10">
      <c r="B2618" s="196" t="s">
        <v>4463</v>
      </c>
      <c r="C2618" s="197" t="s">
        <v>4464</v>
      </c>
      <c r="D2618" s="198">
        <v>8</v>
      </c>
      <c r="E2618" s="197" t="s">
        <v>1312</v>
      </c>
      <c r="F2618" s="197"/>
      <c r="G2618" s="197" t="s">
        <v>1352</v>
      </c>
      <c r="H2618" s="197" t="s">
        <v>2312</v>
      </c>
      <c r="I2618" s="197" t="s">
        <v>4414</v>
      </c>
      <c r="J2618" s="197" t="s">
        <v>4415</v>
      </c>
    </row>
    <row r="2619" spans="2:10">
      <c r="B2619" s="196" t="s">
        <v>4465</v>
      </c>
      <c r="C2619" s="197" t="s">
        <v>4466</v>
      </c>
      <c r="D2619" s="198">
        <v>6</v>
      </c>
      <c r="E2619" s="197" t="s">
        <v>1682</v>
      </c>
      <c r="F2619" s="197"/>
      <c r="G2619" s="197" t="s">
        <v>1352</v>
      </c>
      <c r="H2619" s="197" t="s">
        <v>2312</v>
      </c>
      <c r="I2619" s="197" t="s">
        <v>4414</v>
      </c>
      <c r="J2619" s="197" t="s">
        <v>4415</v>
      </c>
    </row>
    <row r="2620" spans="2:10">
      <c r="B2620" s="196" t="s">
        <v>4467</v>
      </c>
      <c r="C2620" s="197" t="s">
        <v>4468</v>
      </c>
      <c r="D2620" s="198">
        <v>4</v>
      </c>
      <c r="E2620" s="197" t="s">
        <v>275</v>
      </c>
      <c r="F2620" s="197"/>
      <c r="G2620" s="197" t="s">
        <v>1352</v>
      </c>
      <c r="H2620" s="197" t="s">
        <v>2312</v>
      </c>
      <c r="I2620" s="197" t="s">
        <v>4414</v>
      </c>
      <c r="J2620" s="197" t="s">
        <v>4415</v>
      </c>
    </row>
    <row r="2621" spans="2:10">
      <c r="B2621" s="196" t="s">
        <v>4469</v>
      </c>
      <c r="C2621" s="197" t="s">
        <v>4470</v>
      </c>
      <c r="D2621" s="198">
        <v>6</v>
      </c>
      <c r="E2621" s="197" t="s">
        <v>1312</v>
      </c>
      <c r="F2621" s="197"/>
      <c r="G2621" s="197" t="s">
        <v>1352</v>
      </c>
      <c r="H2621" s="197" t="s">
        <v>4471</v>
      </c>
      <c r="I2621" s="197" t="s">
        <v>4472</v>
      </c>
      <c r="J2621" s="197" t="s">
        <v>4473</v>
      </c>
    </row>
    <row r="2622" spans="2:10">
      <c r="B2622" s="196" t="s">
        <v>4474</v>
      </c>
      <c r="C2622" s="197" t="s">
        <v>4475</v>
      </c>
      <c r="D2622" s="198">
        <v>5</v>
      </c>
      <c r="E2622" s="197" t="s">
        <v>259</v>
      </c>
      <c r="F2622" s="197"/>
      <c r="G2622" s="197" t="s">
        <v>1352</v>
      </c>
      <c r="H2622" s="197" t="s">
        <v>4471</v>
      </c>
      <c r="I2622" s="197" t="s">
        <v>4472</v>
      </c>
      <c r="J2622" s="197" t="s">
        <v>4473</v>
      </c>
    </row>
    <row r="2623" spans="2:10">
      <c r="B2623" s="196" t="s">
        <v>4476</v>
      </c>
      <c r="C2623" s="197" t="s">
        <v>4477</v>
      </c>
      <c r="D2623" s="198">
        <v>7</v>
      </c>
      <c r="E2623" s="197" t="s">
        <v>1418</v>
      </c>
      <c r="F2623" s="197"/>
      <c r="G2623" s="197" t="s">
        <v>1352</v>
      </c>
      <c r="H2623" s="197" t="s">
        <v>4471</v>
      </c>
      <c r="I2623" s="197" t="s">
        <v>4472</v>
      </c>
      <c r="J2623" s="197" t="s">
        <v>4473</v>
      </c>
    </row>
    <row r="2624" spans="2:10">
      <c r="B2624" s="196" t="s">
        <v>4478</v>
      </c>
      <c r="C2624" s="197" t="s">
        <v>4479</v>
      </c>
      <c r="D2624" s="198">
        <v>6</v>
      </c>
      <c r="E2624" s="197" t="s">
        <v>246</v>
      </c>
      <c r="F2624" s="197"/>
      <c r="G2624" s="197" t="s">
        <v>1352</v>
      </c>
      <c r="H2624" s="197" t="s">
        <v>4471</v>
      </c>
      <c r="I2624" s="197" t="s">
        <v>4472</v>
      </c>
      <c r="J2624" s="197" t="s">
        <v>4473</v>
      </c>
    </row>
    <row r="2625" spans="2:10">
      <c r="B2625" s="196" t="s">
        <v>4480</v>
      </c>
      <c r="C2625" s="197" t="s">
        <v>4481</v>
      </c>
      <c r="D2625" s="198">
        <v>9</v>
      </c>
      <c r="E2625" s="197" t="s">
        <v>2004</v>
      </c>
      <c r="F2625" s="197"/>
      <c r="G2625" s="197" t="s">
        <v>1352</v>
      </c>
      <c r="H2625" s="197" t="s">
        <v>4471</v>
      </c>
      <c r="I2625" s="197" t="s">
        <v>4472</v>
      </c>
      <c r="J2625" s="197" t="s">
        <v>4473</v>
      </c>
    </row>
    <row r="2626" spans="2:10">
      <c r="B2626" s="196" t="s">
        <v>4482</v>
      </c>
      <c r="C2626" s="197" t="s">
        <v>4483</v>
      </c>
      <c r="D2626" s="198">
        <v>8</v>
      </c>
      <c r="E2626" s="197" t="s">
        <v>243</v>
      </c>
      <c r="F2626" s="197"/>
      <c r="G2626" s="197" t="s">
        <v>1352</v>
      </c>
      <c r="H2626" s="197" t="s">
        <v>4471</v>
      </c>
      <c r="I2626" s="197" t="s">
        <v>4472</v>
      </c>
      <c r="J2626" s="197" t="s">
        <v>4473</v>
      </c>
    </row>
    <row r="2627" spans="2:10">
      <c r="B2627" s="196" t="s">
        <v>4484</v>
      </c>
      <c r="C2627" s="197" t="s">
        <v>4485</v>
      </c>
      <c r="D2627" s="198">
        <v>7</v>
      </c>
      <c r="E2627" s="197" t="s">
        <v>347</v>
      </c>
      <c r="F2627" s="197"/>
      <c r="G2627" s="197" t="s">
        <v>1352</v>
      </c>
      <c r="H2627" s="197" t="s">
        <v>4471</v>
      </c>
      <c r="I2627" s="197" t="s">
        <v>4472</v>
      </c>
      <c r="J2627" s="197" t="s">
        <v>4473</v>
      </c>
    </row>
    <row r="2628" spans="2:10">
      <c r="B2628" s="196" t="s">
        <v>4486</v>
      </c>
      <c r="C2628" s="197" t="s">
        <v>4487</v>
      </c>
      <c r="D2628" s="198">
        <v>5</v>
      </c>
      <c r="E2628" s="197" t="s">
        <v>350</v>
      </c>
      <c r="F2628" s="197"/>
      <c r="G2628" s="197" t="s">
        <v>1352</v>
      </c>
      <c r="H2628" s="197" t="s">
        <v>4471</v>
      </c>
      <c r="I2628" s="197" t="s">
        <v>4472</v>
      </c>
      <c r="J2628" s="197" t="s">
        <v>4473</v>
      </c>
    </row>
    <row r="2629" spans="2:10">
      <c r="B2629" s="196" t="s">
        <v>4488</v>
      </c>
      <c r="C2629" s="197" t="s">
        <v>4489</v>
      </c>
      <c r="D2629" s="198">
        <v>7</v>
      </c>
      <c r="E2629" s="197" t="s">
        <v>249</v>
      </c>
      <c r="F2629" s="197"/>
      <c r="G2629" s="197" t="s">
        <v>1352</v>
      </c>
      <c r="H2629" s="197" t="s">
        <v>4471</v>
      </c>
      <c r="I2629" s="197" t="s">
        <v>4472</v>
      </c>
      <c r="J2629" s="197" t="s">
        <v>4473</v>
      </c>
    </row>
    <row r="2630" spans="2:10">
      <c r="B2630" s="196" t="s">
        <v>4490</v>
      </c>
      <c r="C2630" s="197" t="s">
        <v>4491</v>
      </c>
      <c r="D2630" s="198">
        <v>6</v>
      </c>
      <c r="E2630" s="197" t="s">
        <v>240</v>
      </c>
      <c r="F2630" s="197"/>
      <c r="G2630" s="197" t="s">
        <v>1352</v>
      </c>
      <c r="H2630" s="197" t="s">
        <v>4471</v>
      </c>
      <c r="I2630" s="197" t="s">
        <v>4472</v>
      </c>
      <c r="J2630" s="197" t="s">
        <v>4473</v>
      </c>
    </row>
    <row r="2631" spans="2:10">
      <c r="B2631" s="196" t="s">
        <v>4492</v>
      </c>
      <c r="C2631" s="197" t="s">
        <v>4493</v>
      </c>
      <c r="D2631" s="198">
        <v>8</v>
      </c>
      <c r="E2631" s="197" t="s">
        <v>1712</v>
      </c>
      <c r="F2631" s="197"/>
      <c r="G2631" s="197" t="s">
        <v>1352</v>
      </c>
      <c r="H2631" s="197" t="s">
        <v>4471</v>
      </c>
      <c r="I2631" s="197" t="s">
        <v>4472</v>
      </c>
      <c r="J2631" s="197" t="s">
        <v>4473</v>
      </c>
    </row>
    <row r="2632" spans="2:10">
      <c r="B2632" s="196" t="s">
        <v>4494</v>
      </c>
      <c r="C2632" s="197" t="s">
        <v>4495</v>
      </c>
      <c r="D2632" s="198">
        <v>10</v>
      </c>
      <c r="E2632" s="197" t="s">
        <v>1675</v>
      </c>
      <c r="F2632" s="197"/>
      <c r="G2632" s="197" t="s">
        <v>1352</v>
      </c>
      <c r="H2632" s="197" t="s">
        <v>4471</v>
      </c>
      <c r="I2632" s="197" t="s">
        <v>4472</v>
      </c>
      <c r="J2632" s="197" t="s">
        <v>4473</v>
      </c>
    </row>
    <row r="2633" spans="2:10">
      <c r="B2633" s="196" t="s">
        <v>4496</v>
      </c>
      <c r="C2633" s="197" t="s">
        <v>4497</v>
      </c>
      <c r="D2633" s="198">
        <v>6</v>
      </c>
      <c r="E2633" s="197" t="s">
        <v>2106</v>
      </c>
      <c r="F2633" s="197"/>
      <c r="G2633" s="197" t="s">
        <v>1352</v>
      </c>
      <c r="H2633" s="197" t="s">
        <v>4471</v>
      </c>
      <c r="I2633" s="197" t="s">
        <v>4472</v>
      </c>
      <c r="J2633" s="197" t="s">
        <v>4473</v>
      </c>
    </row>
    <row r="2634" spans="2:10">
      <c r="B2634" s="196" t="s">
        <v>4498</v>
      </c>
      <c r="C2634" s="197" t="s">
        <v>4499</v>
      </c>
      <c r="D2634" s="198">
        <v>2</v>
      </c>
      <c r="E2634" s="197" t="s">
        <v>320</v>
      </c>
      <c r="F2634" s="197"/>
      <c r="G2634" s="197" t="s">
        <v>1352</v>
      </c>
      <c r="H2634" s="197" t="s">
        <v>4471</v>
      </c>
      <c r="I2634" s="197" t="s">
        <v>4472</v>
      </c>
      <c r="J2634" s="197" t="s">
        <v>4473</v>
      </c>
    </row>
    <row r="2635" spans="2:10">
      <c r="B2635" s="196" t="s">
        <v>4500</v>
      </c>
      <c r="C2635" s="197" t="s">
        <v>4501</v>
      </c>
      <c r="D2635" s="198">
        <v>1</v>
      </c>
      <c r="E2635" s="197" t="s">
        <v>1769</v>
      </c>
      <c r="F2635" s="197"/>
      <c r="G2635" s="197" t="s">
        <v>1352</v>
      </c>
      <c r="H2635" s="197" t="s">
        <v>4471</v>
      </c>
      <c r="I2635" s="197" t="s">
        <v>4472</v>
      </c>
      <c r="J2635" s="197" t="s">
        <v>4473</v>
      </c>
    </row>
    <row r="2636" spans="2:10">
      <c r="B2636" s="196" t="s">
        <v>4502</v>
      </c>
      <c r="C2636" s="197" t="s">
        <v>4503</v>
      </c>
      <c r="D2636" s="198">
        <v>4</v>
      </c>
      <c r="E2636" s="197" t="s">
        <v>259</v>
      </c>
      <c r="F2636" s="197"/>
      <c r="G2636" s="197" t="s">
        <v>1352</v>
      </c>
      <c r="H2636" s="197" t="s">
        <v>4471</v>
      </c>
      <c r="I2636" s="197" t="s">
        <v>4472</v>
      </c>
      <c r="J2636" s="197" t="s">
        <v>4473</v>
      </c>
    </row>
    <row r="2637" spans="2:10">
      <c r="B2637" s="196" t="s">
        <v>4504</v>
      </c>
      <c r="C2637" s="197" t="s">
        <v>4505</v>
      </c>
      <c r="D2637" s="198">
        <v>6</v>
      </c>
      <c r="E2637" s="197" t="s">
        <v>320</v>
      </c>
      <c r="F2637" s="197"/>
      <c r="G2637" s="197" t="s">
        <v>1352</v>
      </c>
      <c r="H2637" s="197" t="s">
        <v>4471</v>
      </c>
      <c r="I2637" s="197" t="s">
        <v>4472</v>
      </c>
      <c r="J2637" s="197" t="s">
        <v>4473</v>
      </c>
    </row>
    <row r="2638" spans="2:10">
      <c r="B2638" s="196" t="s">
        <v>4506</v>
      </c>
      <c r="C2638" s="197" t="s">
        <v>4507</v>
      </c>
      <c r="D2638" s="198">
        <v>3</v>
      </c>
      <c r="E2638" s="197" t="s">
        <v>1597</v>
      </c>
      <c r="F2638" s="197"/>
      <c r="G2638" s="197" t="s">
        <v>1352</v>
      </c>
      <c r="H2638" s="197" t="s">
        <v>4471</v>
      </c>
      <c r="I2638" s="197" t="s">
        <v>4472</v>
      </c>
      <c r="J2638" s="197" t="s">
        <v>4473</v>
      </c>
    </row>
    <row r="2639" spans="2:10">
      <c r="B2639" s="196" t="s">
        <v>4508</v>
      </c>
      <c r="C2639" s="197" t="s">
        <v>4509</v>
      </c>
      <c r="D2639" s="198">
        <v>5</v>
      </c>
      <c r="E2639" s="197" t="s">
        <v>275</v>
      </c>
      <c r="F2639" s="197"/>
      <c r="G2639" s="197" t="s">
        <v>1352</v>
      </c>
      <c r="H2639" s="197" t="s">
        <v>4471</v>
      </c>
      <c r="I2639" s="197" t="s">
        <v>4472</v>
      </c>
      <c r="J2639" s="197" t="s">
        <v>4473</v>
      </c>
    </row>
    <row r="2640" spans="2:10">
      <c r="B2640" s="196" t="s">
        <v>4510</v>
      </c>
      <c r="C2640" s="197" t="s">
        <v>4511</v>
      </c>
      <c r="D2640" s="198">
        <v>6</v>
      </c>
      <c r="E2640" s="197" t="s">
        <v>2120</v>
      </c>
      <c r="F2640" s="197"/>
      <c r="G2640" s="197" t="s">
        <v>1352</v>
      </c>
      <c r="H2640" s="197" t="s">
        <v>4471</v>
      </c>
      <c r="I2640" s="197" t="s">
        <v>4472</v>
      </c>
      <c r="J2640" s="197" t="s">
        <v>4473</v>
      </c>
    </row>
    <row r="2641" spans="2:10">
      <c r="B2641" s="196" t="s">
        <v>4512</v>
      </c>
      <c r="C2641" s="197" t="s">
        <v>4513</v>
      </c>
      <c r="D2641" s="198">
        <v>4</v>
      </c>
      <c r="E2641" s="197" t="s">
        <v>312</v>
      </c>
      <c r="F2641" s="197"/>
      <c r="G2641" s="197" t="s">
        <v>1352</v>
      </c>
      <c r="H2641" s="197" t="s">
        <v>4471</v>
      </c>
      <c r="I2641" s="197" t="s">
        <v>4472</v>
      </c>
      <c r="J2641" s="197" t="s">
        <v>4473</v>
      </c>
    </row>
    <row r="2642" spans="2:10">
      <c r="B2642" s="196" t="s">
        <v>4514</v>
      </c>
      <c r="C2642" s="197" t="s">
        <v>4515</v>
      </c>
      <c r="D2642" s="198">
        <v>1</v>
      </c>
      <c r="E2642" s="197" t="s">
        <v>1669</v>
      </c>
      <c r="F2642" s="197"/>
      <c r="G2642" s="197" t="s">
        <v>1352</v>
      </c>
      <c r="H2642" s="197" t="s">
        <v>2312</v>
      </c>
      <c r="I2642" s="197" t="s">
        <v>4414</v>
      </c>
      <c r="J2642" s="197" t="s">
        <v>4415</v>
      </c>
    </row>
    <row r="2643" spans="2:10">
      <c r="B2643" s="196" t="s">
        <v>4516</v>
      </c>
      <c r="C2643" s="197" t="s">
        <v>4517</v>
      </c>
      <c r="D2643" s="198">
        <v>2</v>
      </c>
      <c r="E2643" s="197" t="s">
        <v>249</v>
      </c>
      <c r="F2643" s="197"/>
      <c r="G2643" s="197" t="s">
        <v>1352</v>
      </c>
      <c r="H2643" s="197" t="s">
        <v>2312</v>
      </c>
      <c r="I2643" s="197" t="s">
        <v>4414</v>
      </c>
      <c r="J2643" s="197" t="s">
        <v>4415</v>
      </c>
    </row>
    <row r="2644" spans="2:10">
      <c r="B2644" s="196" t="s">
        <v>4518</v>
      </c>
      <c r="C2644" s="197" t="s">
        <v>4519</v>
      </c>
      <c r="D2644" s="198">
        <v>5</v>
      </c>
      <c r="E2644" s="197" t="s">
        <v>246</v>
      </c>
      <c r="F2644" s="197"/>
      <c r="G2644" s="197" t="s">
        <v>1352</v>
      </c>
      <c r="H2644" s="197" t="s">
        <v>2312</v>
      </c>
      <c r="I2644" s="197" t="s">
        <v>4414</v>
      </c>
      <c r="J2644" s="197" t="s">
        <v>4415</v>
      </c>
    </row>
    <row r="2645" spans="2:10">
      <c r="B2645" s="196" t="s">
        <v>4520</v>
      </c>
      <c r="C2645" s="197" t="s">
        <v>4521</v>
      </c>
      <c r="D2645" s="198">
        <v>6</v>
      </c>
      <c r="E2645" s="197" t="s">
        <v>1852</v>
      </c>
      <c r="F2645" s="197"/>
      <c r="G2645" s="197" t="s">
        <v>1352</v>
      </c>
      <c r="H2645" s="197" t="s">
        <v>2312</v>
      </c>
      <c r="I2645" s="197" t="s">
        <v>4414</v>
      </c>
      <c r="J2645" s="197" t="s">
        <v>4415</v>
      </c>
    </row>
    <row r="2646" spans="2:10">
      <c r="B2646" s="196" t="s">
        <v>4522</v>
      </c>
      <c r="C2646" s="197" t="s">
        <v>4523</v>
      </c>
      <c r="D2646" s="198">
        <v>7</v>
      </c>
      <c r="E2646" s="197" t="s">
        <v>243</v>
      </c>
      <c r="F2646" s="197"/>
      <c r="G2646" s="197" t="s">
        <v>1352</v>
      </c>
      <c r="H2646" s="197" t="s">
        <v>2312</v>
      </c>
      <c r="I2646" s="197" t="s">
        <v>4414</v>
      </c>
      <c r="J2646" s="197" t="s">
        <v>4415</v>
      </c>
    </row>
    <row r="2647" spans="2:10">
      <c r="B2647" s="196" t="s">
        <v>4524</v>
      </c>
      <c r="C2647" s="197" t="s">
        <v>4525</v>
      </c>
      <c r="D2647" s="198">
        <v>9</v>
      </c>
      <c r="E2647" s="197" t="s">
        <v>259</v>
      </c>
      <c r="F2647" s="197"/>
      <c r="G2647" s="197" t="s">
        <v>1352</v>
      </c>
      <c r="H2647" s="197" t="s">
        <v>2312</v>
      </c>
      <c r="I2647" s="197" t="s">
        <v>4414</v>
      </c>
      <c r="J2647" s="197" t="s">
        <v>4415</v>
      </c>
    </row>
    <row r="2648" spans="2:10">
      <c r="B2648" s="196" t="s">
        <v>4526</v>
      </c>
      <c r="C2648" s="197" t="s">
        <v>4527</v>
      </c>
      <c r="D2648" s="198">
        <v>2</v>
      </c>
      <c r="E2648" s="197" t="s">
        <v>1406</v>
      </c>
      <c r="F2648" s="197"/>
      <c r="G2648" s="197" t="s">
        <v>1352</v>
      </c>
      <c r="H2648" s="197" t="s">
        <v>2312</v>
      </c>
      <c r="I2648" s="197" t="s">
        <v>4414</v>
      </c>
      <c r="J2648" s="197" t="s">
        <v>4415</v>
      </c>
    </row>
    <row r="2649" spans="2:10">
      <c r="B2649" s="196" t="s">
        <v>4528</v>
      </c>
      <c r="C2649" s="197" t="s">
        <v>4529</v>
      </c>
      <c r="D2649" s="198">
        <v>5</v>
      </c>
      <c r="E2649" s="197" t="s">
        <v>243</v>
      </c>
      <c r="F2649" s="197"/>
      <c r="G2649" s="197" t="s">
        <v>1352</v>
      </c>
      <c r="H2649" s="197" t="s">
        <v>2312</v>
      </c>
      <c r="I2649" s="197" t="s">
        <v>4414</v>
      </c>
      <c r="J2649" s="197" t="s">
        <v>4415</v>
      </c>
    </row>
    <row r="2650" spans="2:10">
      <c r="B2650" s="196" t="s">
        <v>4530</v>
      </c>
      <c r="C2650" s="197" t="s">
        <v>4531</v>
      </c>
      <c r="D2650" s="198">
        <v>4</v>
      </c>
      <c r="E2650" s="197" t="s">
        <v>1669</v>
      </c>
      <c r="F2650" s="197"/>
      <c r="G2650" s="197" t="s">
        <v>1352</v>
      </c>
      <c r="H2650" s="197" t="s">
        <v>2312</v>
      </c>
      <c r="I2650" s="197" t="s">
        <v>4414</v>
      </c>
      <c r="J2650" s="197" t="s">
        <v>4415</v>
      </c>
    </row>
    <row r="2651" spans="2:10">
      <c r="B2651" s="196" t="s">
        <v>4532</v>
      </c>
      <c r="C2651" s="197" t="s">
        <v>4533</v>
      </c>
      <c r="D2651" s="198">
        <v>1</v>
      </c>
      <c r="E2651" s="197" t="s">
        <v>1703</v>
      </c>
      <c r="F2651" s="197"/>
      <c r="G2651" s="197" t="s">
        <v>1352</v>
      </c>
      <c r="H2651" s="197" t="s">
        <v>2312</v>
      </c>
      <c r="I2651" s="197" t="s">
        <v>4414</v>
      </c>
      <c r="J2651" s="197" t="s">
        <v>4415</v>
      </c>
    </row>
    <row r="2652" spans="2:10">
      <c r="B2652" s="196" t="s">
        <v>4534</v>
      </c>
      <c r="C2652" s="197" t="s">
        <v>4535</v>
      </c>
      <c r="D2652" s="198">
        <v>7</v>
      </c>
      <c r="E2652" s="197" t="s">
        <v>2143</v>
      </c>
      <c r="F2652" s="197"/>
      <c r="G2652" s="197" t="s">
        <v>1352</v>
      </c>
      <c r="H2652" s="197" t="s">
        <v>2312</v>
      </c>
      <c r="I2652" s="197" t="s">
        <v>4414</v>
      </c>
      <c r="J2652" s="197" t="s">
        <v>4415</v>
      </c>
    </row>
    <row r="2653" spans="2:10">
      <c r="B2653" s="196" t="s">
        <v>4536</v>
      </c>
      <c r="C2653" s="197" t="s">
        <v>4537</v>
      </c>
      <c r="D2653" s="198">
        <v>2</v>
      </c>
      <c r="E2653" s="197" t="s">
        <v>2146</v>
      </c>
      <c r="F2653" s="197"/>
      <c r="G2653" s="197" t="s">
        <v>1352</v>
      </c>
      <c r="H2653" s="197" t="s">
        <v>2312</v>
      </c>
      <c r="I2653" s="197" t="s">
        <v>4414</v>
      </c>
      <c r="J2653" s="197" t="s">
        <v>4415</v>
      </c>
    </row>
    <row r="2654" spans="2:10">
      <c r="B2654" s="196" t="s">
        <v>4538</v>
      </c>
      <c r="C2654" s="197" t="s">
        <v>4539</v>
      </c>
      <c r="D2654" s="198">
        <v>8</v>
      </c>
      <c r="E2654" s="197" t="s">
        <v>1717</v>
      </c>
      <c r="F2654" s="197"/>
      <c r="G2654" s="197" t="s">
        <v>1352</v>
      </c>
      <c r="H2654" s="197" t="s">
        <v>2312</v>
      </c>
      <c r="I2654" s="197" t="s">
        <v>4414</v>
      </c>
      <c r="J2654" s="197" t="s">
        <v>4415</v>
      </c>
    </row>
    <row r="2655" spans="2:10">
      <c r="B2655" s="196" t="s">
        <v>4540</v>
      </c>
      <c r="C2655" s="197" t="s">
        <v>4541</v>
      </c>
      <c r="D2655" s="198">
        <v>7</v>
      </c>
      <c r="E2655" s="197" t="s">
        <v>1312</v>
      </c>
      <c r="F2655" s="197"/>
      <c r="G2655" s="197" t="s">
        <v>1352</v>
      </c>
      <c r="H2655" s="197" t="s">
        <v>2312</v>
      </c>
      <c r="I2655" s="197" t="s">
        <v>4414</v>
      </c>
      <c r="J2655" s="197" t="s">
        <v>4415</v>
      </c>
    </row>
    <row r="2656" spans="2:10">
      <c r="B2656" s="196" t="s">
        <v>4542</v>
      </c>
      <c r="C2656" s="197" t="s">
        <v>4543</v>
      </c>
      <c r="D2656" s="198">
        <v>5</v>
      </c>
      <c r="E2656" s="197" t="s">
        <v>312</v>
      </c>
      <c r="F2656" s="197"/>
      <c r="G2656" s="197" t="s">
        <v>1352</v>
      </c>
      <c r="H2656" s="197" t="s">
        <v>2312</v>
      </c>
      <c r="I2656" s="197" t="s">
        <v>4414</v>
      </c>
      <c r="J2656" s="197" t="s">
        <v>4415</v>
      </c>
    </row>
    <row r="2657" spans="2:10">
      <c r="B2657" s="196" t="s">
        <v>4544</v>
      </c>
      <c r="C2657" s="197" t="s">
        <v>4545</v>
      </c>
      <c r="D2657" s="198">
        <v>7</v>
      </c>
      <c r="E2657" s="197" t="s">
        <v>1426</v>
      </c>
      <c r="F2657" s="197"/>
      <c r="G2657" s="197" t="s">
        <v>1352</v>
      </c>
      <c r="H2657" s="197" t="s">
        <v>2312</v>
      </c>
      <c r="I2657" s="197" t="s">
        <v>4414</v>
      </c>
      <c r="J2657" s="197" t="s">
        <v>4415</v>
      </c>
    </row>
    <row r="2658" spans="2:10">
      <c r="B2658" s="196" t="s">
        <v>4546</v>
      </c>
      <c r="C2658" s="197" t="s">
        <v>4547</v>
      </c>
      <c r="D2658" s="198">
        <v>6</v>
      </c>
      <c r="E2658" s="197" t="s">
        <v>350</v>
      </c>
      <c r="F2658" s="197"/>
      <c r="G2658" s="197" t="s">
        <v>1352</v>
      </c>
      <c r="H2658" s="197" t="s">
        <v>2312</v>
      </c>
      <c r="I2658" s="197" t="s">
        <v>4414</v>
      </c>
      <c r="J2658" s="197" t="s">
        <v>4415</v>
      </c>
    </row>
    <row r="2659" spans="2:10">
      <c r="B2659" s="196" t="s">
        <v>4548</v>
      </c>
      <c r="C2659" s="197" t="s">
        <v>4549</v>
      </c>
      <c r="D2659" s="198">
        <v>4</v>
      </c>
      <c r="E2659" s="197" t="s">
        <v>1803</v>
      </c>
      <c r="F2659" s="197"/>
      <c r="G2659" s="197" t="s">
        <v>1352</v>
      </c>
      <c r="H2659" s="197" t="s">
        <v>2312</v>
      </c>
      <c r="I2659" s="197" t="s">
        <v>4414</v>
      </c>
      <c r="J2659" s="197" t="s">
        <v>4415</v>
      </c>
    </row>
    <row r="2660" spans="2:10">
      <c r="B2660" s="196" t="s">
        <v>4550</v>
      </c>
      <c r="C2660" s="197" t="s">
        <v>4551</v>
      </c>
      <c r="D2660" s="198">
        <v>5</v>
      </c>
      <c r="E2660" s="197" t="s">
        <v>1400</v>
      </c>
      <c r="F2660" s="197"/>
      <c r="G2660" s="197" t="s">
        <v>1352</v>
      </c>
      <c r="H2660" s="197" t="s">
        <v>2312</v>
      </c>
      <c r="I2660" s="197" t="s">
        <v>4414</v>
      </c>
      <c r="J2660" s="197" t="s">
        <v>4415</v>
      </c>
    </row>
    <row r="2661" spans="2:10">
      <c r="B2661" s="196" t="s">
        <v>4552</v>
      </c>
      <c r="C2661" s="197" t="s">
        <v>4553</v>
      </c>
      <c r="D2661" s="198">
        <v>8</v>
      </c>
      <c r="E2661" s="197" t="s">
        <v>259</v>
      </c>
      <c r="F2661" s="197"/>
      <c r="G2661" s="197" t="s">
        <v>1352</v>
      </c>
      <c r="H2661" s="197" t="s">
        <v>2312</v>
      </c>
      <c r="I2661" s="197" t="s">
        <v>4414</v>
      </c>
      <c r="J2661" s="197" t="s">
        <v>4554</v>
      </c>
    </row>
    <row r="2662" spans="2:10">
      <c r="B2662" s="196" t="s">
        <v>4555</v>
      </c>
      <c r="C2662" s="197" t="s">
        <v>4556</v>
      </c>
      <c r="D2662" s="198">
        <v>6</v>
      </c>
      <c r="E2662" s="197" t="s">
        <v>240</v>
      </c>
      <c r="F2662" s="197"/>
      <c r="G2662" s="197" t="s">
        <v>1352</v>
      </c>
      <c r="H2662" s="197" t="s">
        <v>2312</v>
      </c>
      <c r="I2662" s="197" t="s">
        <v>4414</v>
      </c>
      <c r="J2662" s="197" t="s">
        <v>4554</v>
      </c>
    </row>
    <row r="2663" spans="2:10">
      <c r="B2663" s="196" t="s">
        <v>4557</v>
      </c>
      <c r="C2663" s="197" t="s">
        <v>4558</v>
      </c>
      <c r="D2663" s="198">
        <v>5</v>
      </c>
      <c r="E2663" s="197" t="s">
        <v>1944</v>
      </c>
      <c r="F2663" s="197"/>
      <c r="G2663" s="197" t="s">
        <v>1352</v>
      </c>
      <c r="H2663" s="197" t="s">
        <v>2312</v>
      </c>
      <c r="I2663" s="197" t="s">
        <v>4414</v>
      </c>
      <c r="J2663" s="197" t="s">
        <v>4554</v>
      </c>
    </row>
    <row r="2664" spans="2:10">
      <c r="B2664" s="196" t="s">
        <v>4559</v>
      </c>
      <c r="C2664" s="197" t="s">
        <v>4560</v>
      </c>
      <c r="D2664" s="198">
        <v>3</v>
      </c>
      <c r="E2664" s="197" t="s">
        <v>243</v>
      </c>
      <c r="F2664" s="197"/>
      <c r="G2664" s="197" t="s">
        <v>1352</v>
      </c>
      <c r="H2664" s="197" t="s">
        <v>2312</v>
      </c>
      <c r="I2664" s="197" t="s">
        <v>4414</v>
      </c>
      <c r="J2664" s="197" t="s">
        <v>4554</v>
      </c>
    </row>
    <row r="2665" spans="2:10">
      <c r="B2665" s="196" t="s">
        <v>4561</v>
      </c>
      <c r="C2665" s="197" t="s">
        <v>4562</v>
      </c>
      <c r="D2665" s="198">
        <v>6</v>
      </c>
      <c r="E2665" s="197" t="s">
        <v>312</v>
      </c>
      <c r="F2665" s="197"/>
      <c r="G2665" s="197" t="s">
        <v>1352</v>
      </c>
      <c r="H2665" s="197" t="s">
        <v>4471</v>
      </c>
      <c r="I2665" s="197" t="s">
        <v>4473</v>
      </c>
      <c r="J2665" s="197" t="s">
        <v>4473</v>
      </c>
    </row>
    <row r="2666" spans="2:10">
      <c r="B2666" s="196" t="s">
        <v>4563</v>
      </c>
      <c r="C2666" s="197" t="s">
        <v>4564</v>
      </c>
      <c r="D2666" s="198">
        <v>5</v>
      </c>
      <c r="E2666" s="197" t="s">
        <v>249</v>
      </c>
      <c r="F2666" s="197"/>
      <c r="G2666" s="197" t="s">
        <v>1352</v>
      </c>
      <c r="H2666" s="197" t="s">
        <v>4471</v>
      </c>
      <c r="I2666" s="197" t="s">
        <v>4473</v>
      </c>
      <c r="J2666" s="197" t="s">
        <v>4473</v>
      </c>
    </row>
    <row r="2667" spans="2:10">
      <c r="B2667" s="196" t="s">
        <v>4565</v>
      </c>
      <c r="C2667" s="197" t="s">
        <v>4566</v>
      </c>
      <c r="D2667" s="198">
        <v>7</v>
      </c>
      <c r="E2667" s="197" t="s">
        <v>1918</v>
      </c>
      <c r="F2667" s="197"/>
      <c r="G2667" s="197" t="s">
        <v>1352</v>
      </c>
      <c r="H2667" s="197" t="s">
        <v>4471</v>
      </c>
      <c r="I2667" s="197" t="s">
        <v>4473</v>
      </c>
      <c r="J2667" s="197" t="s">
        <v>4473</v>
      </c>
    </row>
    <row r="2668" spans="2:10">
      <c r="B2668" s="196" t="s">
        <v>4567</v>
      </c>
      <c r="C2668" s="197" t="s">
        <v>4568</v>
      </c>
      <c r="D2668" s="198">
        <v>6</v>
      </c>
      <c r="E2668" s="197" t="s">
        <v>1717</v>
      </c>
      <c r="F2668" s="197"/>
      <c r="G2668" s="197" t="s">
        <v>1352</v>
      </c>
      <c r="H2668" s="197" t="s">
        <v>2312</v>
      </c>
      <c r="I2668" s="197" t="s">
        <v>4414</v>
      </c>
      <c r="J2668" s="197" t="s">
        <v>4415</v>
      </c>
    </row>
    <row r="2669" spans="2:10">
      <c r="B2669" s="196" t="s">
        <v>4569</v>
      </c>
      <c r="C2669" s="197" t="s">
        <v>4570</v>
      </c>
      <c r="D2669" s="198">
        <v>4</v>
      </c>
      <c r="E2669" s="197" t="s">
        <v>1859</v>
      </c>
      <c r="F2669" s="197"/>
      <c r="G2669" s="197" t="s">
        <v>1352</v>
      </c>
      <c r="H2669" s="197" t="s">
        <v>2312</v>
      </c>
      <c r="I2669" s="197" t="s">
        <v>4414</v>
      </c>
      <c r="J2669" s="197" t="s">
        <v>4415</v>
      </c>
    </row>
    <row r="2670" spans="2:10">
      <c r="B2670" s="196" t="s">
        <v>4571</v>
      </c>
      <c r="C2670" s="197" t="s">
        <v>4572</v>
      </c>
      <c r="D2670" s="198">
        <v>2</v>
      </c>
      <c r="E2670" s="197" t="s">
        <v>1435</v>
      </c>
      <c r="F2670" s="197"/>
      <c r="G2670" s="197" t="s">
        <v>1352</v>
      </c>
      <c r="H2670" s="197" t="s">
        <v>2312</v>
      </c>
      <c r="I2670" s="197" t="s">
        <v>4414</v>
      </c>
      <c r="J2670" s="197" t="s">
        <v>4415</v>
      </c>
    </row>
    <row r="2671" spans="2:10">
      <c r="B2671" s="196" t="s">
        <v>4573</v>
      </c>
      <c r="C2671" s="197" t="s">
        <v>4574</v>
      </c>
      <c r="D2671" s="198">
        <v>6</v>
      </c>
      <c r="E2671" s="197" t="s">
        <v>314</v>
      </c>
      <c r="F2671" s="197"/>
      <c r="G2671" s="197" t="s">
        <v>1352</v>
      </c>
      <c r="H2671" s="197" t="s">
        <v>2312</v>
      </c>
      <c r="I2671" s="197" t="s">
        <v>4414</v>
      </c>
      <c r="J2671" s="197" t="s">
        <v>4415</v>
      </c>
    </row>
    <row r="2672" spans="2:10">
      <c r="B2672" s="196" t="s">
        <v>4575</v>
      </c>
      <c r="C2672" s="197" t="s">
        <v>4576</v>
      </c>
      <c r="D2672" s="198">
        <v>5</v>
      </c>
      <c r="E2672" s="197" t="s">
        <v>1400</v>
      </c>
      <c r="F2672" s="197"/>
      <c r="G2672" s="197" t="s">
        <v>1352</v>
      </c>
      <c r="H2672" s="197" t="s">
        <v>2312</v>
      </c>
      <c r="I2672" s="197" t="s">
        <v>4414</v>
      </c>
      <c r="J2672" s="197" t="s">
        <v>4415</v>
      </c>
    </row>
    <row r="2673" spans="2:10">
      <c r="B2673" s="196" t="s">
        <v>4577</v>
      </c>
      <c r="C2673" s="197" t="s">
        <v>4578</v>
      </c>
      <c r="D2673" s="198">
        <v>4</v>
      </c>
      <c r="E2673" s="197" t="s">
        <v>1675</v>
      </c>
      <c r="F2673" s="197"/>
      <c r="G2673" s="197" t="s">
        <v>1352</v>
      </c>
      <c r="H2673" s="197" t="s">
        <v>2312</v>
      </c>
      <c r="I2673" s="197" t="s">
        <v>4414</v>
      </c>
      <c r="J2673" s="197" t="s">
        <v>4415</v>
      </c>
    </row>
    <row r="2674" spans="2:10">
      <c r="B2674" s="196" t="s">
        <v>4579</v>
      </c>
      <c r="C2674" s="197" t="s">
        <v>4580</v>
      </c>
      <c r="D2674" s="198">
        <v>2</v>
      </c>
      <c r="E2674" s="197" t="s">
        <v>1435</v>
      </c>
      <c r="F2674" s="197"/>
      <c r="G2674" s="197" t="s">
        <v>1352</v>
      </c>
      <c r="H2674" s="197" t="s">
        <v>2312</v>
      </c>
      <c r="I2674" s="197" t="s">
        <v>4414</v>
      </c>
      <c r="J2674" s="197" t="s">
        <v>4415</v>
      </c>
    </row>
    <row r="2675" spans="2:10">
      <c r="B2675" s="196" t="s">
        <v>4581</v>
      </c>
      <c r="C2675" s="197" t="s">
        <v>4582</v>
      </c>
      <c r="D2675" s="198">
        <v>1</v>
      </c>
      <c r="E2675" s="197" t="s">
        <v>259</v>
      </c>
      <c r="F2675" s="197"/>
      <c r="G2675" s="197" t="s">
        <v>1352</v>
      </c>
      <c r="H2675" s="197" t="s">
        <v>2312</v>
      </c>
      <c r="I2675" s="197" t="s">
        <v>4414</v>
      </c>
      <c r="J2675" s="197" t="s">
        <v>4415</v>
      </c>
    </row>
    <row r="2676" spans="2:10">
      <c r="B2676" s="196" t="s">
        <v>4583</v>
      </c>
      <c r="C2676" s="197" t="s">
        <v>4584</v>
      </c>
      <c r="D2676" s="198">
        <v>6</v>
      </c>
      <c r="E2676" s="197" t="s">
        <v>1748</v>
      </c>
      <c r="F2676" s="197"/>
      <c r="G2676" s="197" t="s">
        <v>1352</v>
      </c>
      <c r="H2676" s="197" t="s">
        <v>2312</v>
      </c>
      <c r="I2676" s="197" t="s">
        <v>4414</v>
      </c>
      <c r="J2676" s="197" t="s">
        <v>4415</v>
      </c>
    </row>
    <row r="2677" spans="2:10">
      <c r="B2677" s="196" t="s">
        <v>4585</v>
      </c>
      <c r="C2677" s="197" t="s">
        <v>4586</v>
      </c>
      <c r="D2677" s="198">
        <v>3</v>
      </c>
      <c r="E2677" s="197" t="s">
        <v>1423</v>
      </c>
      <c r="F2677" s="197"/>
      <c r="G2677" s="197" t="s">
        <v>1352</v>
      </c>
      <c r="H2677" s="197" t="s">
        <v>2312</v>
      </c>
      <c r="I2677" s="197" t="s">
        <v>4414</v>
      </c>
      <c r="J2677" s="197" t="s">
        <v>4415</v>
      </c>
    </row>
    <row r="2678" spans="2:10">
      <c r="B2678" s="196" t="s">
        <v>4587</v>
      </c>
      <c r="C2678" s="197" t="s">
        <v>4588</v>
      </c>
      <c r="D2678" s="198">
        <v>4</v>
      </c>
      <c r="E2678" s="197" t="s">
        <v>3867</v>
      </c>
      <c r="F2678" s="197"/>
      <c r="G2678" s="197" t="s">
        <v>1352</v>
      </c>
      <c r="H2678" s="197" t="s">
        <v>2312</v>
      </c>
      <c r="I2678" s="197" t="s">
        <v>4414</v>
      </c>
      <c r="J2678" s="197" t="s">
        <v>4415</v>
      </c>
    </row>
    <row r="2679" spans="2:10">
      <c r="B2679" s="196" t="s">
        <v>4589</v>
      </c>
      <c r="C2679" s="197" t="s">
        <v>4590</v>
      </c>
      <c r="D2679" s="198">
        <v>2</v>
      </c>
      <c r="E2679" s="197" t="s">
        <v>249</v>
      </c>
      <c r="F2679" s="197"/>
      <c r="G2679" s="197" t="s">
        <v>1352</v>
      </c>
      <c r="H2679" s="197" t="s">
        <v>2312</v>
      </c>
      <c r="I2679" s="197" t="s">
        <v>4414</v>
      </c>
      <c r="J2679" s="197" t="s">
        <v>4415</v>
      </c>
    </row>
    <row r="2680" spans="2:10">
      <c r="B2680" s="196" t="s">
        <v>4591</v>
      </c>
      <c r="C2680" s="197" t="s">
        <v>4592</v>
      </c>
      <c r="D2680" s="198">
        <v>7</v>
      </c>
      <c r="E2680" s="197" t="s">
        <v>1698</v>
      </c>
      <c r="F2680" s="197"/>
      <c r="G2680" s="197" t="s">
        <v>1352</v>
      </c>
      <c r="H2680" s="197" t="s">
        <v>2312</v>
      </c>
      <c r="I2680" s="197" t="s">
        <v>4414</v>
      </c>
      <c r="J2680" s="197" t="s">
        <v>4415</v>
      </c>
    </row>
    <row r="2681" spans="2:10">
      <c r="B2681" s="196" t="s">
        <v>4593</v>
      </c>
      <c r="C2681" s="197" t="s">
        <v>4594</v>
      </c>
      <c r="D2681" s="198">
        <v>4</v>
      </c>
      <c r="E2681" s="197" t="s">
        <v>347</v>
      </c>
      <c r="F2681" s="197"/>
      <c r="G2681" s="197" t="s">
        <v>1352</v>
      </c>
      <c r="H2681" s="197" t="s">
        <v>2312</v>
      </c>
      <c r="I2681" s="197" t="s">
        <v>4414</v>
      </c>
      <c r="J2681" s="197" t="s">
        <v>4415</v>
      </c>
    </row>
    <row r="2682" spans="2:10">
      <c r="B2682" s="196" t="s">
        <v>4595</v>
      </c>
      <c r="C2682" s="197" t="s">
        <v>4596</v>
      </c>
      <c r="D2682" s="198">
        <v>7</v>
      </c>
      <c r="E2682" s="197" t="s">
        <v>4597</v>
      </c>
      <c r="F2682" s="197"/>
      <c r="G2682" s="197" t="s">
        <v>1352</v>
      </c>
      <c r="H2682" s="197" t="s">
        <v>2312</v>
      </c>
      <c r="I2682" s="197" t="s">
        <v>4414</v>
      </c>
      <c r="J2682" s="197" t="s">
        <v>4415</v>
      </c>
    </row>
    <row r="2683" spans="2:10">
      <c r="B2683" s="196" t="s">
        <v>4598</v>
      </c>
      <c r="C2683" s="197" t="s">
        <v>4599</v>
      </c>
      <c r="D2683" s="198">
        <v>2</v>
      </c>
      <c r="E2683" s="197" t="s">
        <v>1669</v>
      </c>
      <c r="F2683" s="197"/>
      <c r="G2683" s="197" t="s">
        <v>1352</v>
      </c>
      <c r="H2683" s="197" t="s">
        <v>2312</v>
      </c>
      <c r="I2683" s="197" t="s">
        <v>4414</v>
      </c>
      <c r="J2683" s="197" t="s">
        <v>4415</v>
      </c>
    </row>
    <row r="2684" spans="2:10">
      <c r="B2684" s="196" t="s">
        <v>4600</v>
      </c>
      <c r="C2684" s="197" t="s">
        <v>4601</v>
      </c>
      <c r="D2684" s="198">
        <v>1</v>
      </c>
      <c r="E2684" s="197" t="s">
        <v>275</v>
      </c>
      <c r="F2684" s="197"/>
      <c r="G2684" s="197" t="s">
        <v>1352</v>
      </c>
      <c r="H2684" s="197" t="s">
        <v>2312</v>
      </c>
      <c r="I2684" s="197" t="s">
        <v>4414</v>
      </c>
      <c r="J2684" s="197" t="s">
        <v>4415</v>
      </c>
    </row>
    <row r="2685" spans="2:10">
      <c r="B2685" s="196" t="s">
        <v>4602</v>
      </c>
      <c r="C2685" s="197" t="s">
        <v>4603</v>
      </c>
      <c r="D2685" s="198">
        <v>8</v>
      </c>
      <c r="E2685" s="197" t="s">
        <v>1435</v>
      </c>
      <c r="F2685" s="197"/>
      <c r="G2685" s="197" t="s">
        <v>1352</v>
      </c>
      <c r="H2685" s="197" t="s">
        <v>2312</v>
      </c>
      <c r="I2685" s="197" t="s">
        <v>4414</v>
      </c>
      <c r="J2685" s="197" t="s">
        <v>4415</v>
      </c>
    </row>
    <row r="2686" spans="2:10">
      <c r="B2686" s="196" t="s">
        <v>4604</v>
      </c>
      <c r="C2686" s="197" t="s">
        <v>4605</v>
      </c>
      <c r="D2686" s="198">
        <v>7</v>
      </c>
      <c r="E2686" s="197" t="s">
        <v>320</v>
      </c>
      <c r="F2686" s="197"/>
      <c r="G2686" s="197" t="s">
        <v>1352</v>
      </c>
      <c r="H2686" s="197" t="s">
        <v>2312</v>
      </c>
      <c r="I2686" s="197" t="s">
        <v>4414</v>
      </c>
      <c r="J2686" s="197" t="s">
        <v>4415</v>
      </c>
    </row>
    <row r="2687" spans="2:10">
      <c r="B2687" s="196" t="s">
        <v>4606</v>
      </c>
      <c r="C2687" s="197" t="s">
        <v>4607</v>
      </c>
      <c r="D2687" s="198">
        <v>6</v>
      </c>
      <c r="E2687" s="197" t="s">
        <v>240</v>
      </c>
      <c r="F2687" s="197"/>
      <c r="G2687" s="197" t="s">
        <v>1352</v>
      </c>
      <c r="H2687" s="197" t="s">
        <v>2312</v>
      </c>
      <c r="I2687" s="197" t="s">
        <v>4414</v>
      </c>
      <c r="J2687" s="197" t="s">
        <v>4415</v>
      </c>
    </row>
    <row r="2688" spans="2:10">
      <c r="B2688" s="196" t="s">
        <v>4608</v>
      </c>
      <c r="C2688" s="197" t="s">
        <v>4609</v>
      </c>
      <c r="D2688" s="198">
        <v>7</v>
      </c>
      <c r="E2688" s="197" t="s">
        <v>347</v>
      </c>
      <c r="F2688" s="197"/>
      <c r="G2688" s="197" t="s">
        <v>1352</v>
      </c>
      <c r="H2688" s="197" t="s">
        <v>2312</v>
      </c>
      <c r="I2688" s="197" t="s">
        <v>4414</v>
      </c>
      <c r="J2688" s="197" t="s">
        <v>4415</v>
      </c>
    </row>
    <row r="2689" spans="2:10">
      <c r="B2689" s="196" t="s">
        <v>4610</v>
      </c>
      <c r="C2689" s="197" t="s">
        <v>4611</v>
      </c>
      <c r="D2689" s="198">
        <v>3</v>
      </c>
      <c r="E2689" s="197" t="s">
        <v>1418</v>
      </c>
      <c r="F2689" s="197"/>
      <c r="G2689" s="197" t="s">
        <v>1352</v>
      </c>
      <c r="H2689" s="197" t="s">
        <v>2312</v>
      </c>
      <c r="I2689" s="197" t="s">
        <v>4414</v>
      </c>
      <c r="J2689" s="197" t="s">
        <v>4415</v>
      </c>
    </row>
    <row r="2690" spans="2:10">
      <c r="B2690" s="196" t="s">
        <v>4612</v>
      </c>
      <c r="C2690" s="197" t="s">
        <v>4613</v>
      </c>
      <c r="D2690" s="198">
        <v>7</v>
      </c>
      <c r="E2690" s="197" t="s">
        <v>1597</v>
      </c>
      <c r="F2690" s="197"/>
      <c r="G2690" s="197" t="s">
        <v>1352</v>
      </c>
      <c r="H2690" s="197" t="s">
        <v>2312</v>
      </c>
      <c r="I2690" s="197" t="s">
        <v>4414</v>
      </c>
      <c r="J2690" s="197" t="s">
        <v>4415</v>
      </c>
    </row>
    <row r="2691" spans="2:10">
      <c r="B2691" s="196" t="s">
        <v>4614</v>
      </c>
      <c r="C2691" s="197" t="s">
        <v>4615</v>
      </c>
      <c r="D2691" s="198">
        <v>2</v>
      </c>
      <c r="E2691" s="197" t="s">
        <v>1413</v>
      </c>
      <c r="F2691" s="197"/>
      <c r="G2691" s="197" t="s">
        <v>1352</v>
      </c>
      <c r="H2691" s="197" t="s">
        <v>2312</v>
      </c>
      <c r="I2691" s="197" t="s">
        <v>4414</v>
      </c>
      <c r="J2691" s="197" t="s">
        <v>4415</v>
      </c>
    </row>
    <row r="2692" spans="2:10">
      <c r="B2692" s="196" t="s">
        <v>4616</v>
      </c>
      <c r="C2692" s="197" t="s">
        <v>4617</v>
      </c>
      <c r="D2692" s="198">
        <v>1</v>
      </c>
      <c r="E2692" s="197" t="s">
        <v>249</v>
      </c>
      <c r="F2692" s="197"/>
      <c r="G2692" s="197" t="s">
        <v>1352</v>
      </c>
      <c r="H2692" s="197" t="s">
        <v>2312</v>
      </c>
      <c r="I2692" s="197" t="s">
        <v>4414</v>
      </c>
      <c r="J2692" s="197" t="s">
        <v>4415</v>
      </c>
    </row>
    <row r="2693" spans="2:10">
      <c r="B2693" s="196" t="s">
        <v>4618</v>
      </c>
      <c r="C2693" s="197" t="s">
        <v>4619</v>
      </c>
      <c r="D2693" s="198">
        <v>4</v>
      </c>
      <c r="E2693" s="197" t="s">
        <v>1706</v>
      </c>
      <c r="F2693" s="197"/>
      <c r="G2693" s="197" t="s">
        <v>1352</v>
      </c>
      <c r="H2693" s="197" t="s">
        <v>2312</v>
      </c>
      <c r="I2693" s="197" t="s">
        <v>4414</v>
      </c>
      <c r="J2693" s="197" t="s">
        <v>4415</v>
      </c>
    </row>
    <row r="2694" spans="2:10">
      <c r="B2694" s="196" t="s">
        <v>4620</v>
      </c>
      <c r="C2694" s="197" t="s">
        <v>4621</v>
      </c>
      <c r="D2694" s="198">
        <v>8</v>
      </c>
      <c r="E2694" s="197" t="s">
        <v>1709</v>
      </c>
      <c r="F2694" s="197"/>
      <c r="G2694" s="197" t="s">
        <v>1352</v>
      </c>
      <c r="H2694" s="197" t="s">
        <v>2312</v>
      </c>
      <c r="I2694" s="197" t="s">
        <v>4414</v>
      </c>
      <c r="J2694" s="197" t="s">
        <v>4415</v>
      </c>
    </row>
    <row r="2695" spans="2:10">
      <c r="B2695" s="196" t="s">
        <v>4622</v>
      </c>
      <c r="C2695" s="197" t="s">
        <v>4623</v>
      </c>
      <c r="D2695" s="198">
        <v>6</v>
      </c>
      <c r="E2695" s="197" t="s">
        <v>1426</v>
      </c>
      <c r="F2695" s="197"/>
      <c r="G2695" s="197" t="s">
        <v>1352</v>
      </c>
      <c r="H2695" s="197" t="s">
        <v>2312</v>
      </c>
      <c r="I2695" s="197" t="s">
        <v>4414</v>
      </c>
      <c r="J2695" s="197" t="s">
        <v>4415</v>
      </c>
    </row>
    <row r="2696" spans="2:10">
      <c r="B2696" s="196" t="s">
        <v>4624</v>
      </c>
      <c r="C2696" s="197" t="s">
        <v>4625</v>
      </c>
      <c r="D2696" s="198">
        <v>3</v>
      </c>
      <c r="E2696" s="208" t="s">
        <v>243</v>
      </c>
      <c r="F2696" s="197"/>
      <c r="G2696" s="197" t="s">
        <v>1352</v>
      </c>
      <c r="H2696" s="197" t="s">
        <v>2312</v>
      </c>
      <c r="I2696" s="197" t="s">
        <v>4414</v>
      </c>
      <c r="J2696" s="197" t="s">
        <v>4415</v>
      </c>
    </row>
    <row r="2697" spans="2:10">
      <c r="B2697" s="196" t="s">
        <v>4626</v>
      </c>
      <c r="C2697" s="197" t="s">
        <v>4627</v>
      </c>
      <c r="D2697" s="198">
        <v>3</v>
      </c>
      <c r="E2697" s="208" t="s">
        <v>1706</v>
      </c>
      <c r="F2697" s="197"/>
      <c r="G2697" s="197" t="s">
        <v>1352</v>
      </c>
      <c r="H2697" s="197" t="s">
        <v>4471</v>
      </c>
      <c r="I2697" s="197" t="s">
        <v>4473</v>
      </c>
      <c r="J2697" s="197" t="s">
        <v>4473</v>
      </c>
    </row>
    <row r="2698" spans="2:10">
      <c r="B2698" s="196" t="s">
        <v>4628</v>
      </c>
      <c r="C2698" s="197" t="s">
        <v>4629</v>
      </c>
      <c r="D2698" s="198">
        <v>5</v>
      </c>
      <c r="E2698" s="208" t="s">
        <v>1312</v>
      </c>
      <c r="F2698" s="197"/>
      <c r="G2698" s="197" t="s">
        <v>1352</v>
      </c>
      <c r="H2698" s="197" t="s">
        <v>4471</v>
      </c>
      <c r="I2698" s="197" t="s">
        <v>4473</v>
      </c>
      <c r="J2698" s="197" t="s">
        <v>4473</v>
      </c>
    </row>
    <row r="2699" spans="2:10">
      <c r="B2699" s="196" t="s">
        <v>4630</v>
      </c>
      <c r="C2699" s="197" t="s">
        <v>4631</v>
      </c>
      <c r="D2699" s="198">
        <v>4</v>
      </c>
      <c r="E2699" s="208" t="s">
        <v>1748</v>
      </c>
      <c r="F2699" s="197"/>
      <c r="G2699" s="197" t="s">
        <v>1352</v>
      </c>
      <c r="H2699" s="197" t="s">
        <v>4471</v>
      </c>
      <c r="I2699" s="197" t="s">
        <v>4473</v>
      </c>
      <c r="J2699" s="197" t="s">
        <v>4473</v>
      </c>
    </row>
    <row r="2700" spans="2:10">
      <c r="B2700" s="196" t="s">
        <v>4632</v>
      </c>
      <c r="C2700" s="197" t="s">
        <v>4633</v>
      </c>
      <c r="D2700" s="198">
        <v>3</v>
      </c>
      <c r="E2700" s="208" t="s">
        <v>275</v>
      </c>
      <c r="F2700" s="197"/>
      <c r="G2700" s="197" t="s">
        <v>1352</v>
      </c>
      <c r="H2700" s="197" t="s">
        <v>4471</v>
      </c>
      <c r="I2700" s="197" t="s">
        <v>4473</v>
      </c>
      <c r="J2700" s="197" t="s">
        <v>4473</v>
      </c>
    </row>
    <row r="2701" spans="2:10">
      <c r="B2701" s="196" t="s">
        <v>4634</v>
      </c>
      <c r="C2701" s="197" t="s">
        <v>4635</v>
      </c>
      <c r="D2701" s="198">
        <v>2</v>
      </c>
      <c r="E2701" s="208" t="s">
        <v>1852</v>
      </c>
      <c r="F2701" s="197"/>
      <c r="G2701" s="197" t="s">
        <v>1352</v>
      </c>
      <c r="H2701" s="197" t="s">
        <v>4471</v>
      </c>
      <c r="I2701" s="197" t="s">
        <v>4473</v>
      </c>
      <c r="J2701" s="197" t="s">
        <v>4473</v>
      </c>
    </row>
    <row r="2702" spans="2:10">
      <c r="B2702" s="196" t="s">
        <v>4636</v>
      </c>
      <c r="C2702" s="197" t="s">
        <v>4637</v>
      </c>
      <c r="D2702" s="198">
        <v>5</v>
      </c>
      <c r="E2702" s="197" t="s">
        <v>320</v>
      </c>
      <c r="F2702" s="197"/>
      <c r="G2702" s="197" t="s">
        <v>1352</v>
      </c>
      <c r="H2702" s="197" t="s">
        <v>4471</v>
      </c>
      <c r="I2702" s="197" t="s">
        <v>4473</v>
      </c>
      <c r="J2702" s="197" t="s">
        <v>4473</v>
      </c>
    </row>
    <row r="2703" spans="2:10">
      <c r="B2703" s="196" t="s">
        <v>4638</v>
      </c>
      <c r="C2703" s="197" t="s">
        <v>4639</v>
      </c>
      <c r="D2703" s="198">
        <v>8</v>
      </c>
      <c r="E2703" s="197" t="s">
        <v>246</v>
      </c>
      <c r="F2703" s="197"/>
      <c r="G2703" s="197" t="s">
        <v>1352</v>
      </c>
      <c r="H2703" s="197" t="s">
        <v>4471</v>
      </c>
      <c r="I2703" s="197" t="s">
        <v>4473</v>
      </c>
      <c r="J2703" s="197" t="s">
        <v>4473</v>
      </c>
    </row>
    <row r="2704" spans="2:10">
      <c r="B2704" s="196" t="s">
        <v>4640</v>
      </c>
      <c r="C2704" s="197" t="s">
        <v>4641</v>
      </c>
      <c r="D2704" s="198">
        <v>3</v>
      </c>
      <c r="E2704" s="197" t="s">
        <v>1703</v>
      </c>
      <c r="F2704" s="197"/>
      <c r="G2704" s="197" t="s">
        <v>1352</v>
      </c>
      <c r="H2704" s="197" t="s">
        <v>4471</v>
      </c>
      <c r="I2704" s="197" t="s">
        <v>4473</v>
      </c>
      <c r="J2704" s="197" t="s">
        <v>4473</v>
      </c>
    </row>
    <row r="2705" spans="2:10">
      <c r="B2705" s="196" t="s">
        <v>4642</v>
      </c>
      <c r="C2705" s="197" t="s">
        <v>4643</v>
      </c>
      <c r="D2705" s="198">
        <v>3</v>
      </c>
      <c r="E2705" s="197" t="s">
        <v>275</v>
      </c>
      <c r="F2705" s="197"/>
      <c r="G2705" s="197" t="s">
        <v>1352</v>
      </c>
      <c r="H2705" s="197" t="s">
        <v>4471</v>
      </c>
      <c r="I2705" s="197" t="s">
        <v>4473</v>
      </c>
      <c r="J2705" s="197" t="s">
        <v>4473</v>
      </c>
    </row>
    <row r="2706" spans="2:10">
      <c r="B2706" s="196" t="s">
        <v>4644</v>
      </c>
      <c r="C2706" s="197" t="s">
        <v>4645</v>
      </c>
      <c r="D2706" s="198">
        <v>5</v>
      </c>
      <c r="E2706" s="197" t="s">
        <v>1740</v>
      </c>
      <c r="F2706" s="197"/>
      <c r="G2706" s="197" t="s">
        <v>1352</v>
      </c>
      <c r="H2706" s="197" t="s">
        <v>4471</v>
      </c>
      <c r="I2706" s="197" t="s">
        <v>4473</v>
      </c>
      <c r="J2706" s="197" t="s">
        <v>4473</v>
      </c>
    </row>
    <row r="2707" spans="2:10">
      <c r="B2707" s="196" t="s">
        <v>4646</v>
      </c>
      <c r="C2707" s="197" t="s">
        <v>4647</v>
      </c>
      <c r="D2707" s="198">
        <v>8</v>
      </c>
      <c r="E2707" s="197" t="s">
        <v>1717</v>
      </c>
      <c r="F2707" s="197"/>
      <c r="G2707" s="197" t="s">
        <v>1352</v>
      </c>
      <c r="H2707" s="197" t="s">
        <v>4471</v>
      </c>
      <c r="I2707" s="197" t="s">
        <v>4473</v>
      </c>
      <c r="J2707" s="197" t="s">
        <v>4473</v>
      </c>
    </row>
    <row r="2708" spans="2:10">
      <c r="B2708" s="196" t="s">
        <v>4648</v>
      </c>
      <c r="C2708" s="197" t="s">
        <v>4649</v>
      </c>
      <c r="D2708" s="198">
        <v>4</v>
      </c>
      <c r="E2708" s="197" t="s">
        <v>320</v>
      </c>
      <c r="F2708" s="197"/>
      <c r="G2708" s="197" t="s">
        <v>1352</v>
      </c>
      <c r="H2708" s="197" t="s">
        <v>4471</v>
      </c>
      <c r="I2708" s="197" t="s">
        <v>4473</v>
      </c>
      <c r="J2708" s="197" t="s">
        <v>4473</v>
      </c>
    </row>
    <row r="2709" spans="2:10">
      <c r="B2709" s="196" t="s">
        <v>4650</v>
      </c>
      <c r="C2709" s="197" t="s">
        <v>4651</v>
      </c>
      <c r="D2709" s="198">
        <v>3</v>
      </c>
      <c r="E2709" s="197" t="s">
        <v>259</v>
      </c>
      <c r="F2709" s="197"/>
      <c r="G2709" s="197" t="s">
        <v>1352</v>
      </c>
      <c r="H2709" s="197" t="s">
        <v>4471</v>
      </c>
      <c r="I2709" s="197" t="s">
        <v>4473</v>
      </c>
      <c r="J2709" s="197" t="s">
        <v>4473</v>
      </c>
    </row>
    <row r="2710" spans="2:10">
      <c r="B2710" s="196" t="s">
        <v>4652</v>
      </c>
      <c r="C2710" s="197" t="s">
        <v>4653</v>
      </c>
      <c r="D2710" s="198">
        <v>5</v>
      </c>
      <c r="E2710" s="197" t="s">
        <v>1669</v>
      </c>
      <c r="F2710" s="197"/>
      <c r="G2710" s="197" t="s">
        <v>1352</v>
      </c>
      <c r="H2710" s="197" t="s">
        <v>4471</v>
      </c>
      <c r="I2710" s="197" t="s">
        <v>4473</v>
      </c>
      <c r="J2710" s="197" t="s">
        <v>4473</v>
      </c>
    </row>
    <row r="2711" spans="2:10">
      <c r="B2711" s="196" t="s">
        <v>4654</v>
      </c>
      <c r="C2711" s="197" t="s">
        <v>4655</v>
      </c>
      <c r="D2711" s="198">
        <v>1</v>
      </c>
      <c r="E2711" s="197" t="s">
        <v>240</v>
      </c>
      <c r="F2711" s="197"/>
      <c r="G2711" s="197" t="s">
        <v>1352</v>
      </c>
      <c r="H2711" s="197" t="s">
        <v>4471</v>
      </c>
      <c r="I2711" s="197" t="s">
        <v>4473</v>
      </c>
      <c r="J2711" s="197" t="s">
        <v>4473</v>
      </c>
    </row>
    <row r="2712" spans="2:10">
      <c r="B2712" s="196" t="s">
        <v>4656</v>
      </c>
      <c r="C2712" s="197" t="s">
        <v>4657</v>
      </c>
      <c r="D2712" s="198">
        <v>6</v>
      </c>
      <c r="E2712" s="197" t="s">
        <v>246</v>
      </c>
      <c r="F2712" s="197"/>
      <c r="G2712" s="197" t="s">
        <v>1352</v>
      </c>
      <c r="H2712" s="197" t="s">
        <v>4471</v>
      </c>
      <c r="I2712" s="197" t="s">
        <v>4473</v>
      </c>
      <c r="J2712" s="197" t="s">
        <v>4473</v>
      </c>
    </row>
    <row r="2713" spans="2:10" ht="15.5">
      <c r="B2713" s="196" t="s">
        <v>4658</v>
      </c>
      <c r="C2713" s="197" t="s">
        <v>4659</v>
      </c>
      <c r="D2713" s="198">
        <v>2</v>
      </c>
      <c r="E2713" s="209" t="s">
        <v>1597</v>
      </c>
      <c r="F2713" s="197"/>
      <c r="G2713" s="197" t="s">
        <v>1352</v>
      </c>
      <c r="H2713" s="197" t="s">
        <v>4471</v>
      </c>
      <c r="I2713" s="197" t="s">
        <v>4473</v>
      </c>
      <c r="J2713" s="197" t="s">
        <v>4473</v>
      </c>
    </row>
    <row r="2714" spans="2:10">
      <c r="B2714" s="196" t="s">
        <v>4660</v>
      </c>
      <c r="C2714" s="197" t="s">
        <v>4661</v>
      </c>
      <c r="D2714" s="198">
        <v>6</v>
      </c>
      <c r="E2714" s="197" t="s">
        <v>314</v>
      </c>
      <c r="F2714" s="197"/>
      <c r="G2714" s="197" t="s">
        <v>1352</v>
      </c>
      <c r="H2714" s="197" t="s">
        <v>4471</v>
      </c>
      <c r="I2714" s="197" t="s">
        <v>4473</v>
      </c>
      <c r="J2714" s="197" t="s">
        <v>4473</v>
      </c>
    </row>
    <row r="2715" spans="2:10">
      <c r="B2715" s="196" t="s">
        <v>4662</v>
      </c>
      <c r="C2715" s="197" t="s">
        <v>4663</v>
      </c>
      <c r="D2715" s="198">
        <v>7</v>
      </c>
      <c r="E2715" s="197" t="s">
        <v>243</v>
      </c>
      <c r="F2715" s="197"/>
      <c r="G2715" s="197" t="s">
        <v>1352</v>
      </c>
      <c r="H2715" s="197" t="s">
        <v>4471</v>
      </c>
      <c r="I2715" s="197" t="s">
        <v>4473</v>
      </c>
      <c r="J2715" s="197" t="s">
        <v>4473</v>
      </c>
    </row>
    <row r="2716" spans="2:10">
      <c r="B2716" s="196" t="s">
        <v>4664</v>
      </c>
      <c r="C2716" s="197" t="s">
        <v>4665</v>
      </c>
      <c r="D2716" s="198">
        <v>3</v>
      </c>
      <c r="E2716" s="197" t="s">
        <v>1735</v>
      </c>
      <c r="F2716" s="197"/>
      <c r="G2716" s="197" t="s">
        <v>1352</v>
      </c>
      <c r="H2716" s="197" t="s">
        <v>4471</v>
      </c>
      <c r="I2716" s="197" t="s">
        <v>4473</v>
      </c>
      <c r="J2716" s="197" t="s">
        <v>4473</v>
      </c>
    </row>
    <row r="2717" spans="2:10">
      <c r="B2717" s="196" t="s">
        <v>4666</v>
      </c>
      <c r="C2717" s="197" t="s">
        <v>4667</v>
      </c>
      <c r="D2717" s="198">
        <v>7</v>
      </c>
      <c r="E2717" s="197" t="s">
        <v>240</v>
      </c>
      <c r="F2717" s="197"/>
      <c r="G2717" s="197" t="s">
        <v>1352</v>
      </c>
      <c r="H2717" s="197" t="s">
        <v>4471</v>
      </c>
      <c r="I2717" s="197" t="s">
        <v>4473</v>
      </c>
      <c r="J2717" s="197" t="s">
        <v>4473</v>
      </c>
    </row>
    <row r="2718" spans="2:10" ht="15.5">
      <c r="B2718" s="200"/>
      <c r="C2718" s="200"/>
      <c r="D2718" s="201">
        <v>638</v>
      </c>
      <c r="E2718" s="200"/>
      <c r="F2718" s="200"/>
      <c r="G2718" s="200"/>
      <c r="H2718" s="200"/>
      <c r="I2718" s="200"/>
      <c r="J2718" s="200"/>
    </row>
    <row r="2719" spans="2:10">
      <c r="B2719" s="196" t="s">
        <v>4668</v>
      </c>
      <c r="C2719" s="197" t="s">
        <v>4669</v>
      </c>
      <c r="D2719" s="198">
        <v>10</v>
      </c>
      <c r="E2719" s="197" t="s">
        <v>1464</v>
      </c>
      <c r="F2719" s="197"/>
      <c r="G2719" s="197" t="s">
        <v>1352</v>
      </c>
      <c r="H2719" s="197" t="s">
        <v>2312</v>
      </c>
      <c r="I2719" s="197" t="s">
        <v>2313</v>
      </c>
      <c r="J2719" s="197" t="s">
        <v>4670</v>
      </c>
    </row>
    <row r="2720" spans="2:10">
      <c r="B2720" s="196" t="s">
        <v>4671</v>
      </c>
      <c r="C2720" s="197" t="s">
        <v>4672</v>
      </c>
      <c r="D2720" s="198">
        <v>6</v>
      </c>
      <c r="E2720" s="197" t="s">
        <v>1464</v>
      </c>
      <c r="F2720" s="197"/>
      <c r="G2720" s="197" t="s">
        <v>1352</v>
      </c>
      <c r="H2720" s="197" t="s">
        <v>2312</v>
      </c>
      <c r="I2720" s="197" t="s">
        <v>2313</v>
      </c>
      <c r="J2720" s="197" t="s">
        <v>4670</v>
      </c>
    </row>
    <row r="2721" spans="2:10">
      <c r="B2721" s="196" t="s">
        <v>4673</v>
      </c>
      <c r="C2721" s="197" t="s">
        <v>4674</v>
      </c>
      <c r="D2721" s="198">
        <v>5</v>
      </c>
      <c r="E2721" s="197" t="s">
        <v>1464</v>
      </c>
      <c r="F2721" s="197"/>
      <c r="G2721" s="197" t="s">
        <v>1352</v>
      </c>
      <c r="H2721" s="197" t="s">
        <v>2312</v>
      </c>
      <c r="I2721" s="197" t="s">
        <v>2313</v>
      </c>
      <c r="J2721" s="197" t="s">
        <v>4670</v>
      </c>
    </row>
    <row r="2722" spans="2:10">
      <c r="B2722" s="196" t="s">
        <v>4675</v>
      </c>
      <c r="C2722" s="197" t="s">
        <v>4676</v>
      </c>
      <c r="D2722" s="198">
        <v>8</v>
      </c>
      <c r="E2722" s="197" t="s">
        <v>1464</v>
      </c>
      <c r="F2722" s="197"/>
      <c r="G2722" s="197" t="s">
        <v>1352</v>
      </c>
      <c r="H2722" s="197" t="s">
        <v>2312</v>
      </c>
      <c r="I2722" s="197" t="s">
        <v>2313</v>
      </c>
      <c r="J2722" s="197" t="s">
        <v>4670</v>
      </c>
    </row>
    <row r="2723" spans="2:10">
      <c r="B2723" s="196" t="s">
        <v>4677</v>
      </c>
      <c r="C2723" s="197" t="s">
        <v>4678</v>
      </c>
      <c r="D2723" s="198">
        <v>9</v>
      </c>
      <c r="E2723" s="197" t="s">
        <v>1464</v>
      </c>
      <c r="F2723" s="197"/>
      <c r="G2723" s="197" t="s">
        <v>1352</v>
      </c>
      <c r="H2723" s="197" t="s">
        <v>2312</v>
      </c>
      <c r="I2723" s="197" t="s">
        <v>2313</v>
      </c>
      <c r="J2723" s="197" t="s">
        <v>4670</v>
      </c>
    </row>
    <row r="2724" spans="2:10">
      <c r="B2724" s="196" t="s">
        <v>4679</v>
      </c>
      <c r="C2724" s="197" t="s">
        <v>4680</v>
      </c>
      <c r="D2724" s="198">
        <v>5</v>
      </c>
      <c r="E2724" s="197" t="s">
        <v>1464</v>
      </c>
      <c r="F2724" s="197"/>
      <c r="G2724" s="197" t="s">
        <v>1352</v>
      </c>
      <c r="H2724" s="197" t="s">
        <v>2312</v>
      </c>
      <c r="I2724" s="197" t="s">
        <v>2313</v>
      </c>
      <c r="J2724" s="197" t="s">
        <v>4670</v>
      </c>
    </row>
    <row r="2725" spans="2:10">
      <c r="B2725" s="196" t="s">
        <v>4681</v>
      </c>
      <c r="C2725" s="197" t="s">
        <v>4682</v>
      </c>
      <c r="D2725" s="198">
        <v>8</v>
      </c>
      <c r="E2725" s="197" t="s">
        <v>1464</v>
      </c>
      <c r="F2725" s="197"/>
      <c r="G2725" s="197" t="s">
        <v>1352</v>
      </c>
      <c r="H2725" s="197" t="s">
        <v>2312</v>
      </c>
      <c r="I2725" s="197" t="s">
        <v>2313</v>
      </c>
      <c r="J2725" s="197" t="s">
        <v>4670</v>
      </c>
    </row>
    <row r="2726" spans="2:10">
      <c r="B2726" s="196" t="s">
        <v>4683</v>
      </c>
      <c r="C2726" s="197" t="s">
        <v>4684</v>
      </c>
      <c r="D2726" s="198">
        <v>5</v>
      </c>
      <c r="E2726" s="197" t="s">
        <v>1464</v>
      </c>
      <c r="F2726" s="197"/>
      <c r="G2726" s="197" t="s">
        <v>1352</v>
      </c>
      <c r="H2726" s="197" t="s">
        <v>2312</v>
      </c>
      <c r="I2726" s="197" t="s">
        <v>2313</v>
      </c>
      <c r="J2726" s="197" t="s">
        <v>4670</v>
      </c>
    </row>
    <row r="2727" spans="2:10">
      <c r="B2727" s="196" t="s">
        <v>4685</v>
      </c>
      <c r="C2727" s="197" t="s">
        <v>4686</v>
      </c>
      <c r="D2727" s="198">
        <v>8</v>
      </c>
      <c r="E2727" s="197" t="s">
        <v>1464</v>
      </c>
      <c r="F2727" s="197"/>
      <c r="G2727" s="197" t="s">
        <v>1352</v>
      </c>
      <c r="H2727" s="197" t="s">
        <v>2312</v>
      </c>
      <c r="I2727" s="197" t="s">
        <v>2313</v>
      </c>
      <c r="J2727" s="197" t="s">
        <v>4670</v>
      </c>
    </row>
    <row r="2728" spans="2:10">
      <c r="B2728" s="196" t="s">
        <v>4687</v>
      </c>
      <c r="C2728" s="197" t="s">
        <v>4688</v>
      </c>
      <c r="D2728" s="198">
        <v>6</v>
      </c>
      <c r="E2728" s="197" t="s">
        <v>1464</v>
      </c>
      <c r="F2728" s="197"/>
      <c r="G2728" s="197" t="s">
        <v>1352</v>
      </c>
      <c r="H2728" s="197" t="s">
        <v>2312</v>
      </c>
      <c r="I2728" s="197" t="s">
        <v>2313</v>
      </c>
      <c r="J2728" s="197" t="s">
        <v>4670</v>
      </c>
    </row>
    <row r="2729" spans="2:10">
      <c r="B2729" s="196" t="s">
        <v>4689</v>
      </c>
      <c r="C2729" s="197" t="s">
        <v>4690</v>
      </c>
      <c r="D2729" s="198">
        <v>7</v>
      </c>
      <c r="E2729" s="197" t="s">
        <v>1464</v>
      </c>
      <c r="F2729" s="197"/>
      <c r="G2729" s="197" t="s">
        <v>1352</v>
      </c>
      <c r="H2729" s="197" t="s">
        <v>2312</v>
      </c>
      <c r="I2729" s="197" t="s">
        <v>2313</v>
      </c>
      <c r="J2729" s="197" t="s">
        <v>4670</v>
      </c>
    </row>
    <row r="2730" spans="2:10">
      <c r="B2730" s="196" t="s">
        <v>4691</v>
      </c>
      <c r="C2730" s="197" t="s">
        <v>4692</v>
      </c>
      <c r="D2730" s="198">
        <v>6</v>
      </c>
      <c r="E2730" s="197" t="s">
        <v>1464</v>
      </c>
      <c r="F2730" s="197"/>
      <c r="G2730" s="197" t="s">
        <v>1352</v>
      </c>
      <c r="H2730" s="197" t="s">
        <v>2312</v>
      </c>
      <c r="I2730" s="197" t="s">
        <v>2313</v>
      </c>
      <c r="J2730" s="197" t="s">
        <v>4670</v>
      </c>
    </row>
    <row r="2731" spans="2:10">
      <c r="B2731" s="196" t="s">
        <v>4693</v>
      </c>
      <c r="C2731" s="197" t="s">
        <v>4694</v>
      </c>
      <c r="D2731" s="198">
        <v>3</v>
      </c>
      <c r="E2731" s="197" t="s">
        <v>1464</v>
      </c>
      <c r="F2731" s="197"/>
      <c r="G2731" s="197" t="s">
        <v>1352</v>
      </c>
      <c r="H2731" s="197" t="s">
        <v>2312</v>
      </c>
      <c r="I2731" s="197" t="s">
        <v>2313</v>
      </c>
      <c r="J2731" s="197" t="s">
        <v>4670</v>
      </c>
    </row>
    <row r="2732" spans="2:10">
      <c r="B2732" s="196" t="s">
        <v>4695</v>
      </c>
      <c r="C2732" s="197" t="s">
        <v>4696</v>
      </c>
      <c r="D2732" s="198">
        <v>10</v>
      </c>
      <c r="E2732" s="197" t="s">
        <v>1464</v>
      </c>
      <c r="F2732" s="197"/>
      <c r="G2732" s="197" t="s">
        <v>1352</v>
      </c>
      <c r="H2732" s="197" t="s">
        <v>2312</v>
      </c>
      <c r="I2732" s="197" t="s">
        <v>2313</v>
      </c>
      <c r="J2732" s="197" t="s">
        <v>4670</v>
      </c>
    </row>
    <row r="2733" spans="2:10">
      <c r="B2733" s="196" t="s">
        <v>4697</v>
      </c>
      <c r="C2733" s="197" t="s">
        <v>4698</v>
      </c>
      <c r="D2733" s="198">
        <v>3</v>
      </c>
      <c r="E2733" s="197" t="s">
        <v>1464</v>
      </c>
      <c r="F2733" s="197"/>
      <c r="G2733" s="197" t="s">
        <v>1352</v>
      </c>
      <c r="H2733" s="197" t="s">
        <v>2312</v>
      </c>
      <c r="I2733" s="197" t="s">
        <v>2313</v>
      </c>
      <c r="J2733" s="197" t="s">
        <v>4670</v>
      </c>
    </row>
    <row r="2734" spans="2:10">
      <c r="B2734" s="196" t="s">
        <v>4699</v>
      </c>
      <c r="C2734" s="197" t="s">
        <v>4700</v>
      </c>
      <c r="D2734" s="198">
        <v>5</v>
      </c>
      <c r="E2734" s="197" t="s">
        <v>1464</v>
      </c>
      <c r="F2734" s="197"/>
      <c r="G2734" s="197" t="s">
        <v>1352</v>
      </c>
      <c r="H2734" s="197" t="s">
        <v>2312</v>
      </c>
      <c r="I2734" s="197" t="s">
        <v>2313</v>
      </c>
      <c r="J2734" s="197" t="s">
        <v>4670</v>
      </c>
    </row>
    <row r="2735" spans="2:10">
      <c r="B2735" s="196" t="s">
        <v>4701</v>
      </c>
      <c r="C2735" s="197" t="s">
        <v>4702</v>
      </c>
      <c r="D2735" s="198">
        <v>3</v>
      </c>
      <c r="E2735" s="197" t="s">
        <v>1464</v>
      </c>
      <c r="F2735" s="197"/>
      <c r="G2735" s="197" t="s">
        <v>1352</v>
      </c>
      <c r="H2735" s="197" t="s">
        <v>2312</v>
      </c>
      <c r="I2735" s="197" t="s">
        <v>2313</v>
      </c>
      <c r="J2735" s="197" t="s">
        <v>4670</v>
      </c>
    </row>
    <row r="2736" spans="2:10">
      <c r="B2736" s="196" t="s">
        <v>4703</v>
      </c>
      <c r="C2736" s="197" t="s">
        <v>4704</v>
      </c>
      <c r="D2736" s="198">
        <v>4</v>
      </c>
      <c r="E2736" s="197" t="s">
        <v>1464</v>
      </c>
      <c r="F2736" s="197"/>
      <c r="G2736" s="197" t="s">
        <v>1352</v>
      </c>
      <c r="H2736" s="197" t="s">
        <v>2312</v>
      </c>
      <c r="I2736" s="197" t="s">
        <v>2313</v>
      </c>
      <c r="J2736" s="197" t="s">
        <v>4670</v>
      </c>
    </row>
    <row r="2737" spans="2:10">
      <c r="B2737" s="196" t="s">
        <v>4705</v>
      </c>
      <c r="C2737" s="197" t="s">
        <v>4706</v>
      </c>
      <c r="D2737" s="198">
        <v>5</v>
      </c>
      <c r="E2737" s="197" t="s">
        <v>1464</v>
      </c>
      <c r="F2737" s="197"/>
      <c r="G2737" s="197" t="s">
        <v>1352</v>
      </c>
      <c r="H2737" s="197" t="s">
        <v>2312</v>
      </c>
      <c r="I2737" s="197" t="s">
        <v>2313</v>
      </c>
      <c r="J2737" s="197" t="s">
        <v>4670</v>
      </c>
    </row>
    <row r="2738" spans="2:10">
      <c r="B2738" s="196" t="s">
        <v>4707</v>
      </c>
      <c r="C2738" s="197" t="s">
        <v>4708</v>
      </c>
      <c r="D2738" s="198">
        <v>4</v>
      </c>
      <c r="E2738" s="197" t="s">
        <v>1464</v>
      </c>
      <c r="F2738" s="197"/>
      <c r="G2738" s="197" t="s">
        <v>1352</v>
      </c>
      <c r="H2738" s="197" t="s">
        <v>2312</v>
      </c>
      <c r="I2738" s="197" t="s">
        <v>2313</v>
      </c>
      <c r="J2738" s="197" t="s">
        <v>4670</v>
      </c>
    </row>
    <row r="2739" spans="2:10">
      <c r="B2739" s="196" t="s">
        <v>4709</v>
      </c>
      <c r="C2739" s="197" t="s">
        <v>4710</v>
      </c>
      <c r="D2739" s="198">
        <v>11</v>
      </c>
      <c r="E2739" s="197" t="s">
        <v>1464</v>
      </c>
      <c r="F2739" s="197"/>
      <c r="G2739" s="197" t="s">
        <v>1352</v>
      </c>
      <c r="H2739" s="197" t="s">
        <v>2312</v>
      </c>
      <c r="I2739" s="197" t="s">
        <v>2313</v>
      </c>
      <c r="J2739" s="197" t="s">
        <v>4670</v>
      </c>
    </row>
    <row r="2740" spans="2:10">
      <c r="B2740" s="196" t="s">
        <v>4711</v>
      </c>
      <c r="C2740" s="197" t="s">
        <v>4712</v>
      </c>
      <c r="D2740" s="198">
        <v>7</v>
      </c>
      <c r="E2740" s="197" t="s">
        <v>1464</v>
      </c>
      <c r="F2740" s="197"/>
      <c r="G2740" s="197" t="s">
        <v>1352</v>
      </c>
      <c r="H2740" s="197" t="s">
        <v>2312</v>
      </c>
      <c r="I2740" s="197" t="s">
        <v>2313</v>
      </c>
      <c r="J2740" s="197" t="s">
        <v>4670</v>
      </c>
    </row>
    <row r="2741" spans="2:10">
      <c r="B2741" s="196" t="s">
        <v>4713</v>
      </c>
      <c r="C2741" s="197" t="s">
        <v>4714</v>
      </c>
      <c r="D2741" s="198">
        <v>9</v>
      </c>
      <c r="E2741" s="197" t="s">
        <v>1464</v>
      </c>
      <c r="F2741" s="197"/>
      <c r="G2741" s="197" t="s">
        <v>1352</v>
      </c>
      <c r="H2741" s="197" t="s">
        <v>2312</v>
      </c>
      <c r="I2741" s="197" t="s">
        <v>2313</v>
      </c>
      <c r="J2741" s="197" t="s">
        <v>4670</v>
      </c>
    </row>
    <row r="2742" spans="2:10">
      <c r="B2742" s="196" t="s">
        <v>4715</v>
      </c>
      <c r="C2742" s="197" t="s">
        <v>4716</v>
      </c>
      <c r="D2742" s="198">
        <v>10</v>
      </c>
      <c r="E2742" s="197" t="s">
        <v>1464</v>
      </c>
      <c r="F2742" s="197"/>
      <c r="G2742" s="197" t="s">
        <v>1352</v>
      </c>
      <c r="H2742" s="197" t="s">
        <v>2312</v>
      </c>
      <c r="I2742" s="197" t="s">
        <v>2313</v>
      </c>
      <c r="J2742" s="197" t="s">
        <v>4670</v>
      </c>
    </row>
    <row r="2743" spans="2:10">
      <c r="B2743" s="196" t="s">
        <v>4717</v>
      </c>
      <c r="C2743" s="197" t="s">
        <v>4718</v>
      </c>
      <c r="D2743" s="198">
        <v>7</v>
      </c>
      <c r="E2743" s="197" t="s">
        <v>320</v>
      </c>
      <c r="F2743" s="197"/>
      <c r="G2743" s="197" t="s">
        <v>1352</v>
      </c>
      <c r="H2743" s="197" t="s">
        <v>2312</v>
      </c>
      <c r="I2743" s="197" t="s">
        <v>2313</v>
      </c>
      <c r="J2743" s="197" t="s">
        <v>4670</v>
      </c>
    </row>
    <row r="2744" spans="2:10">
      <c r="B2744" s="196" t="s">
        <v>4719</v>
      </c>
      <c r="C2744" s="197" t="s">
        <v>4720</v>
      </c>
      <c r="D2744" s="198">
        <v>6</v>
      </c>
      <c r="E2744" s="197" t="s">
        <v>259</v>
      </c>
      <c r="F2744" s="197"/>
      <c r="G2744" s="197" t="s">
        <v>1352</v>
      </c>
      <c r="H2744" s="197" t="s">
        <v>2312</v>
      </c>
      <c r="I2744" s="197" t="s">
        <v>2313</v>
      </c>
      <c r="J2744" s="197" t="s">
        <v>4670</v>
      </c>
    </row>
    <row r="2745" spans="2:10">
      <c r="B2745" s="196" t="s">
        <v>4721</v>
      </c>
      <c r="C2745" s="197" t="s">
        <v>4722</v>
      </c>
      <c r="D2745" s="198">
        <v>5</v>
      </c>
      <c r="E2745" s="197" t="s">
        <v>259</v>
      </c>
      <c r="F2745" s="197"/>
      <c r="G2745" s="197" t="s">
        <v>1352</v>
      </c>
      <c r="H2745" s="197" t="s">
        <v>2312</v>
      </c>
      <c r="I2745" s="197" t="s">
        <v>2313</v>
      </c>
      <c r="J2745" s="197" t="s">
        <v>4670</v>
      </c>
    </row>
    <row r="2746" spans="2:10">
      <c r="B2746" s="196" t="s">
        <v>4723</v>
      </c>
      <c r="C2746" s="197" t="s">
        <v>4724</v>
      </c>
      <c r="D2746" s="198">
        <v>4</v>
      </c>
      <c r="E2746" s="197" t="s">
        <v>4725</v>
      </c>
      <c r="F2746" s="197"/>
      <c r="G2746" s="197" t="s">
        <v>1352</v>
      </c>
      <c r="H2746" s="197" t="s">
        <v>2312</v>
      </c>
      <c r="I2746" s="197" t="s">
        <v>2313</v>
      </c>
      <c r="J2746" s="197" t="s">
        <v>4726</v>
      </c>
    </row>
    <row r="2747" spans="2:10">
      <c r="B2747" s="196" t="s">
        <v>4727</v>
      </c>
      <c r="C2747" s="197" t="s">
        <v>4728</v>
      </c>
      <c r="D2747" s="198">
        <v>2</v>
      </c>
      <c r="E2747" s="197" t="s">
        <v>4725</v>
      </c>
      <c r="F2747" s="197"/>
      <c r="G2747" s="197" t="s">
        <v>1352</v>
      </c>
      <c r="H2747" s="197" t="s">
        <v>2312</v>
      </c>
      <c r="I2747" s="197" t="s">
        <v>2313</v>
      </c>
      <c r="J2747" s="197" t="s">
        <v>4726</v>
      </c>
    </row>
    <row r="2748" spans="2:10">
      <c r="B2748" s="196" t="s">
        <v>4729</v>
      </c>
      <c r="C2748" s="197" t="s">
        <v>4730</v>
      </c>
      <c r="D2748" s="198">
        <v>10</v>
      </c>
      <c r="E2748" s="197" t="s">
        <v>4725</v>
      </c>
      <c r="F2748" s="197"/>
      <c r="G2748" s="197" t="s">
        <v>1352</v>
      </c>
      <c r="H2748" s="197" t="s">
        <v>2312</v>
      </c>
      <c r="I2748" s="197" t="s">
        <v>2313</v>
      </c>
      <c r="J2748" s="197" t="s">
        <v>4670</v>
      </c>
    </row>
    <row r="2749" spans="2:10">
      <c r="B2749" s="196" t="s">
        <v>4731</v>
      </c>
      <c r="C2749" s="197" t="s">
        <v>4732</v>
      </c>
      <c r="D2749" s="198">
        <v>3</v>
      </c>
      <c r="E2749" s="197" t="s">
        <v>4725</v>
      </c>
      <c r="F2749" s="197"/>
      <c r="G2749" s="197" t="s">
        <v>1352</v>
      </c>
      <c r="H2749" s="197" t="s">
        <v>2312</v>
      </c>
      <c r="I2749" s="197" t="s">
        <v>2313</v>
      </c>
      <c r="J2749" s="197" t="s">
        <v>4670</v>
      </c>
    </row>
    <row r="2750" spans="2:10">
      <c r="B2750" s="196" t="s">
        <v>4733</v>
      </c>
      <c r="C2750" s="197" t="s">
        <v>4734</v>
      </c>
      <c r="D2750" s="198">
        <v>7</v>
      </c>
      <c r="E2750" s="197" t="s">
        <v>4725</v>
      </c>
      <c r="F2750" s="197"/>
      <c r="G2750" s="197" t="s">
        <v>1352</v>
      </c>
      <c r="H2750" s="197" t="s">
        <v>2312</v>
      </c>
      <c r="I2750" s="197" t="s">
        <v>2313</v>
      </c>
      <c r="J2750" s="197" t="s">
        <v>4670</v>
      </c>
    </row>
    <row r="2751" spans="2:10">
      <c r="B2751" s="196" t="s">
        <v>4735</v>
      </c>
      <c r="C2751" s="197" t="s">
        <v>4736</v>
      </c>
      <c r="D2751" s="198">
        <v>8</v>
      </c>
      <c r="E2751" s="197" t="s">
        <v>4725</v>
      </c>
      <c r="F2751" s="197"/>
      <c r="G2751" s="197" t="s">
        <v>1352</v>
      </c>
      <c r="H2751" s="197" t="s">
        <v>2312</v>
      </c>
      <c r="I2751" s="197" t="s">
        <v>2313</v>
      </c>
      <c r="J2751" s="197" t="s">
        <v>4670</v>
      </c>
    </row>
    <row r="2752" spans="2:10">
      <c r="B2752" s="196" t="s">
        <v>4737</v>
      </c>
      <c r="C2752" s="197" t="s">
        <v>4738</v>
      </c>
      <c r="D2752" s="198">
        <v>6</v>
      </c>
      <c r="E2752" s="197" t="s">
        <v>4725</v>
      </c>
      <c r="F2752" s="197"/>
      <c r="G2752" s="197" t="s">
        <v>1352</v>
      </c>
      <c r="H2752" s="197" t="s">
        <v>2312</v>
      </c>
      <c r="I2752" s="197" t="s">
        <v>2313</v>
      </c>
      <c r="J2752" s="197" t="s">
        <v>4670</v>
      </c>
    </row>
    <row r="2753" spans="2:10">
      <c r="B2753" s="196" t="s">
        <v>4739</v>
      </c>
      <c r="C2753" s="197" t="s">
        <v>4740</v>
      </c>
      <c r="D2753" s="198">
        <v>8</v>
      </c>
      <c r="E2753" s="197" t="s">
        <v>4725</v>
      </c>
      <c r="F2753" s="197"/>
      <c r="G2753" s="197" t="s">
        <v>1352</v>
      </c>
      <c r="H2753" s="197" t="s">
        <v>2312</v>
      </c>
      <c r="I2753" s="197" t="s">
        <v>2313</v>
      </c>
      <c r="J2753" s="197" t="s">
        <v>4670</v>
      </c>
    </row>
    <row r="2754" spans="2:10">
      <c r="B2754" s="196" t="s">
        <v>4741</v>
      </c>
      <c r="C2754" s="197" t="s">
        <v>4742</v>
      </c>
      <c r="D2754" s="198">
        <v>7</v>
      </c>
      <c r="E2754" s="197" t="s">
        <v>4725</v>
      </c>
      <c r="F2754" s="197"/>
      <c r="G2754" s="197" t="s">
        <v>1352</v>
      </c>
      <c r="H2754" s="197" t="s">
        <v>2312</v>
      </c>
      <c r="I2754" s="197" t="s">
        <v>2313</v>
      </c>
      <c r="J2754" s="197" t="s">
        <v>4670</v>
      </c>
    </row>
    <row r="2755" spans="2:10">
      <c r="B2755" s="196" t="s">
        <v>4743</v>
      </c>
      <c r="C2755" s="197" t="s">
        <v>4744</v>
      </c>
      <c r="D2755" s="198">
        <v>7</v>
      </c>
      <c r="E2755" s="197" t="s">
        <v>4725</v>
      </c>
      <c r="F2755" s="197"/>
      <c r="G2755" s="197" t="s">
        <v>1352</v>
      </c>
      <c r="H2755" s="197" t="s">
        <v>2312</v>
      </c>
      <c r="I2755" s="197" t="s">
        <v>2313</v>
      </c>
      <c r="J2755" s="197" t="s">
        <v>4670</v>
      </c>
    </row>
    <row r="2756" spans="2:10">
      <c r="B2756" s="196" t="s">
        <v>4745</v>
      </c>
      <c r="C2756" s="197" t="s">
        <v>4746</v>
      </c>
      <c r="D2756" s="198">
        <v>9</v>
      </c>
      <c r="E2756" s="197" t="s">
        <v>4725</v>
      </c>
      <c r="F2756" s="197"/>
      <c r="G2756" s="197" t="s">
        <v>1352</v>
      </c>
      <c r="H2756" s="197" t="s">
        <v>2312</v>
      </c>
      <c r="I2756" s="197" t="s">
        <v>2313</v>
      </c>
      <c r="J2756" s="197" t="s">
        <v>4670</v>
      </c>
    </row>
    <row r="2757" spans="2:10">
      <c r="B2757" s="196" t="s">
        <v>4747</v>
      </c>
      <c r="C2757" s="197" t="s">
        <v>4748</v>
      </c>
      <c r="D2757" s="198">
        <v>6</v>
      </c>
      <c r="E2757" s="197" t="s">
        <v>4725</v>
      </c>
      <c r="F2757" s="197"/>
      <c r="G2757" s="197" t="s">
        <v>1352</v>
      </c>
      <c r="H2757" s="197" t="s">
        <v>2312</v>
      </c>
      <c r="I2757" s="197" t="s">
        <v>2313</v>
      </c>
      <c r="J2757" s="197" t="s">
        <v>4670</v>
      </c>
    </row>
    <row r="2758" spans="2:10">
      <c r="B2758" s="196" t="s">
        <v>4749</v>
      </c>
      <c r="C2758" s="197" t="s">
        <v>4750</v>
      </c>
      <c r="D2758" s="198">
        <v>1</v>
      </c>
      <c r="E2758" s="197" t="s">
        <v>4725</v>
      </c>
      <c r="F2758" s="197"/>
      <c r="G2758" s="197" t="s">
        <v>1352</v>
      </c>
      <c r="H2758" s="197" t="s">
        <v>2312</v>
      </c>
      <c r="I2758" s="197" t="s">
        <v>2313</v>
      </c>
      <c r="J2758" s="197" t="s">
        <v>4670</v>
      </c>
    </row>
    <row r="2759" spans="2:10">
      <c r="B2759" s="196" t="s">
        <v>4751</v>
      </c>
      <c r="C2759" s="197" t="s">
        <v>4752</v>
      </c>
      <c r="D2759" s="198">
        <v>4</v>
      </c>
      <c r="E2759" s="197" t="s">
        <v>4725</v>
      </c>
      <c r="F2759" s="197"/>
      <c r="G2759" s="197" t="s">
        <v>1352</v>
      </c>
      <c r="H2759" s="197" t="s">
        <v>2312</v>
      </c>
      <c r="I2759" s="197" t="s">
        <v>2313</v>
      </c>
      <c r="J2759" s="197" t="s">
        <v>4670</v>
      </c>
    </row>
    <row r="2760" spans="2:10">
      <c r="B2760" s="196" t="s">
        <v>4753</v>
      </c>
      <c r="C2760" s="197" t="s">
        <v>4754</v>
      </c>
      <c r="D2760" s="198">
        <v>4</v>
      </c>
      <c r="E2760" s="197" t="s">
        <v>4725</v>
      </c>
      <c r="F2760" s="197"/>
      <c r="G2760" s="197" t="s">
        <v>1352</v>
      </c>
      <c r="H2760" s="197" t="s">
        <v>2312</v>
      </c>
      <c r="I2760" s="197" t="s">
        <v>2313</v>
      </c>
      <c r="J2760" s="197" t="s">
        <v>4670</v>
      </c>
    </row>
    <row r="2761" spans="2:10">
      <c r="B2761" s="196" t="s">
        <v>4755</v>
      </c>
      <c r="C2761" s="197" t="s">
        <v>4756</v>
      </c>
      <c r="D2761" s="198">
        <v>5</v>
      </c>
      <c r="E2761" s="197" t="s">
        <v>4725</v>
      </c>
      <c r="F2761" s="197"/>
      <c r="G2761" s="197" t="s">
        <v>1352</v>
      </c>
      <c r="H2761" s="197" t="s">
        <v>2312</v>
      </c>
      <c r="I2761" s="197" t="s">
        <v>2313</v>
      </c>
      <c r="J2761" s="197" t="s">
        <v>4670</v>
      </c>
    </row>
    <row r="2762" spans="2:10">
      <c r="B2762" s="196" t="s">
        <v>4757</v>
      </c>
      <c r="C2762" s="197" t="s">
        <v>4758</v>
      </c>
      <c r="D2762" s="198">
        <v>5</v>
      </c>
      <c r="E2762" s="197" t="s">
        <v>4725</v>
      </c>
      <c r="F2762" s="197"/>
      <c r="G2762" s="197" t="s">
        <v>1352</v>
      </c>
      <c r="H2762" s="197" t="s">
        <v>2312</v>
      </c>
      <c r="I2762" s="197" t="s">
        <v>2313</v>
      </c>
      <c r="J2762" s="197" t="s">
        <v>4670</v>
      </c>
    </row>
    <row r="2763" spans="2:10">
      <c r="B2763" s="196" t="s">
        <v>4759</v>
      </c>
      <c r="C2763" s="197" t="s">
        <v>4760</v>
      </c>
      <c r="D2763" s="198">
        <v>7</v>
      </c>
      <c r="E2763" s="197" t="s">
        <v>4725</v>
      </c>
      <c r="F2763" s="197"/>
      <c r="G2763" s="197" t="s">
        <v>1352</v>
      </c>
      <c r="H2763" s="197" t="s">
        <v>2312</v>
      </c>
      <c r="I2763" s="197" t="s">
        <v>2313</v>
      </c>
      <c r="J2763" s="197" t="s">
        <v>4670</v>
      </c>
    </row>
    <row r="2764" spans="2:10">
      <c r="B2764" s="196" t="s">
        <v>4761</v>
      </c>
      <c r="C2764" s="197" t="s">
        <v>4762</v>
      </c>
      <c r="D2764" s="198">
        <v>6</v>
      </c>
      <c r="E2764" s="197" t="s">
        <v>4725</v>
      </c>
      <c r="F2764" s="197"/>
      <c r="G2764" s="197" t="s">
        <v>1352</v>
      </c>
      <c r="H2764" s="197" t="s">
        <v>2312</v>
      </c>
      <c r="I2764" s="197" t="s">
        <v>2313</v>
      </c>
      <c r="J2764" s="197" t="s">
        <v>4670</v>
      </c>
    </row>
    <row r="2765" spans="2:10">
      <c r="B2765" s="196" t="s">
        <v>4763</v>
      </c>
      <c r="C2765" s="197" t="s">
        <v>4764</v>
      </c>
      <c r="D2765" s="198">
        <v>8</v>
      </c>
      <c r="E2765" s="197" t="s">
        <v>4725</v>
      </c>
      <c r="F2765" s="197"/>
      <c r="G2765" s="197" t="s">
        <v>1352</v>
      </c>
      <c r="H2765" s="197" t="s">
        <v>2312</v>
      </c>
      <c r="I2765" s="197" t="s">
        <v>2313</v>
      </c>
      <c r="J2765" s="197" t="s">
        <v>4670</v>
      </c>
    </row>
    <row r="2766" spans="2:10">
      <c r="B2766" s="196" t="s">
        <v>4765</v>
      </c>
      <c r="C2766" s="197" t="s">
        <v>4766</v>
      </c>
      <c r="D2766" s="198">
        <v>5</v>
      </c>
      <c r="E2766" s="197" t="s">
        <v>4725</v>
      </c>
      <c r="F2766" s="197"/>
      <c r="G2766" s="197" t="s">
        <v>1352</v>
      </c>
      <c r="H2766" s="197" t="s">
        <v>2312</v>
      </c>
      <c r="I2766" s="197" t="s">
        <v>2313</v>
      </c>
      <c r="J2766" s="197" t="s">
        <v>4670</v>
      </c>
    </row>
    <row r="2767" spans="2:10">
      <c r="B2767" s="196" t="s">
        <v>4767</v>
      </c>
      <c r="C2767" s="197" t="s">
        <v>4768</v>
      </c>
      <c r="D2767" s="198">
        <v>3</v>
      </c>
      <c r="E2767" s="197" t="s">
        <v>4725</v>
      </c>
      <c r="F2767" s="197"/>
      <c r="G2767" s="197" t="s">
        <v>1352</v>
      </c>
      <c r="H2767" s="197" t="s">
        <v>2312</v>
      </c>
      <c r="I2767" s="197" t="s">
        <v>2313</v>
      </c>
      <c r="J2767" s="197" t="s">
        <v>4670</v>
      </c>
    </row>
    <row r="2768" spans="2:10">
      <c r="B2768" s="196" t="s">
        <v>4769</v>
      </c>
      <c r="C2768" s="197" t="s">
        <v>4770</v>
      </c>
      <c r="D2768" s="198">
        <v>6</v>
      </c>
      <c r="E2768" s="197" t="s">
        <v>4725</v>
      </c>
      <c r="F2768" s="197"/>
      <c r="G2768" s="197" t="s">
        <v>1352</v>
      </c>
      <c r="H2768" s="197" t="s">
        <v>2312</v>
      </c>
      <c r="I2768" s="197" t="s">
        <v>2313</v>
      </c>
      <c r="J2768" s="197" t="s">
        <v>4670</v>
      </c>
    </row>
    <row r="2769" spans="2:10">
      <c r="B2769" s="196" t="s">
        <v>4771</v>
      </c>
      <c r="C2769" s="197" t="s">
        <v>4772</v>
      </c>
      <c r="D2769" s="198">
        <v>5</v>
      </c>
      <c r="E2769" s="197" t="s">
        <v>4725</v>
      </c>
      <c r="F2769" s="197"/>
      <c r="G2769" s="197" t="s">
        <v>1352</v>
      </c>
      <c r="H2769" s="197" t="s">
        <v>2312</v>
      </c>
      <c r="I2769" s="197" t="s">
        <v>2313</v>
      </c>
      <c r="J2769" s="197" t="s">
        <v>4670</v>
      </c>
    </row>
    <row r="2770" spans="2:10">
      <c r="B2770" s="196" t="s">
        <v>4773</v>
      </c>
      <c r="C2770" s="197" t="s">
        <v>4774</v>
      </c>
      <c r="D2770" s="198">
        <v>6</v>
      </c>
      <c r="E2770" s="197" t="s">
        <v>4725</v>
      </c>
      <c r="F2770" s="197"/>
      <c r="G2770" s="197" t="s">
        <v>1352</v>
      </c>
      <c r="H2770" s="197" t="s">
        <v>2312</v>
      </c>
      <c r="I2770" s="197" t="s">
        <v>2313</v>
      </c>
      <c r="J2770" s="197" t="s">
        <v>4670</v>
      </c>
    </row>
    <row r="2771" spans="2:10">
      <c r="B2771" s="196" t="s">
        <v>4775</v>
      </c>
      <c r="C2771" s="197" t="s">
        <v>4776</v>
      </c>
      <c r="D2771" s="198">
        <v>2</v>
      </c>
      <c r="E2771" s="197" t="s">
        <v>4725</v>
      </c>
      <c r="F2771" s="197"/>
      <c r="G2771" s="197" t="s">
        <v>1352</v>
      </c>
      <c r="H2771" s="197" t="s">
        <v>2312</v>
      </c>
      <c r="I2771" s="197" t="s">
        <v>2313</v>
      </c>
      <c r="J2771" s="197" t="s">
        <v>4670</v>
      </c>
    </row>
    <row r="2772" spans="2:10">
      <c r="B2772" s="196" t="s">
        <v>4777</v>
      </c>
      <c r="C2772" s="197" t="s">
        <v>4778</v>
      </c>
      <c r="D2772" s="198">
        <v>3</v>
      </c>
      <c r="E2772" s="197" t="s">
        <v>4725</v>
      </c>
      <c r="F2772" s="197"/>
      <c r="G2772" s="197" t="s">
        <v>1352</v>
      </c>
      <c r="H2772" s="197" t="s">
        <v>2312</v>
      </c>
      <c r="I2772" s="197" t="s">
        <v>2313</v>
      </c>
      <c r="J2772" s="197" t="s">
        <v>4670</v>
      </c>
    </row>
    <row r="2773" spans="2:10">
      <c r="B2773" s="196" t="s">
        <v>4779</v>
      </c>
      <c r="C2773" s="197" t="s">
        <v>4780</v>
      </c>
      <c r="D2773" s="198">
        <v>4</v>
      </c>
      <c r="E2773" s="197" t="s">
        <v>4725</v>
      </c>
      <c r="F2773" s="197"/>
      <c r="G2773" s="197" t="s">
        <v>1352</v>
      </c>
      <c r="H2773" s="197" t="s">
        <v>2312</v>
      </c>
      <c r="I2773" s="197" t="s">
        <v>2313</v>
      </c>
      <c r="J2773" s="197" t="s">
        <v>4670</v>
      </c>
    </row>
    <row r="2774" spans="2:10">
      <c r="B2774" s="196" t="s">
        <v>4781</v>
      </c>
      <c r="C2774" s="197" t="s">
        <v>4782</v>
      </c>
      <c r="D2774" s="198">
        <v>5</v>
      </c>
      <c r="E2774" s="197" t="s">
        <v>4725</v>
      </c>
      <c r="F2774" s="197"/>
      <c r="G2774" s="197" t="s">
        <v>1352</v>
      </c>
      <c r="H2774" s="197" t="s">
        <v>2312</v>
      </c>
      <c r="I2774" s="197" t="s">
        <v>2313</v>
      </c>
      <c r="J2774" s="197" t="s">
        <v>4670</v>
      </c>
    </row>
    <row r="2775" spans="2:10">
      <c r="B2775" s="196" t="s">
        <v>4783</v>
      </c>
      <c r="C2775" s="197" t="s">
        <v>4784</v>
      </c>
      <c r="D2775" s="198">
        <v>2</v>
      </c>
      <c r="E2775" s="197" t="s">
        <v>4725</v>
      </c>
      <c r="F2775" s="197"/>
      <c r="G2775" s="197" t="s">
        <v>1352</v>
      </c>
      <c r="H2775" s="197" t="s">
        <v>2312</v>
      </c>
      <c r="I2775" s="197" t="s">
        <v>2313</v>
      </c>
      <c r="J2775" s="197" t="s">
        <v>4670</v>
      </c>
    </row>
    <row r="2776" spans="2:10">
      <c r="B2776" s="196" t="s">
        <v>4785</v>
      </c>
      <c r="C2776" s="197" t="s">
        <v>4786</v>
      </c>
      <c r="D2776" s="198">
        <v>10</v>
      </c>
      <c r="E2776" s="197" t="s">
        <v>4725</v>
      </c>
      <c r="F2776" s="197"/>
      <c r="G2776" s="197" t="s">
        <v>1352</v>
      </c>
      <c r="H2776" s="197" t="s">
        <v>2312</v>
      </c>
      <c r="I2776" s="197" t="s">
        <v>2313</v>
      </c>
      <c r="J2776" s="197" t="s">
        <v>4670</v>
      </c>
    </row>
    <row r="2777" spans="2:10">
      <c r="B2777" s="196" t="s">
        <v>4787</v>
      </c>
      <c r="C2777" s="197" t="s">
        <v>4788</v>
      </c>
      <c r="D2777" s="198">
        <v>7</v>
      </c>
      <c r="E2777" s="197" t="s">
        <v>4789</v>
      </c>
      <c r="F2777" s="197"/>
      <c r="G2777" s="197" t="s">
        <v>1352</v>
      </c>
      <c r="H2777" s="197" t="s">
        <v>2312</v>
      </c>
      <c r="I2777" s="197" t="s">
        <v>2313</v>
      </c>
      <c r="J2777" s="197" t="s">
        <v>4670</v>
      </c>
    </row>
    <row r="2778" spans="2:10">
      <c r="B2778" s="196" t="s">
        <v>4790</v>
      </c>
      <c r="C2778" s="197" t="s">
        <v>4791</v>
      </c>
      <c r="D2778" s="198">
        <v>8</v>
      </c>
      <c r="E2778" s="197" t="s">
        <v>4789</v>
      </c>
      <c r="F2778" s="197"/>
      <c r="G2778" s="197" t="s">
        <v>1352</v>
      </c>
      <c r="H2778" s="197" t="s">
        <v>2312</v>
      </c>
      <c r="I2778" s="197" t="s">
        <v>2313</v>
      </c>
      <c r="J2778" s="197" t="s">
        <v>4670</v>
      </c>
    </row>
    <row r="2779" spans="2:10">
      <c r="B2779" s="196" t="s">
        <v>4792</v>
      </c>
      <c r="C2779" s="197" t="s">
        <v>4793</v>
      </c>
      <c r="D2779" s="198">
        <v>6</v>
      </c>
      <c r="E2779" s="197" t="s">
        <v>4789</v>
      </c>
      <c r="F2779" s="197"/>
      <c r="G2779" s="197" t="s">
        <v>1352</v>
      </c>
      <c r="H2779" s="197" t="s">
        <v>2312</v>
      </c>
      <c r="I2779" s="197" t="s">
        <v>2313</v>
      </c>
      <c r="J2779" s="197" t="s">
        <v>4670</v>
      </c>
    </row>
    <row r="2780" spans="2:10">
      <c r="B2780" s="196" t="s">
        <v>4794</v>
      </c>
      <c r="C2780" s="197" t="s">
        <v>4795</v>
      </c>
      <c r="D2780" s="198">
        <v>3</v>
      </c>
      <c r="E2780" s="197" t="s">
        <v>4789</v>
      </c>
      <c r="F2780" s="197"/>
      <c r="G2780" s="197" t="s">
        <v>1352</v>
      </c>
      <c r="H2780" s="197" t="s">
        <v>2312</v>
      </c>
      <c r="I2780" s="197" t="s">
        <v>2313</v>
      </c>
      <c r="J2780" s="197" t="s">
        <v>4670</v>
      </c>
    </row>
    <row r="2781" spans="2:10">
      <c r="B2781" s="196" t="s">
        <v>4796</v>
      </c>
      <c r="C2781" s="197" t="s">
        <v>4797</v>
      </c>
      <c r="D2781" s="198">
        <v>7</v>
      </c>
      <c r="E2781" s="197" t="s">
        <v>4789</v>
      </c>
      <c r="F2781" s="197"/>
      <c r="G2781" s="197" t="s">
        <v>1352</v>
      </c>
      <c r="H2781" s="197" t="s">
        <v>2312</v>
      </c>
      <c r="I2781" s="197" t="s">
        <v>2313</v>
      </c>
      <c r="J2781" s="197" t="s">
        <v>4670</v>
      </c>
    </row>
    <row r="2782" spans="2:10">
      <c r="B2782" s="196" t="s">
        <v>4798</v>
      </c>
      <c r="C2782" s="197" t="s">
        <v>4799</v>
      </c>
      <c r="D2782" s="198">
        <v>8</v>
      </c>
      <c r="E2782" s="197" t="s">
        <v>4800</v>
      </c>
      <c r="F2782" s="197"/>
      <c r="G2782" s="197" t="s">
        <v>1352</v>
      </c>
      <c r="H2782" s="197" t="s">
        <v>2312</v>
      </c>
      <c r="I2782" s="197" t="s">
        <v>2313</v>
      </c>
      <c r="J2782" s="197" t="s">
        <v>4670</v>
      </c>
    </row>
    <row r="2783" spans="2:10">
      <c r="B2783" s="196" t="s">
        <v>4801</v>
      </c>
      <c r="C2783" s="197" t="s">
        <v>4802</v>
      </c>
      <c r="D2783" s="198">
        <v>7</v>
      </c>
      <c r="E2783" s="197" t="s">
        <v>4800</v>
      </c>
      <c r="F2783" s="197"/>
      <c r="G2783" s="197" t="s">
        <v>1352</v>
      </c>
      <c r="H2783" s="197" t="s">
        <v>2312</v>
      </c>
      <c r="I2783" s="197" t="s">
        <v>2313</v>
      </c>
      <c r="J2783" s="197" t="s">
        <v>4670</v>
      </c>
    </row>
    <row r="2784" spans="2:10">
      <c r="B2784" s="196" t="s">
        <v>4803</v>
      </c>
      <c r="C2784" s="197" t="s">
        <v>4804</v>
      </c>
      <c r="D2784" s="198">
        <v>6</v>
      </c>
      <c r="E2784" s="197" t="s">
        <v>4800</v>
      </c>
      <c r="F2784" s="197"/>
      <c r="G2784" s="197" t="s">
        <v>1352</v>
      </c>
      <c r="H2784" s="197" t="s">
        <v>2312</v>
      </c>
      <c r="I2784" s="197" t="s">
        <v>2313</v>
      </c>
      <c r="J2784" s="197" t="s">
        <v>4670</v>
      </c>
    </row>
    <row r="2785" spans="2:10">
      <c r="B2785" s="196" t="s">
        <v>4805</v>
      </c>
      <c r="C2785" s="197" t="s">
        <v>2291</v>
      </c>
      <c r="D2785" s="198">
        <v>2</v>
      </c>
      <c r="E2785" s="197" t="s">
        <v>4800</v>
      </c>
      <c r="F2785" s="197"/>
      <c r="G2785" s="197" t="s">
        <v>1352</v>
      </c>
      <c r="H2785" s="197" t="s">
        <v>2312</v>
      </c>
      <c r="I2785" s="197" t="s">
        <v>2313</v>
      </c>
      <c r="J2785" s="197" t="s">
        <v>4670</v>
      </c>
    </row>
    <row r="2786" spans="2:10">
      <c r="B2786" s="196" t="s">
        <v>4806</v>
      </c>
      <c r="C2786" s="197" t="s">
        <v>4807</v>
      </c>
      <c r="D2786" s="198">
        <v>5</v>
      </c>
      <c r="E2786" s="197" t="s">
        <v>4800</v>
      </c>
      <c r="F2786" s="197"/>
      <c r="G2786" s="197" t="s">
        <v>1352</v>
      </c>
      <c r="H2786" s="197" t="s">
        <v>2312</v>
      </c>
      <c r="I2786" s="197" t="s">
        <v>2313</v>
      </c>
      <c r="J2786" s="197" t="s">
        <v>4670</v>
      </c>
    </row>
    <row r="2787" spans="2:10">
      <c r="B2787" s="196" t="s">
        <v>4808</v>
      </c>
      <c r="C2787" s="197" t="s">
        <v>4809</v>
      </c>
      <c r="D2787" s="198">
        <v>6</v>
      </c>
      <c r="E2787" s="197" t="s">
        <v>4800</v>
      </c>
      <c r="F2787" s="197"/>
      <c r="G2787" s="197" t="s">
        <v>1352</v>
      </c>
      <c r="H2787" s="197" t="s">
        <v>2312</v>
      </c>
      <c r="I2787" s="197" t="s">
        <v>2313</v>
      </c>
      <c r="J2787" s="197" t="s">
        <v>4670</v>
      </c>
    </row>
    <row r="2788" spans="2:10">
      <c r="B2788" s="196" t="s">
        <v>4810</v>
      </c>
      <c r="C2788" s="197" t="s">
        <v>4811</v>
      </c>
      <c r="D2788" s="198">
        <v>5</v>
      </c>
      <c r="E2788" s="197" t="s">
        <v>4789</v>
      </c>
      <c r="F2788" s="197"/>
      <c r="G2788" s="197" t="s">
        <v>1352</v>
      </c>
      <c r="H2788" s="197" t="s">
        <v>2312</v>
      </c>
      <c r="I2788" s="197" t="s">
        <v>2313</v>
      </c>
      <c r="J2788" s="197" t="s">
        <v>4670</v>
      </c>
    </row>
    <row r="2789" spans="2:10">
      <c r="B2789" s="196" t="s">
        <v>4812</v>
      </c>
      <c r="C2789" s="197" t="s">
        <v>4813</v>
      </c>
      <c r="D2789" s="198">
        <v>2</v>
      </c>
      <c r="E2789" s="197" t="s">
        <v>4789</v>
      </c>
      <c r="F2789" s="197"/>
      <c r="G2789" s="197" t="s">
        <v>1352</v>
      </c>
      <c r="H2789" s="197" t="s">
        <v>2312</v>
      </c>
      <c r="I2789" s="197" t="s">
        <v>2313</v>
      </c>
      <c r="J2789" s="197" t="s">
        <v>4670</v>
      </c>
    </row>
    <row r="2790" spans="2:10">
      <c r="B2790" s="196" t="s">
        <v>4814</v>
      </c>
      <c r="C2790" s="197" t="s">
        <v>4815</v>
      </c>
      <c r="D2790" s="198">
        <v>1</v>
      </c>
      <c r="E2790" s="197" t="s">
        <v>4789</v>
      </c>
      <c r="F2790" s="197"/>
      <c r="G2790" s="197" t="s">
        <v>1352</v>
      </c>
      <c r="H2790" s="197" t="s">
        <v>2312</v>
      </c>
      <c r="I2790" s="197" t="s">
        <v>2313</v>
      </c>
      <c r="J2790" s="197" t="s">
        <v>4670</v>
      </c>
    </row>
    <row r="2791" spans="2:10">
      <c r="B2791" s="196" t="s">
        <v>4816</v>
      </c>
      <c r="C2791" s="197" t="s">
        <v>4817</v>
      </c>
      <c r="D2791" s="198">
        <v>6</v>
      </c>
      <c r="E2791" s="197" t="s">
        <v>4789</v>
      </c>
      <c r="F2791" s="197"/>
      <c r="G2791" s="197" t="s">
        <v>1352</v>
      </c>
      <c r="H2791" s="197" t="s">
        <v>2312</v>
      </c>
      <c r="I2791" s="197" t="s">
        <v>2313</v>
      </c>
      <c r="J2791" s="197" t="s">
        <v>4670</v>
      </c>
    </row>
    <row r="2792" spans="2:10">
      <c r="B2792" s="196" t="s">
        <v>4818</v>
      </c>
      <c r="C2792" s="197" t="s">
        <v>4819</v>
      </c>
      <c r="D2792" s="198">
        <v>7</v>
      </c>
      <c r="E2792" s="197" t="s">
        <v>4789</v>
      </c>
      <c r="F2792" s="197"/>
      <c r="G2792" s="197" t="s">
        <v>1352</v>
      </c>
      <c r="H2792" s="197" t="s">
        <v>2312</v>
      </c>
      <c r="I2792" s="197" t="s">
        <v>2313</v>
      </c>
      <c r="J2792" s="197" t="s">
        <v>4670</v>
      </c>
    </row>
    <row r="2793" spans="2:10">
      <c r="B2793" s="196" t="s">
        <v>4820</v>
      </c>
      <c r="C2793" s="197" t="s">
        <v>4821</v>
      </c>
      <c r="D2793" s="198">
        <v>5</v>
      </c>
      <c r="E2793" s="197" t="s">
        <v>4789</v>
      </c>
      <c r="F2793" s="197"/>
      <c r="G2793" s="197" t="s">
        <v>1352</v>
      </c>
      <c r="H2793" s="197" t="s">
        <v>2312</v>
      </c>
      <c r="I2793" s="197" t="s">
        <v>2313</v>
      </c>
      <c r="J2793" s="197" t="s">
        <v>4670</v>
      </c>
    </row>
    <row r="2794" spans="2:10">
      <c r="B2794" s="196" t="s">
        <v>4822</v>
      </c>
      <c r="C2794" s="197" t="s">
        <v>4823</v>
      </c>
      <c r="D2794" s="198">
        <v>3</v>
      </c>
      <c r="E2794" s="197" t="s">
        <v>4789</v>
      </c>
      <c r="F2794" s="197"/>
      <c r="G2794" s="197" t="s">
        <v>1352</v>
      </c>
      <c r="H2794" s="197" t="s">
        <v>2312</v>
      </c>
      <c r="I2794" s="197" t="s">
        <v>2313</v>
      </c>
      <c r="J2794" s="197" t="s">
        <v>4670</v>
      </c>
    </row>
    <row r="2795" spans="2:10">
      <c r="B2795" s="196" t="s">
        <v>4824</v>
      </c>
      <c r="C2795" s="197" t="s">
        <v>4825</v>
      </c>
      <c r="D2795" s="198">
        <v>5</v>
      </c>
      <c r="E2795" s="197" t="s">
        <v>4789</v>
      </c>
      <c r="F2795" s="197"/>
      <c r="G2795" s="197" t="s">
        <v>1352</v>
      </c>
      <c r="H2795" s="197" t="s">
        <v>2312</v>
      </c>
      <c r="I2795" s="197" t="s">
        <v>2313</v>
      </c>
      <c r="J2795" s="197" t="s">
        <v>4670</v>
      </c>
    </row>
    <row r="2796" spans="2:10">
      <c r="B2796" s="196" t="s">
        <v>4826</v>
      </c>
      <c r="C2796" s="197" t="s">
        <v>4827</v>
      </c>
      <c r="D2796" s="198">
        <v>2</v>
      </c>
      <c r="E2796" s="197" t="s">
        <v>4725</v>
      </c>
      <c r="F2796" s="197"/>
      <c r="G2796" s="197" t="s">
        <v>1352</v>
      </c>
      <c r="H2796" s="197" t="s">
        <v>2312</v>
      </c>
      <c r="I2796" s="197" t="s">
        <v>2313</v>
      </c>
      <c r="J2796" s="197" t="s">
        <v>4670</v>
      </c>
    </row>
    <row r="2797" spans="2:10">
      <c r="B2797" s="196" t="s">
        <v>4828</v>
      </c>
      <c r="C2797" s="197" t="s">
        <v>4829</v>
      </c>
      <c r="D2797" s="198">
        <v>7</v>
      </c>
      <c r="E2797" s="197" t="s">
        <v>4725</v>
      </c>
      <c r="F2797" s="197"/>
      <c r="G2797" s="197" t="s">
        <v>1352</v>
      </c>
      <c r="H2797" s="197" t="s">
        <v>2312</v>
      </c>
      <c r="I2797" s="197" t="s">
        <v>2313</v>
      </c>
      <c r="J2797" s="197" t="s">
        <v>4670</v>
      </c>
    </row>
    <row r="2798" spans="2:10">
      <c r="B2798" s="196" t="s">
        <v>4830</v>
      </c>
      <c r="C2798" s="197" t="s">
        <v>4831</v>
      </c>
      <c r="D2798" s="198">
        <v>7</v>
      </c>
      <c r="E2798" s="197" t="s">
        <v>4725</v>
      </c>
      <c r="F2798" s="197"/>
      <c r="G2798" s="197" t="s">
        <v>1352</v>
      </c>
      <c r="H2798" s="197" t="s">
        <v>2312</v>
      </c>
      <c r="I2798" s="197" t="s">
        <v>2313</v>
      </c>
      <c r="J2798" s="197" t="s">
        <v>4670</v>
      </c>
    </row>
    <row r="2799" spans="2:10">
      <c r="B2799" s="196" t="s">
        <v>4832</v>
      </c>
      <c r="C2799" s="197" t="s">
        <v>4833</v>
      </c>
      <c r="D2799" s="198">
        <v>2</v>
      </c>
      <c r="E2799" s="197" t="s">
        <v>4725</v>
      </c>
      <c r="F2799" s="197"/>
      <c r="G2799" s="197" t="s">
        <v>1352</v>
      </c>
      <c r="H2799" s="197" t="s">
        <v>2312</v>
      </c>
      <c r="I2799" s="197" t="s">
        <v>2313</v>
      </c>
      <c r="J2799" s="197" t="s">
        <v>4670</v>
      </c>
    </row>
    <row r="2800" spans="2:10">
      <c r="B2800" s="196" t="s">
        <v>4834</v>
      </c>
      <c r="C2800" s="197" t="s">
        <v>4835</v>
      </c>
      <c r="D2800" s="198">
        <v>8</v>
      </c>
      <c r="E2800" s="197" t="s">
        <v>4725</v>
      </c>
      <c r="F2800" s="197"/>
      <c r="G2800" s="197" t="s">
        <v>1352</v>
      </c>
      <c r="H2800" s="197" t="s">
        <v>2312</v>
      </c>
      <c r="I2800" s="197" t="s">
        <v>2313</v>
      </c>
      <c r="J2800" s="197" t="s">
        <v>4670</v>
      </c>
    </row>
    <row r="2801" spans="2:10" ht="15.5">
      <c r="B2801" s="200"/>
      <c r="C2801" s="200"/>
      <c r="D2801" s="201">
        <v>468</v>
      </c>
      <c r="E2801" s="200"/>
      <c r="F2801" s="200"/>
      <c r="G2801" s="200"/>
      <c r="H2801" s="200"/>
      <c r="I2801" s="200"/>
      <c r="J2801" s="200"/>
    </row>
    <row r="2802" spans="2:10">
      <c r="B2802" s="196" t="s">
        <v>4668</v>
      </c>
      <c r="C2802" s="197" t="s">
        <v>4836</v>
      </c>
      <c r="D2802" s="198">
        <v>9</v>
      </c>
      <c r="E2802" s="197" t="s">
        <v>1735</v>
      </c>
      <c r="F2802" s="197"/>
      <c r="G2802" s="197" t="s">
        <v>1352</v>
      </c>
      <c r="H2802" s="197" t="s">
        <v>2312</v>
      </c>
      <c r="I2802" s="197" t="s">
        <v>2312</v>
      </c>
      <c r="J2802" s="197" t="s">
        <v>4837</v>
      </c>
    </row>
    <row r="2803" spans="2:10">
      <c r="B2803" s="196" t="s">
        <v>4671</v>
      </c>
      <c r="C2803" s="197" t="s">
        <v>4838</v>
      </c>
      <c r="D2803" s="198">
        <v>10</v>
      </c>
      <c r="E2803" s="197" t="s">
        <v>1418</v>
      </c>
      <c r="F2803" s="197"/>
      <c r="G2803" s="197" t="s">
        <v>1352</v>
      </c>
      <c r="H2803" s="197" t="s">
        <v>2312</v>
      </c>
      <c r="I2803" s="197" t="s">
        <v>2312</v>
      </c>
      <c r="J2803" s="197" t="s">
        <v>4837</v>
      </c>
    </row>
    <row r="2804" spans="2:10">
      <c r="B2804" s="196" t="s">
        <v>4673</v>
      </c>
      <c r="C2804" s="197" t="s">
        <v>4839</v>
      </c>
      <c r="D2804" s="198">
        <v>6</v>
      </c>
      <c r="E2804" s="197" t="s">
        <v>1769</v>
      </c>
      <c r="F2804" s="197"/>
      <c r="G2804" s="197" t="s">
        <v>1352</v>
      </c>
      <c r="H2804" s="197" t="s">
        <v>2312</v>
      </c>
      <c r="I2804" s="197" t="s">
        <v>2312</v>
      </c>
      <c r="J2804" s="197" t="s">
        <v>4837</v>
      </c>
    </row>
    <row r="2805" spans="2:10">
      <c r="B2805" s="196" t="s">
        <v>4675</v>
      </c>
      <c r="C2805" s="197" t="s">
        <v>4840</v>
      </c>
      <c r="D2805" s="198">
        <v>7</v>
      </c>
      <c r="E2805" s="197" t="s">
        <v>275</v>
      </c>
      <c r="F2805" s="197"/>
      <c r="G2805" s="197" t="s">
        <v>1352</v>
      </c>
      <c r="H2805" s="197" t="s">
        <v>2312</v>
      </c>
      <c r="I2805" s="197" t="s">
        <v>2312</v>
      </c>
      <c r="J2805" s="197" t="s">
        <v>4837</v>
      </c>
    </row>
    <row r="2806" spans="2:10">
      <c r="B2806" s="196" t="s">
        <v>4677</v>
      </c>
      <c r="C2806" s="197" t="s">
        <v>4841</v>
      </c>
      <c r="D2806" s="198">
        <v>11</v>
      </c>
      <c r="E2806" s="197" t="s">
        <v>1933</v>
      </c>
      <c r="F2806" s="197"/>
      <c r="G2806" s="197" t="s">
        <v>1352</v>
      </c>
      <c r="H2806" s="197" t="s">
        <v>2312</v>
      </c>
      <c r="I2806" s="197" t="s">
        <v>2312</v>
      </c>
      <c r="J2806" s="197" t="s">
        <v>4837</v>
      </c>
    </row>
    <row r="2807" spans="2:10">
      <c r="B2807" s="196" t="s">
        <v>4679</v>
      </c>
      <c r="C2807" s="197" t="s">
        <v>4842</v>
      </c>
      <c r="D2807" s="198">
        <v>6</v>
      </c>
      <c r="E2807" s="197" t="s">
        <v>1873</v>
      </c>
      <c r="F2807" s="197"/>
      <c r="G2807" s="197" t="s">
        <v>1352</v>
      </c>
      <c r="H2807" s="197" t="s">
        <v>2312</v>
      </c>
      <c r="I2807" s="197" t="s">
        <v>2312</v>
      </c>
      <c r="J2807" s="197" t="s">
        <v>4837</v>
      </c>
    </row>
    <row r="2808" spans="2:10">
      <c r="B2808" s="196" t="s">
        <v>4681</v>
      </c>
      <c r="C2808" s="197" t="s">
        <v>4843</v>
      </c>
      <c r="D2808" s="198">
        <v>3</v>
      </c>
      <c r="E2808" s="197" t="s">
        <v>243</v>
      </c>
      <c r="F2808" s="197"/>
      <c r="G2808" s="197" t="s">
        <v>1352</v>
      </c>
      <c r="H2808" s="197" t="s">
        <v>2312</v>
      </c>
      <c r="I2808" s="197" t="s">
        <v>2312</v>
      </c>
      <c r="J2808" s="197" t="s">
        <v>4837</v>
      </c>
    </row>
    <row r="2809" spans="2:10">
      <c r="B2809" s="196" t="s">
        <v>4683</v>
      </c>
      <c r="C2809" s="197" t="s">
        <v>4844</v>
      </c>
      <c r="D2809" s="198">
        <v>5</v>
      </c>
      <c r="E2809" s="197" t="s">
        <v>249</v>
      </c>
      <c r="F2809" s="197"/>
      <c r="G2809" s="197" t="s">
        <v>1352</v>
      </c>
      <c r="H2809" s="197" t="s">
        <v>2312</v>
      </c>
      <c r="I2809" s="197" t="s">
        <v>2312</v>
      </c>
      <c r="J2809" s="197" t="s">
        <v>4837</v>
      </c>
    </row>
    <row r="2810" spans="2:10">
      <c r="B2810" s="196" t="s">
        <v>4685</v>
      </c>
      <c r="C2810" s="197" t="s">
        <v>4845</v>
      </c>
      <c r="D2810" s="198">
        <v>7</v>
      </c>
      <c r="E2810" s="197" t="s">
        <v>259</v>
      </c>
      <c r="F2810" s="197"/>
      <c r="G2810" s="197" t="s">
        <v>1352</v>
      </c>
      <c r="H2810" s="197" t="s">
        <v>2312</v>
      </c>
      <c r="I2810" s="197" t="s">
        <v>2312</v>
      </c>
      <c r="J2810" s="197" t="s">
        <v>4837</v>
      </c>
    </row>
    <row r="2811" spans="2:10">
      <c r="B2811" s="196" t="s">
        <v>4687</v>
      </c>
      <c r="C2811" s="197" t="s">
        <v>4846</v>
      </c>
      <c r="D2811" s="198">
        <v>7</v>
      </c>
      <c r="E2811" s="197" t="s">
        <v>240</v>
      </c>
      <c r="F2811" s="197"/>
      <c r="G2811" s="197" t="s">
        <v>1352</v>
      </c>
      <c r="H2811" s="197" t="s">
        <v>2312</v>
      </c>
      <c r="I2811" s="197" t="s">
        <v>2312</v>
      </c>
      <c r="J2811" s="197" t="s">
        <v>4837</v>
      </c>
    </row>
    <row r="2812" spans="2:10">
      <c r="B2812" s="196" t="s">
        <v>4689</v>
      </c>
      <c r="C2812" s="197" t="s">
        <v>4847</v>
      </c>
      <c r="D2812" s="198">
        <v>8</v>
      </c>
      <c r="E2812" s="197" t="s">
        <v>1944</v>
      </c>
      <c r="F2812" s="197"/>
      <c r="G2812" s="197" t="s">
        <v>1352</v>
      </c>
      <c r="H2812" s="197" t="s">
        <v>2312</v>
      </c>
      <c r="I2812" s="197" t="s">
        <v>2312</v>
      </c>
      <c r="J2812" s="197" t="s">
        <v>4837</v>
      </c>
    </row>
    <row r="2813" spans="2:10">
      <c r="B2813" s="196" t="s">
        <v>4691</v>
      </c>
      <c r="C2813" s="197" t="s">
        <v>4848</v>
      </c>
      <c r="D2813" s="198">
        <v>6</v>
      </c>
      <c r="E2813" s="197" t="s">
        <v>1423</v>
      </c>
      <c r="F2813" s="197"/>
      <c r="G2813" s="197" t="s">
        <v>1352</v>
      </c>
      <c r="H2813" s="197" t="s">
        <v>2312</v>
      </c>
      <c r="I2813" s="197" t="s">
        <v>2312</v>
      </c>
      <c r="J2813" s="197" t="s">
        <v>4670</v>
      </c>
    </row>
    <row r="2814" spans="2:10">
      <c r="B2814" s="196" t="s">
        <v>4693</v>
      </c>
      <c r="C2814" s="197" t="s">
        <v>4849</v>
      </c>
      <c r="D2814" s="198">
        <v>6</v>
      </c>
      <c r="E2814" s="197" t="s">
        <v>1709</v>
      </c>
      <c r="F2814" s="197"/>
      <c r="G2814" s="197" t="s">
        <v>1352</v>
      </c>
      <c r="H2814" s="197" t="s">
        <v>2312</v>
      </c>
      <c r="I2814" s="197" t="s">
        <v>2312</v>
      </c>
      <c r="J2814" s="197" t="s">
        <v>4670</v>
      </c>
    </row>
    <row r="2815" spans="2:10">
      <c r="B2815" s="196" t="s">
        <v>4695</v>
      </c>
      <c r="C2815" s="197" t="s">
        <v>4850</v>
      </c>
      <c r="D2815" s="198">
        <v>10</v>
      </c>
      <c r="E2815" s="197" t="s">
        <v>243</v>
      </c>
      <c r="F2815" s="197"/>
      <c r="G2815" s="197" t="s">
        <v>1352</v>
      </c>
      <c r="H2815" s="197" t="s">
        <v>2312</v>
      </c>
      <c r="I2815" s="197" t="s">
        <v>2312</v>
      </c>
      <c r="J2815" s="197" t="s">
        <v>4670</v>
      </c>
    </row>
    <row r="2816" spans="2:10">
      <c r="B2816" s="196" t="s">
        <v>4697</v>
      </c>
      <c r="C2816" s="197" t="s">
        <v>4851</v>
      </c>
      <c r="D2816" s="198">
        <v>6</v>
      </c>
      <c r="E2816" s="197" t="s">
        <v>314</v>
      </c>
      <c r="F2816" s="197"/>
      <c r="G2816" s="197" t="s">
        <v>1352</v>
      </c>
      <c r="H2816" s="197" t="s">
        <v>2312</v>
      </c>
      <c r="I2816" s="197" t="s">
        <v>2312</v>
      </c>
      <c r="J2816" s="197" t="s">
        <v>4670</v>
      </c>
    </row>
    <row r="2817" spans="2:10">
      <c r="B2817" s="196" t="s">
        <v>4699</v>
      </c>
      <c r="C2817" s="197" t="s">
        <v>4852</v>
      </c>
      <c r="D2817" s="198">
        <v>3</v>
      </c>
      <c r="E2817" s="197" t="s">
        <v>314</v>
      </c>
      <c r="F2817" s="197"/>
      <c r="G2817" s="197" t="s">
        <v>1352</v>
      </c>
      <c r="H2817" s="197" t="s">
        <v>2312</v>
      </c>
      <c r="I2817" s="197" t="s">
        <v>2312</v>
      </c>
      <c r="J2817" s="197" t="s">
        <v>4837</v>
      </c>
    </row>
    <row r="2818" spans="2:10">
      <c r="B2818" s="196" t="s">
        <v>4701</v>
      </c>
      <c r="C2818" s="197" t="s">
        <v>4853</v>
      </c>
      <c r="D2818" s="198">
        <v>6</v>
      </c>
      <c r="E2818" s="197" t="s">
        <v>320</v>
      </c>
      <c r="F2818" s="197"/>
      <c r="G2818" s="197" t="s">
        <v>1352</v>
      </c>
      <c r="H2818" s="197" t="s">
        <v>2312</v>
      </c>
      <c r="I2818" s="197" t="s">
        <v>2312</v>
      </c>
      <c r="J2818" s="197" t="s">
        <v>4670</v>
      </c>
    </row>
    <row r="2819" spans="2:10">
      <c r="B2819" s="196" t="s">
        <v>4703</v>
      </c>
      <c r="C2819" s="197" t="s">
        <v>4854</v>
      </c>
      <c r="D2819" s="198">
        <v>7</v>
      </c>
      <c r="E2819" s="197" t="s">
        <v>259</v>
      </c>
      <c r="F2819" s="197"/>
      <c r="G2819" s="197" t="s">
        <v>1352</v>
      </c>
      <c r="H2819" s="197" t="s">
        <v>2312</v>
      </c>
      <c r="I2819" s="197" t="s">
        <v>2312</v>
      </c>
      <c r="J2819" s="197" t="s">
        <v>4670</v>
      </c>
    </row>
    <row r="2820" spans="2:10">
      <c r="B2820" s="196" t="s">
        <v>4705</v>
      </c>
      <c r="C2820" s="197" t="s">
        <v>4855</v>
      </c>
      <c r="D2820" s="198">
        <v>6</v>
      </c>
      <c r="E2820" s="197" t="s">
        <v>312</v>
      </c>
      <c r="F2820" s="197"/>
      <c r="G2820" s="197" t="s">
        <v>1352</v>
      </c>
      <c r="H2820" s="197" t="s">
        <v>2312</v>
      </c>
      <c r="I2820" s="197" t="s">
        <v>2312</v>
      </c>
      <c r="J2820" s="197" t="s">
        <v>4670</v>
      </c>
    </row>
    <row r="2821" spans="2:10">
      <c r="B2821" s="196" t="s">
        <v>4707</v>
      </c>
      <c r="C2821" s="197" t="s">
        <v>4856</v>
      </c>
      <c r="D2821" s="198">
        <v>8</v>
      </c>
      <c r="E2821" s="197" t="s">
        <v>2004</v>
      </c>
      <c r="F2821" s="197"/>
      <c r="G2821" s="197" t="s">
        <v>1352</v>
      </c>
      <c r="H2821" s="197" t="s">
        <v>2312</v>
      </c>
      <c r="I2821" s="197" t="s">
        <v>2312</v>
      </c>
      <c r="J2821" s="197" t="s">
        <v>4670</v>
      </c>
    </row>
    <row r="2822" spans="2:10">
      <c r="B2822" s="196" t="s">
        <v>4709</v>
      </c>
      <c r="C2822" s="197" t="s">
        <v>4857</v>
      </c>
      <c r="D2822" s="198">
        <v>9</v>
      </c>
      <c r="E2822" s="197" t="s">
        <v>2004</v>
      </c>
      <c r="F2822" s="197"/>
      <c r="G2822" s="197" t="s">
        <v>1352</v>
      </c>
      <c r="H2822" s="197" t="s">
        <v>2312</v>
      </c>
      <c r="I2822" s="197" t="s">
        <v>2312</v>
      </c>
      <c r="J2822" s="197" t="s">
        <v>4670</v>
      </c>
    </row>
    <row r="2823" spans="2:10">
      <c r="B2823" s="196" t="s">
        <v>4711</v>
      </c>
      <c r="C2823" s="197" t="s">
        <v>4858</v>
      </c>
      <c r="D2823" s="198">
        <v>90</v>
      </c>
      <c r="E2823" s="197" t="s">
        <v>275</v>
      </c>
      <c r="F2823" s="197"/>
      <c r="G2823" s="197" t="s">
        <v>1352</v>
      </c>
      <c r="H2823" s="197" t="s">
        <v>2312</v>
      </c>
      <c r="I2823" s="197" t="s">
        <v>2312</v>
      </c>
      <c r="J2823" s="197" t="s">
        <v>4670</v>
      </c>
    </row>
    <row r="2824" spans="2:10">
      <c r="B2824" s="196" t="s">
        <v>4713</v>
      </c>
      <c r="C2824" s="197" t="s">
        <v>4859</v>
      </c>
      <c r="D2824" s="198">
        <v>7</v>
      </c>
      <c r="E2824" s="197" t="s">
        <v>1740</v>
      </c>
      <c r="F2824" s="197"/>
      <c r="G2824" s="197" t="s">
        <v>1352</v>
      </c>
      <c r="H2824" s="197" t="s">
        <v>2312</v>
      </c>
      <c r="I2824" s="197" t="s">
        <v>2312</v>
      </c>
      <c r="J2824" s="197" t="s">
        <v>4670</v>
      </c>
    </row>
    <row r="2825" spans="2:10">
      <c r="B2825" s="196" t="s">
        <v>4715</v>
      </c>
      <c r="C2825" s="197" t="s">
        <v>4860</v>
      </c>
      <c r="D2825" s="198">
        <v>6</v>
      </c>
      <c r="E2825" s="197" t="s">
        <v>1757</v>
      </c>
      <c r="F2825" s="197"/>
      <c r="G2825" s="197" t="s">
        <v>1352</v>
      </c>
      <c r="H2825" s="197" t="s">
        <v>2312</v>
      </c>
      <c r="I2825" s="197" t="s">
        <v>2312</v>
      </c>
      <c r="J2825" s="197" t="s">
        <v>4670</v>
      </c>
    </row>
    <row r="2826" spans="2:10">
      <c r="B2826" s="196" t="s">
        <v>4717</v>
      </c>
      <c r="C2826" s="197" t="s">
        <v>4861</v>
      </c>
      <c r="D2826" s="198">
        <v>9</v>
      </c>
      <c r="E2826" s="197" t="s">
        <v>1712</v>
      </c>
      <c r="F2826" s="197"/>
      <c r="G2826" s="197" t="s">
        <v>1352</v>
      </c>
      <c r="H2826" s="197" t="s">
        <v>2312</v>
      </c>
      <c r="I2826" s="197" t="s">
        <v>2312</v>
      </c>
      <c r="J2826" s="197" t="s">
        <v>4670</v>
      </c>
    </row>
    <row r="2827" spans="2:10">
      <c r="B2827" s="196" t="s">
        <v>4719</v>
      </c>
      <c r="C2827" s="197" t="s">
        <v>4862</v>
      </c>
      <c r="D2827" s="198">
        <v>10</v>
      </c>
      <c r="E2827" s="197" t="s">
        <v>246</v>
      </c>
      <c r="F2827" s="197"/>
      <c r="G2827" s="197" t="s">
        <v>1352</v>
      </c>
      <c r="H2827" s="197" t="s">
        <v>2312</v>
      </c>
      <c r="I2827" s="197" t="s">
        <v>2312</v>
      </c>
      <c r="J2827" s="197" t="s">
        <v>4670</v>
      </c>
    </row>
    <row r="2828" spans="2:10">
      <c r="B2828" s="196" t="s">
        <v>4721</v>
      </c>
      <c r="C2828" s="197" t="s">
        <v>4863</v>
      </c>
      <c r="D2828" s="198">
        <v>8</v>
      </c>
      <c r="E2828" s="197" t="s">
        <v>1689</v>
      </c>
      <c r="F2828" s="197"/>
      <c r="G2828" s="197" t="s">
        <v>1352</v>
      </c>
      <c r="H2828" s="197" t="s">
        <v>2312</v>
      </c>
      <c r="I2828" s="197" t="s">
        <v>2312</v>
      </c>
      <c r="J2828" s="197" t="s">
        <v>4670</v>
      </c>
    </row>
    <row r="2829" spans="2:10">
      <c r="B2829" s="196" t="s">
        <v>4723</v>
      </c>
      <c r="C2829" s="197" t="s">
        <v>4864</v>
      </c>
      <c r="D2829" s="198">
        <v>2</v>
      </c>
      <c r="E2829" s="197" t="s">
        <v>1839</v>
      </c>
      <c r="F2829" s="197"/>
      <c r="G2829" s="197" t="s">
        <v>1352</v>
      </c>
      <c r="H2829" s="197" t="s">
        <v>2312</v>
      </c>
      <c r="I2829" s="197" t="s">
        <v>2312</v>
      </c>
      <c r="J2829" s="197" t="s">
        <v>4670</v>
      </c>
    </row>
    <row r="2830" spans="2:10">
      <c r="B2830" s="196" t="s">
        <v>4727</v>
      </c>
      <c r="C2830" s="197" t="s">
        <v>4865</v>
      </c>
      <c r="D2830" s="198">
        <v>8</v>
      </c>
      <c r="E2830" s="197" t="s">
        <v>1669</v>
      </c>
      <c r="F2830" s="197"/>
      <c r="G2830" s="197" t="s">
        <v>1352</v>
      </c>
      <c r="H2830" s="197" t="s">
        <v>2312</v>
      </c>
      <c r="I2830" s="197" t="s">
        <v>2312</v>
      </c>
      <c r="J2830" s="197" t="s">
        <v>4837</v>
      </c>
    </row>
    <row r="2831" spans="2:10">
      <c r="B2831" s="196" t="s">
        <v>4729</v>
      </c>
      <c r="C2831" s="197" t="s">
        <v>4866</v>
      </c>
      <c r="D2831" s="198">
        <v>5</v>
      </c>
      <c r="E2831" s="197" t="s">
        <v>1803</v>
      </c>
      <c r="F2831" s="197"/>
      <c r="G2831" s="197" t="s">
        <v>1352</v>
      </c>
      <c r="H2831" s="197" t="s">
        <v>2312</v>
      </c>
      <c r="I2831" s="197" t="s">
        <v>2312</v>
      </c>
      <c r="J2831" s="197" t="s">
        <v>4837</v>
      </c>
    </row>
    <row r="2832" spans="2:10">
      <c r="B2832" s="196" t="s">
        <v>4731</v>
      </c>
      <c r="C2832" s="197" t="s">
        <v>4867</v>
      </c>
      <c r="D2832" s="198">
        <v>9</v>
      </c>
      <c r="E2832" s="197" t="s">
        <v>1709</v>
      </c>
      <c r="F2832" s="197"/>
      <c r="G2832" s="197" t="s">
        <v>1352</v>
      </c>
      <c r="H2832" s="197" t="s">
        <v>2312</v>
      </c>
      <c r="I2832" s="197" t="s">
        <v>2312</v>
      </c>
      <c r="J2832" s="197" t="s">
        <v>4837</v>
      </c>
    </row>
    <row r="2833" spans="2:10">
      <c r="B2833" s="196" t="s">
        <v>4733</v>
      </c>
      <c r="C2833" s="197" t="s">
        <v>4868</v>
      </c>
      <c r="D2833" s="198">
        <v>4</v>
      </c>
      <c r="E2833" s="197" t="s">
        <v>314</v>
      </c>
      <c r="F2833" s="197"/>
      <c r="G2833" s="197" t="s">
        <v>1352</v>
      </c>
      <c r="H2833" s="197" t="s">
        <v>2312</v>
      </c>
      <c r="I2833" s="197" t="s">
        <v>2312</v>
      </c>
      <c r="J2833" s="197" t="s">
        <v>4837</v>
      </c>
    </row>
    <row r="2834" spans="2:10">
      <c r="B2834" s="196" t="s">
        <v>4735</v>
      </c>
      <c r="C2834" s="197" t="s">
        <v>4869</v>
      </c>
      <c r="D2834" s="198">
        <v>3</v>
      </c>
      <c r="E2834" s="197" t="s">
        <v>1706</v>
      </c>
      <c r="F2834" s="197"/>
      <c r="G2834" s="197" t="s">
        <v>1352</v>
      </c>
      <c r="H2834" s="197" t="s">
        <v>2312</v>
      </c>
      <c r="I2834" s="197" t="s">
        <v>2312</v>
      </c>
      <c r="J2834" s="197" t="s">
        <v>4837</v>
      </c>
    </row>
    <row r="2835" spans="2:10">
      <c r="B2835" s="196" t="s">
        <v>4737</v>
      </c>
      <c r="C2835" s="197" t="s">
        <v>4870</v>
      </c>
      <c r="D2835" s="198">
        <v>6</v>
      </c>
      <c r="E2835" s="197" t="s">
        <v>1748</v>
      </c>
      <c r="F2835" s="197"/>
      <c r="G2835" s="197" t="s">
        <v>1352</v>
      </c>
      <c r="H2835" s="197" t="s">
        <v>2312</v>
      </c>
      <c r="I2835" s="197" t="s">
        <v>2312</v>
      </c>
      <c r="J2835" s="197" t="s">
        <v>4837</v>
      </c>
    </row>
    <row r="2836" spans="2:10">
      <c r="B2836" s="196" t="s">
        <v>4739</v>
      </c>
      <c r="C2836" s="197" t="s">
        <v>4871</v>
      </c>
      <c r="D2836" s="198">
        <v>7</v>
      </c>
      <c r="E2836" s="197" t="s">
        <v>1852</v>
      </c>
      <c r="F2836" s="197"/>
      <c r="G2836" s="197" t="s">
        <v>1352</v>
      </c>
      <c r="H2836" s="197" t="s">
        <v>2312</v>
      </c>
      <c r="I2836" s="197" t="s">
        <v>2312</v>
      </c>
      <c r="J2836" s="197" t="s">
        <v>4837</v>
      </c>
    </row>
    <row r="2837" spans="2:10">
      <c r="B2837" s="196" t="s">
        <v>4741</v>
      </c>
      <c r="C2837" s="197" t="s">
        <v>4872</v>
      </c>
      <c r="D2837" s="198">
        <v>8</v>
      </c>
      <c r="E2837" s="197" t="s">
        <v>347</v>
      </c>
      <c r="F2837" s="197"/>
      <c r="G2837" s="197" t="s">
        <v>1352</v>
      </c>
      <c r="H2837" s="197" t="s">
        <v>2312</v>
      </c>
      <c r="I2837" s="197" t="s">
        <v>2312</v>
      </c>
      <c r="J2837" s="197" t="s">
        <v>4837</v>
      </c>
    </row>
    <row r="2838" spans="2:10">
      <c r="B2838" s="196" t="s">
        <v>4743</v>
      </c>
      <c r="C2838" s="197" t="s">
        <v>4873</v>
      </c>
      <c r="D2838" s="198">
        <v>7</v>
      </c>
      <c r="E2838" s="197" t="s">
        <v>275</v>
      </c>
      <c r="F2838" s="197"/>
      <c r="G2838" s="197" t="s">
        <v>1352</v>
      </c>
      <c r="H2838" s="197" t="s">
        <v>2312</v>
      </c>
      <c r="I2838" s="197" t="s">
        <v>2312</v>
      </c>
      <c r="J2838" s="197" t="s">
        <v>4837</v>
      </c>
    </row>
    <row r="2839" spans="2:10">
      <c r="B2839" s="196" t="s">
        <v>4745</v>
      </c>
      <c r="C2839" s="197" t="s">
        <v>4874</v>
      </c>
      <c r="D2839" s="198">
        <v>8</v>
      </c>
      <c r="E2839" s="197" t="s">
        <v>1859</v>
      </c>
      <c r="F2839" s="197"/>
      <c r="G2839" s="197" t="s">
        <v>1352</v>
      </c>
      <c r="H2839" s="197" t="s">
        <v>2312</v>
      </c>
      <c r="I2839" s="197" t="s">
        <v>2312</v>
      </c>
      <c r="J2839" s="197" t="s">
        <v>4837</v>
      </c>
    </row>
    <row r="2840" spans="2:10">
      <c r="B2840" s="196" t="s">
        <v>4747</v>
      </c>
      <c r="C2840" s="197" t="s">
        <v>4875</v>
      </c>
      <c r="D2840" s="198">
        <v>5</v>
      </c>
      <c r="E2840" s="197" t="s">
        <v>320</v>
      </c>
      <c r="F2840" s="197"/>
      <c r="G2840" s="197" t="s">
        <v>1352</v>
      </c>
      <c r="H2840" s="197" t="s">
        <v>2312</v>
      </c>
      <c r="I2840" s="197" t="s">
        <v>2312</v>
      </c>
      <c r="J2840" s="197" t="s">
        <v>4837</v>
      </c>
    </row>
    <row r="2841" spans="2:10">
      <c r="B2841" s="196" t="s">
        <v>4749</v>
      </c>
      <c r="C2841" s="197" t="s">
        <v>4876</v>
      </c>
      <c r="D2841" s="198">
        <v>9</v>
      </c>
      <c r="E2841" s="197" t="s">
        <v>1864</v>
      </c>
      <c r="F2841" s="197"/>
      <c r="G2841" s="197" t="s">
        <v>1352</v>
      </c>
      <c r="H2841" s="197" t="s">
        <v>2312</v>
      </c>
      <c r="I2841" s="197" t="s">
        <v>2312</v>
      </c>
      <c r="J2841" s="197" t="s">
        <v>4837</v>
      </c>
    </row>
    <row r="2842" spans="2:10">
      <c r="B2842" s="196" t="s">
        <v>4751</v>
      </c>
      <c r="C2842" s="197" t="s">
        <v>4877</v>
      </c>
      <c r="D2842" s="198">
        <v>1</v>
      </c>
      <c r="E2842" s="197" t="s">
        <v>1312</v>
      </c>
      <c r="F2842" s="197"/>
      <c r="G2842" s="197" t="s">
        <v>1352</v>
      </c>
      <c r="H2842" s="197" t="s">
        <v>2312</v>
      </c>
      <c r="I2842" s="197" t="s">
        <v>2312</v>
      </c>
      <c r="J2842" s="197" t="s">
        <v>4837</v>
      </c>
    </row>
    <row r="2843" spans="2:10">
      <c r="B2843" s="196" t="s">
        <v>4753</v>
      </c>
      <c r="C2843" s="197" t="s">
        <v>4878</v>
      </c>
      <c r="D2843" s="198">
        <v>3</v>
      </c>
      <c r="E2843" s="197" t="s">
        <v>243</v>
      </c>
      <c r="F2843" s="197"/>
      <c r="G2843" s="197" t="s">
        <v>1352</v>
      </c>
      <c r="H2843" s="197" t="s">
        <v>2312</v>
      </c>
      <c r="I2843" s="197" t="s">
        <v>2312</v>
      </c>
      <c r="J2843" s="197" t="s">
        <v>4837</v>
      </c>
    </row>
    <row r="2844" spans="2:10">
      <c r="B2844" s="196" t="s">
        <v>4755</v>
      </c>
      <c r="C2844" s="197" t="s">
        <v>4879</v>
      </c>
      <c r="D2844" s="198">
        <v>8</v>
      </c>
      <c r="E2844" s="197" t="s">
        <v>312</v>
      </c>
      <c r="F2844" s="197"/>
      <c r="G2844" s="197" t="s">
        <v>1352</v>
      </c>
      <c r="H2844" s="197" t="s">
        <v>2312</v>
      </c>
      <c r="I2844" s="197" t="s">
        <v>2312</v>
      </c>
      <c r="J2844" s="197" t="s">
        <v>4837</v>
      </c>
    </row>
    <row r="2845" spans="2:10">
      <c r="B2845" s="196" t="s">
        <v>4757</v>
      </c>
      <c r="C2845" s="197" t="s">
        <v>4880</v>
      </c>
      <c r="D2845" s="198">
        <v>7</v>
      </c>
      <c r="E2845" s="197" t="s">
        <v>249</v>
      </c>
      <c r="F2845" s="197"/>
      <c r="G2845" s="197" t="s">
        <v>1352</v>
      </c>
      <c r="H2845" s="197" t="s">
        <v>2312</v>
      </c>
      <c r="I2845" s="197" t="s">
        <v>2312</v>
      </c>
      <c r="J2845" s="197" t="s">
        <v>4837</v>
      </c>
    </row>
    <row r="2846" spans="2:10">
      <c r="B2846" s="196" t="s">
        <v>4759</v>
      </c>
      <c r="C2846" s="197" t="s">
        <v>4881</v>
      </c>
      <c r="D2846" s="198">
        <v>5</v>
      </c>
      <c r="E2846" s="197" t="s">
        <v>1918</v>
      </c>
      <c r="F2846" s="197"/>
      <c r="G2846" s="197" t="s">
        <v>1352</v>
      </c>
      <c r="H2846" s="197" t="s">
        <v>2312</v>
      </c>
      <c r="I2846" s="197" t="s">
        <v>2312</v>
      </c>
      <c r="J2846" s="197" t="s">
        <v>4837</v>
      </c>
    </row>
    <row r="2847" spans="2:10">
      <c r="B2847" s="196" t="s">
        <v>4761</v>
      </c>
      <c r="C2847" s="197" t="s">
        <v>4882</v>
      </c>
      <c r="D2847" s="198">
        <v>7</v>
      </c>
      <c r="E2847" s="197" t="s">
        <v>1717</v>
      </c>
      <c r="F2847" s="197"/>
      <c r="G2847" s="197" t="s">
        <v>1352</v>
      </c>
      <c r="H2847" s="197" t="s">
        <v>2312</v>
      </c>
      <c r="I2847" s="197" t="s">
        <v>2312</v>
      </c>
      <c r="J2847" s="197" t="s">
        <v>4837</v>
      </c>
    </row>
    <row r="2848" spans="2:10">
      <c r="B2848" s="196" t="s">
        <v>4763</v>
      </c>
      <c r="C2848" s="197" t="s">
        <v>4883</v>
      </c>
      <c r="D2848" s="198">
        <v>2</v>
      </c>
      <c r="E2848" s="197" t="s">
        <v>243</v>
      </c>
      <c r="F2848" s="197"/>
      <c r="G2848" s="197" t="s">
        <v>1352</v>
      </c>
      <c r="H2848" s="197" t="s">
        <v>2312</v>
      </c>
      <c r="I2848" s="197" t="s">
        <v>2312</v>
      </c>
      <c r="J2848" s="197" t="s">
        <v>4837</v>
      </c>
    </row>
    <row r="2849" spans="2:10">
      <c r="B2849" s="196" t="s">
        <v>4765</v>
      </c>
      <c r="C2849" s="197" t="s">
        <v>4884</v>
      </c>
      <c r="D2849" s="198">
        <v>8</v>
      </c>
      <c r="E2849" s="197" t="s">
        <v>1859</v>
      </c>
      <c r="F2849" s="197"/>
      <c r="G2849" s="197" t="s">
        <v>1352</v>
      </c>
      <c r="H2849" s="197" t="s">
        <v>2312</v>
      </c>
      <c r="I2849" s="197" t="s">
        <v>2312</v>
      </c>
      <c r="J2849" s="197" t="s">
        <v>4837</v>
      </c>
    </row>
    <row r="2850" spans="2:10">
      <c r="B2850" s="196" t="s">
        <v>4767</v>
      </c>
      <c r="C2850" s="197" t="s">
        <v>4885</v>
      </c>
      <c r="D2850" s="198">
        <v>9</v>
      </c>
      <c r="E2850" s="197" t="s">
        <v>1435</v>
      </c>
      <c r="F2850" s="197"/>
      <c r="G2850" s="197" t="s">
        <v>1352</v>
      </c>
      <c r="H2850" s="197" t="s">
        <v>2312</v>
      </c>
      <c r="I2850" s="197" t="s">
        <v>2312</v>
      </c>
      <c r="J2850" s="197" t="s">
        <v>4837</v>
      </c>
    </row>
    <row r="2851" spans="2:10">
      <c r="B2851" s="196" t="s">
        <v>4769</v>
      </c>
      <c r="C2851" s="197" t="s">
        <v>4886</v>
      </c>
      <c r="D2851" s="198">
        <v>10</v>
      </c>
      <c r="E2851" s="197" t="s">
        <v>314</v>
      </c>
      <c r="F2851" s="197"/>
      <c r="G2851" s="197" t="s">
        <v>1352</v>
      </c>
      <c r="H2851" s="197" t="s">
        <v>2312</v>
      </c>
      <c r="I2851" s="197" t="s">
        <v>2312</v>
      </c>
      <c r="J2851" s="197" t="s">
        <v>4837</v>
      </c>
    </row>
    <row r="2852" spans="2:10">
      <c r="B2852" s="196" t="s">
        <v>4771</v>
      </c>
      <c r="C2852" s="197" t="s">
        <v>4887</v>
      </c>
      <c r="D2852" s="198">
        <v>5</v>
      </c>
      <c r="E2852" s="197" t="s">
        <v>1886</v>
      </c>
      <c r="F2852" s="197"/>
      <c r="G2852" s="197" t="s">
        <v>1352</v>
      </c>
      <c r="H2852" s="197" t="s">
        <v>2312</v>
      </c>
      <c r="I2852" s="197" t="s">
        <v>2312</v>
      </c>
      <c r="J2852" s="197" t="s">
        <v>4837</v>
      </c>
    </row>
    <row r="2853" spans="2:10">
      <c r="B2853" s="196" t="s">
        <v>4773</v>
      </c>
      <c r="C2853" s="197" t="s">
        <v>4888</v>
      </c>
      <c r="D2853" s="198">
        <v>7</v>
      </c>
      <c r="E2853" s="197" t="s">
        <v>320</v>
      </c>
      <c r="F2853" s="197"/>
      <c r="G2853" s="197" t="s">
        <v>1352</v>
      </c>
      <c r="H2853" s="197" t="s">
        <v>2312</v>
      </c>
      <c r="I2853" s="197" t="s">
        <v>2312</v>
      </c>
      <c r="J2853" s="197" t="s">
        <v>4837</v>
      </c>
    </row>
    <row r="2854" spans="2:10">
      <c r="B2854" s="196" t="s">
        <v>4775</v>
      </c>
      <c r="C2854" s="197" t="s">
        <v>4889</v>
      </c>
      <c r="D2854" s="198">
        <v>2</v>
      </c>
      <c r="E2854" s="197" t="s">
        <v>1435</v>
      </c>
      <c r="F2854" s="197"/>
      <c r="G2854" s="197" t="s">
        <v>1352</v>
      </c>
      <c r="H2854" s="197" t="s">
        <v>2312</v>
      </c>
      <c r="I2854" s="197" t="s">
        <v>2312</v>
      </c>
      <c r="J2854" s="197" t="s">
        <v>4837</v>
      </c>
    </row>
    <row r="2855" spans="2:10">
      <c r="B2855" s="196" t="s">
        <v>4777</v>
      </c>
      <c r="C2855" s="197" t="s">
        <v>4890</v>
      </c>
      <c r="D2855" s="198">
        <v>8</v>
      </c>
      <c r="E2855" s="197" t="s">
        <v>240</v>
      </c>
      <c r="F2855" s="197"/>
      <c r="G2855" s="197" t="s">
        <v>1352</v>
      </c>
      <c r="H2855" s="197" t="s">
        <v>2312</v>
      </c>
      <c r="I2855" s="197" t="s">
        <v>2312</v>
      </c>
      <c r="J2855" s="197" t="s">
        <v>4837</v>
      </c>
    </row>
    <row r="2856" spans="2:10">
      <c r="B2856" s="196" t="s">
        <v>4779</v>
      </c>
      <c r="C2856" s="197" t="s">
        <v>4891</v>
      </c>
      <c r="D2856" s="198">
        <v>9</v>
      </c>
      <c r="E2856" s="197" t="s">
        <v>1893</v>
      </c>
      <c r="F2856" s="197"/>
      <c r="G2856" s="197" t="s">
        <v>1352</v>
      </c>
      <c r="H2856" s="197" t="s">
        <v>2312</v>
      </c>
      <c r="I2856" s="197" t="s">
        <v>2312</v>
      </c>
      <c r="J2856" s="197" t="s">
        <v>4837</v>
      </c>
    </row>
    <row r="2857" spans="2:10">
      <c r="B2857" s="196" t="s">
        <v>4781</v>
      </c>
      <c r="C2857" s="197" t="s">
        <v>4892</v>
      </c>
      <c r="D2857" s="198">
        <v>8</v>
      </c>
      <c r="E2857" s="197" t="s">
        <v>1896</v>
      </c>
      <c r="F2857" s="197"/>
      <c r="G2857" s="197" t="s">
        <v>1352</v>
      </c>
      <c r="H2857" s="197" t="s">
        <v>2312</v>
      </c>
      <c r="I2857" s="197" t="s">
        <v>2312</v>
      </c>
      <c r="J2857" s="197" t="s">
        <v>4837</v>
      </c>
    </row>
    <row r="2858" spans="2:10">
      <c r="B2858" s="196" t="s">
        <v>4783</v>
      </c>
      <c r="C2858" s="197" t="s">
        <v>4893</v>
      </c>
      <c r="D2858" s="198">
        <v>7</v>
      </c>
      <c r="E2858" s="197" t="s">
        <v>249</v>
      </c>
      <c r="F2858" s="197"/>
      <c r="G2858" s="197" t="s">
        <v>1352</v>
      </c>
      <c r="H2858" s="197" t="s">
        <v>2312</v>
      </c>
      <c r="I2858" s="197" t="s">
        <v>2312</v>
      </c>
      <c r="J2858" s="197" t="s">
        <v>4837</v>
      </c>
    </row>
    <row r="2859" spans="2:10">
      <c r="B2859" s="196" t="s">
        <v>4785</v>
      </c>
      <c r="C2859" s="197" t="s">
        <v>4894</v>
      </c>
      <c r="D2859" s="198">
        <v>4</v>
      </c>
      <c r="E2859" s="197" t="s">
        <v>259</v>
      </c>
      <c r="F2859" s="197"/>
      <c r="G2859" s="197" t="s">
        <v>1352</v>
      </c>
      <c r="H2859" s="197" t="s">
        <v>2312</v>
      </c>
      <c r="I2859" s="197" t="s">
        <v>2312</v>
      </c>
      <c r="J2859" s="197" t="s">
        <v>4837</v>
      </c>
    </row>
    <row r="2860" spans="2:10">
      <c r="B2860" s="196" t="s">
        <v>4787</v>
      </c>
      <c r="C2860" s="197" t="s">
        <v>4895</v>
      </c>
      <c r="D2860" s="198">
        <v>10</v>
      </c>
      <c r="E2860" s="197" t="s">
        <v>1901</v>
      </c>
      <c r="F2860" s="197"/>
      <c r="G2860" s="197" t="s">
        <v>1352</v>
      </c>
      <c r="H2860" s="197" t="s">
        <v>2312</v>
      </c>
      <c r="I2860" s="197" t="s">
        <v>2312</v>
      </c>
      <c r="J2860" s="197" t="s">
        <v>4837</v>
      </c>
    </row>
    <row r="2861" spans="2:10">
      <c r="B2861" s="196" t="s">
        <v>4790</v>
      </c>
      <c r="C2861" s="197" t="s">
        <v>4896</v>
      </c>
      <c r="D2861" s="198">
        <v>8</v>
      </c>
      <c r="E2861" s="197" t="s">
        <v>1757</v>
      </c>
      <c r="F2861" s="197"/>
      <c r="G2861" s="197" t="s">
        <v>1352</v>
      </c>
      <c r="H2861" s="197" t="s">
        <v>2312</v>
      </c>
      <c r="I2861" s="197" t="s">
        <v>2312</v>
      </c>
      <c r="J2861" s="197" t="s">
        <v>4837</v>
      </c>
    </row>
    <row r="2862" spans="2:10">
      <c r="B2862" s="196" t="s">
        <v>4792</v>
      </c>
      <c r="C2862" s="197" t="s">
        <v>4897</v>
      </c>
      <c r="D2862" s="198">
        <v>9</v>
      </c>
      <c r="E2862" s="197" t="s">
        <v>1659</v>
      </c>
      <c r="F2862" s="197"/>
      <c r="G2862" s="197" t="s">
        <v>1352</v>
      </c>
      <c r="H2862" s="197" t="s">
        <v>2312</v>
      </c>
      <c r="I2862" s="197" t="s">
        <v>2312</v>
      </c>
      <c r="J2862" s="197" t="s">
        <v>4837</v>
      </c>
    </row>
    <row r="2863" spans="2:10">
      <c r="B2863" s="196" t="s">
        <v>4794</v>
      </c>
      <c r="C2863" s="197" t="s">
        <v>4898</v>
      </c>
      <c r="D2863" s="198">
        <v>5</v>
      </c>
      <c r="E2863" s="197" t="s">
        <v>1698</v>
      </c>
      <c r="F2863" s="197"/>
      <c r="G2863" s="197" t="s">
        <v>1352</v>
      </c>
      <c r="H2863" s="197" t="s">
        <v>2312</v>
      </c>
      <c r="I2863" s="197" t="s">
        <v>2312</v>
      </c>
      <c r="J2863" s="197" t="s">
        <v>4837</v>
      </c>
    </row>
    <row r="2864" spans="2:10">
      <c r="B2864" s="196" t="s">
        <v>4796</v>
      </c>
      <c r="C2864" s="197" t="s">
        <v>4899</v>
      </c>
      <c r="D2864" s="198">
        <v>8</v>
      </c>
      <c r="E2864" s="197" t="s">
        <v>1886</v>
      </c>
      <c r="F2864" s="197"/>
      <c r="G2864" s="197" t="s">
        <v>1352</v>
      </c>
      <c r="H2864" s="197" t="s">
        <v>2312</v>
      </c>
      <c r="I2864" s="197" t="s">
        <v>2312</v>
      </c>
      <c r="J2864" s="197" t="s">
        <v>4837</v>
      </c>
    </row>
    <row r="2865" spans="2:10">
      <c r="B2865" s="196" t="s">
        <v>4798</v>
      </c>
      <c r="C2865" s="197" t="s">
        <v>4900</v>
      </c>
      <c r="D2865" s="198">
        <v>11</v>
      </c>
      <c r="E2865" s="197" t="s">
        <v>243</v>
      </c>
      <c r="F2865" s="197"/>
      <c r="G2865" s="197" t="s">
        <v>1352</v>
      </c>
      <c r="H2865" s="197" t="s">
        <v>2312</v>
      </c>
      <c r="I2865" s="197" t="s">
        <v>2312</v>
      </c>
      <c r="J2865" s="197" t="s">
        <v>4837</v>
      </c>
    </row>
    <row r="2866" spans="2:10">
      <c r="B2866" s="196" t="s">
        <v>4801</v>
      </c>
      <c r="C2866" s="197" t="s">
        <v>4901</v>
      </c>
      <c r="D2866" s="198">
        <v>10</v>
      </c>
      <c r="E2866" s="197" t="s">
        <v>1810</v>
      </c>
      <c r="F2866" s="197"/>
      <c r="G2866" s="197" t="s">
        <v>1352</v>
      </c>
      <c r="H2866" s="197" t="s">
        <v>2312</v>
      </c>
      <c r="I2866" s="197" t="s">
        <v>2312</v>
      </c>
      <c r="J2866" s="197" t="s">
        <v>4837</v>
      </c>
    </row>
    <row r="2867" spans="2:10">
      <c r="B2867" s="196" t="s">
        <v>4803</v>
      </c>
      <c r="C2867" s="197" t="s">
        <v>4902</v>
      </c>
      <c r="D2867" s="198">
        <v>5</v>
      </c>
      <c r="E2867" s="197" t="s">
        <v>1597</v>
      </c>
      <c r="F2867" s="197"/>
      <c r="G2867" s="197" t="s">
        <v>1352</v>
      </c>
      <c r="H2867" s="197" t="s">
        <v>2312</v>
      </c>
      <c r="I2867" s="197" t="s">
        <v>2312</v>
      </c>
      <c r="J2867" s="197" t="s">
        <v>4837</v>
      </c>
    </row>
    <row r="2868" spans="2:10">
      <c r="B2868" s="196" t="s">
        <v>4805</v>
      </c>
      <c r="C2868" s="197" t="s">
        <v>4903</v>
      </c>
      <c r="D2868" s="198">
        <v>8</v>
      </c>
      <c r="E2868" s="197" t="s">
        <v>1745</v>
      </c>
      <c r="F2868" s="197"/>
      <c r="G2868" s="197" t="s">
        <v>1352</v>
      </c>
      <c r="H2868" s="197" t="s">
        <v>2312</v>
      </c>
      <c r="I2868" s="197" t="s">
        <v>2312</v>
      </c>
      <c r="J2868" s="197" t="s">
        <v>4837</v>
      </c>
    </row>
    <row r="2869" spans="2:10">
      <c r="B2869" s="196" t="s">
        <v>4806</v>
      </c>
      <c r="C2869" s="197" t="s">
        <v>4904</v>
      </c>
      <c r="D2869" s="198">
        <v>11</v>
      </c>
      <c r="E2869" s="197" t="s">
        <v>1918</v>
      </c>
      <c r="F2869" s="197"/>
      <c r="G2869" s="197" t="s">
        <v>1352</v>
      </c>
      <c r="H2869" s="197" t="s">
        <v>2312</v>
      </c>
      <c r="I2869" s="197" t="s">
        <v>2312</v>
      </c>
      <c r="J2869" s="197" t="s">
        <v>4837</v>
      </c>
    </row>
    <row r="2870" spans="2:10">
      <c r="B2870" s="196" t="s">
        <v>4808</v>
      </c>
      <c r="C2870" s="197" t="s">
        <v>4905</v>
      </c>
      <c r="D2870" s="198">
        <v>8</v>
      </c>
      <c r="E2870" s="197" t="s">
        <v>347</v>
      </c>
      <c r="F2870" s="197"/>
      <c r="G2870" s="197" t="s">
        <v>1352</v>
      </c>
      <c r="H2870" s="197" t="s">
        <v>2312</v>
      </c>
      <c r="I2870" s="197" t="s">
        <v>2312</v>
      </c>
      <c r="J2870" s="197" t="s">
        <v>4837</v>
      </c>
    </row>
    <row r="2871" spans="2:10">
      <c r="B2871" s="196" t="s">
        <v>4810</v>
      </c>
      <c r="C2871" s="197" t="s">
        <v>4906</v>
      </c>
      <c r="D2871" s="198">
        <v>10</v>
      </c>
      <c r="E2871" s="197" t="s">
        <v>1426</v>
      </c>
      <c r="F2871" s="197"/>
      <c r="G2871" s="197" t="s">
        <v>1352</v>
      </c>
      <c r="H2871" s="197" t="s">
        <v>2312</v>
      </c>
      <c r="I2871" s="197" t="s">
        <v>2312</v>
      </c>
      <c r="J2871" s="197" t="s">
        <v>4837</v>
      </c>
    </row>
    <row r="2872" spans="2:10" ht="15.5">
      <c r="B2872" s="200"/>
      <c r="C2872" s="200"/>
      <c r="D2872" s="201">
        <v>570</v>
      </c>
      <c r="E2872" s="200"/>
      <c r="F2872" s="200"/>
      <c r="G2872" s="200"/>
      <c r="H2872" s="200"/>
      <c r="I2872" s="200"/>
      <c r="J2872" s="200"/>
    </row>
    <row r="2873" spans="2:10">
      <c r="B2873" s="196" t="s">
        <v>4907</v>
      </c>
      <c r="C2873" s="197" t="s">
        <v>4908</v>
      </c>
      <c r="D2873" s="198">
        <v>7</v>
      </c>
      <c r="E2873" s="197" t="s">
        <v>259</v>
      </c>
      <c r="F2873" s="197"/>
      <c r="G2873" s="197" t="s">
        <v>1352</v>
      </c>
      <c r="H2873" s="197" t="s">
        <v>2312</v>
      </c>
      <c r="I2873" s="197" t="s">
        <v>2313</v>
      </c>
      <c r="J2873" s="197" t="s">
        <v>2313</v>
      </c>
    </row>
    <row r="2874" spans="2:10">
      <c r="B2874" s="196" t="s">
        <v>4909</v>
      </c>
      <c r="C2874" s="197" t="s">
        <v>4910</v>
      </c>
      <c r="D2874" s="198">
        <v>9</v>
      </c>
      <c r="E2874" s="197" t="s">
        <v>1418</v>
      </c>
      <c r="F2874" s="197"/>
      <c r="G2874" s="197" t="s">
        <v>1352</v>
      </c>
      <c r="H2874" s="197" t="s">
        <v>2312</v>
      </c>
      <c r="I2874" s="197" t="s">
        <v>2313</v>
      </c>
      <c r="J2874" s="197" t="s">
        <v>2313</v>
      </c>
    </row>
    <row r="2875" spans="2:10">
      <c r="B2875" s="196" t="s">
        <v>4911</v>
      </c>
      <c r="C2875" s="197" t="s">
        <v>4912</v>
      </c>
      <c r="D2875" s="198">
        <v>12</v>
      </c>
      <c r="E2875" s="197" t="s">
        <v>320</v>
      </c>
      <c r="F2875" s="197"/>
      <c r="G2875" s="197" t="s">
        <v>1352</v>
      </c>
      <c r="H2875" s="197" t="s">
        <v>2312</v>
      </c>
      <c r="I2875" s="197" t="s">
        <v>2313</v>
      </c>
      <c r="J2875" s="197" t="s">
        <v>2313</v>
      </c>
    </row>
    <row r="2876" spans="2:10">
      <c r="B2876" s="196" t="s">
        <v>4913</v>
      </c>
      <c r="C2876" s="197" t="s">
        <v>4914</v>
      </c>
      <c r="D2876" s="198">
        <v>5</v>
      </c>
      <c r="E2876" s="197" t="s">
        <v>240</v>
      </c>
      <c r="F2876" s="197"/>
      <c r="G2876" s="197" t="s">
        <v>1352</v>
      </c>
      <c r="H2876" s="197" t="s">
        <v>2312</v>
      </c>
      <c r="I2876" s="197" t="s">
        <v>2313</v>
      </c>
      <c r="J2876" s="197" t="s">
        <v>2313</v>
      </c>
    </row>
    <row r="2877" spans="2:10">
      <c r="B2877" s="196" t="s">
        <v>4915</v>
      </c>
      <c r="C2877" s="197" t="s">
        <v>4916</v>
      </c>
      <c r="D2877" s="198">
        <v>6</v>
      </c>
      <c r="E2877" s="197" t="s">
        <v>1706</v>
      </c>
      <c r="F2877" s="197"/>
      <c r="G2877" s="197" t="s">
        <v>1352</v>
      </c>
      <c r="H2877" s="197" t="s">
        <v>2312</v>
      </c>
      <c r="I2877" s="197" t="s">
        <v>2313</v>
      </c>
      <c r="J2877" s="197" t="s">
        <v>2313</v>
      </c>
    </row>
    <row r="2878" spans="2:10">
      <c r="B2878" s="196" t="s">
        <v>4917</v>
      </c>
      <c r="C2878" s="197" t="s">
        <v>4918</v>
      </c>
      <c r="D2878" s="198">
        <v>8</v>
      </c>
      <c r="E2878" s="197" t="s">
        <v>1689</v>
      </c>
      <c r="F2878" s="197"/>
      <c r="G2878" s="197" t="s">
        <v>1352</v>
      </c>
      <c r="H2878" s="197" t="s">
        <v>2312</v>
      </c>
      <c r="I2878" s="197" t="s">
        <v>2313</v>
      </c>
      <c r="J2878" s="197" t="s">
        <v>2313</v>
      </c>
    </row>
    <row r="2879" spans="2:10">
      <c r="B2879" s="196" t="s">
        <v>4919</v>
      </c>
      <c r="C2879" s="197" t="s">
        <v>4920</v>
      </c>
      <c r="D2879" s="198">
        <v>7</v>
      </c>
      <c r="E2879" s="197" t="s">
        <v>275</v>
      </c>
      <c r="F2879" s="197"/>
      <c r="G2879" s="197" t="s">
        <v>1352</v>
      </c>
      <c r="H2879" s="197" t="s">
        <v>2312</v>
      </c>
      <c r="I2879" s="197" t="s">
        <v>2313</v>
      </c>
      <c r="J2879" s="197" t="s">
        <v>2313</v>
      </c>
    </row>
    <row r="2880" spans="2:10">
      <c r="B2880" s="196" t="s">
        <v>4921</v>
      </c>
      <c r="C2880" s="197" t="s">
        <v>4922</v>
      </c>
      <c r="D2880" s="198">
        <v>5</v>
      </c>
      <c r="E2880" s="197" t="s">
        <v>240</v>
      </c>
      <c r="F2880" s="197"/>
      <c r="G2880" s="197" t="s">
        <v>1352</v>
      </c>
      <c r="H2880" s="197" t="s">
        <v>2312</v>
      </c>
      <c r="I2880" s="197" t="s">
        <v>2313</v>
      </c>
      <c r="J2880" s="197" t="s">
        <v>2313</v>
      </c>
    </row>
    <row r="2881" spans="2:10">
      <c r="B2881" s="196" t="s">
        <v>4923</v>
      </c>
      <c r="C2881" s="197" t="s">
        <v>4924</v>
      </c>
      <c r="D2881" s="198">
        <v>3</v>
      </c>
      <c r="E2881" s="197" t="s">
        <v>1698</v>
      </c>
      <c r="F2881" s="197"/>
      <c r="G2881" s="197" t="s">
        <v>1352</v>
      </c>
      <c r="H2881" s="197" t="s">
        <v>2312</v>
      </c>
      <c r="I2881" s="197" t="s">
        <v>2313</v>
      </c>
      <c r="J2881" s="197" t="s">
        <v>2313</v>
      </c>
    </row>
    <row r="2882" spans="2:10">
      <c r="B2882" s="196" t="s">
        <v>4925</v>
      </c>
      <c r="C2882" s="197" t="s">
        <v>4926</v>
      </c>
      <c r="D2882" s="198">
        <v>6</v>
      </c>
      <c r="E2882" s="197" t="s">
        <v>249</v>
      </c>
      <c r="F2882" s="197"/>
      <c r="G2882" s="197" t="s">
        <v>1352</v>
      </c>
      <c r="H2882" s="197" t="s">
        <v>2312</v>
      </c>
      <c r="I2882" s="197" t="s">
        <v>2313</v>
      </c>
      <c r="J2882" s="197" t="s">
        <v>2313</v>
      </c>
    </row>
    <row r="2883" spans="2:10">
      <c r="B2883" s="196" t="s">
        <v>4927</v>
      </c>
      <c r="C2883" s="197" t="s">
        <v>4928</v>
      </c>
      <c r="D2883" s="198">
        <v>7</v>
      </c>
      <c r="E2883" s="197" t="s">
        <v>240</v>
      </c>
      <c r="F2883" s="197"/>
      <c r="G2883" s="197" t="s">
        <v>1352</v>
      </c>
      <c r="H2883" s="197" t="s">
        <v>2312</v>
      </c>
      <c r="I2883" s="197" t="s">
        <v>2313</v>
      </c>
      <c r="J2883" s="197" t="s">
        <v>2313</v>
      </c>
    </row>
    <row r="2884" spans="2:10">
      <c r="B2884" s="196" t="s">
        <v>4929</v>
      </c>
      <c r="C2884" s="197" t="s">
        <v>4930</v>
      </c>
      <c r="D2884" s="198">
        <v>9</v>
      </c>
      <c r="E2884" s="197" t="s">
        <v>259</v>
      </c>
      <c r="F2884" s="197"/>
      <c r="G2884" s="197" t="s">
        <v>1352</v>
      </c>
      <c r="H2884" s="197" t="s">
        <v>2312</v>
      </c>
      <c r="I2884" s="197" t="s">
        <v>2313</v>
      </c>
      <c r="J2884" s="197" t="s">
        <v>2313</v>
      </c>
    </row>
    <row r="2885" spans="2:10">
      <c r="B2885" s="196" t="s">
        <v>4931</v>
      </c>
      <c r="C2885" s="197" t="s">
        <v>4932</v>
      </c>
      <c r="D2885" s="198">
        <v>7</v>
      </c>
      <c r="E2885" s="197" t="s">
        <v>1435</v>
      </c>
      <c r="F2885" s="197"/>
      <c r="G2885" s="197" t="s">
        <v>1352</v>
      </c>
      <c r="H2885" s="197" t="s">
        <v>2312</v>
      </c>
      <c r="I2885" s="197" t="s">
        <v>2313</v>
      </c>
      <c r="J2885" s="197" t="s">
        <v>2313</v>
      </c>
    </row>
    <row r="2886" spans="2:10">
      <c r="B2886" s="196" t="s">
        <v>4933</v>
      </c>
      <c r="C2886" s="197" t="s">
        <v>4934</v>
      </c>
      <c r="D2886" s="198">
        <v>8</v>
      </c>
      <c r="E2886" s="197" t="s">
        <v>1426</v>
      </c>
      <c r="F2886" s="197"/>
      <c r="G2886" s="197" t="s">
        <v>1352</v>
      </c>
      <c r="H2886" s="197" t="s">
        <v>2312</v>
      </c>
      <c r="I2886" s="197" t="s">
        <v>2313</v>
      </c>
      <c r="J2886" s="197" t="s">
        <v>2313</v>
      </c>
    </row>
    <row r="2887" spans="2:10">
      <c r="B2887" s="196" t="s">
        <v>4935</v>
      </c>
      <c r="C2887" s="197" t="s">
        <v>4936</v>
      </c>
      <c r="D2887" s="198">
        <v>4</v>
      </c>
      <c r="E2887" s="197" t="s">
        <v>1706</v>
      </c>
      <c r="F2887" s="197"/>
      <c r="G2887" s="197" t="s">
        <v>1352</v>
      </c>
      <c r="H2887" s="197" t="s">
        <v>2312</v>
      </c>
      <c r="I2887" s="197" t="s">
        <v>2313</v>
      </c>
      <c r="J2887" s="197" t="s">
        <v>2313</v>
      </c>
    </row>
    <row r="2888" spans="2:10">
      <c r="B2888" s="196" t="s">
        <v>4937</v>
      </c>
      <c r="C2888" s="197" t="s">
        <v>4938</v>
      </c>
      <c r="D2888" s="198">
        <v>6</v>
      </c>
      <c r="E2888" s="197" t="s">
        <v>259</v>
      </c>
      <c r="F2888" s="197"/>
      <c r="G2888" s="197" t="s">
        <v>1352</v>
      </c>
      <c r="H2888" s="197" t="s">
        <v>2312</v>
      </c>
      <c r="I2888" s="197" t="s">
        <v>2313</v>
      </c>
      <c r="J2888" s="197" t="s">
        <v>2313</v>
      </c>
    </row>
    <row r="2889" spans="2:10">
      <c r="B2889" s="196" t="s">
        <v>4939</v>
      </c>
      <c r="C2889" s="197" t="s">
        <v>4940</v>
      </c>
      <c r="D2889" s="198">
        <v>5</v>
      </c>
      <c r="E2889" s="197" t="s">
        <v>1406</v>
      </c>
      <c r="F2889" s="197"/>
      <c r="G2889" s="197" t="s">
        <v>1352</v>
      </c>
      <c r="H2889" s="197" t="s">
        <v>2312</v>
      </c>
      <c r="I2889" s="197" t="s">
        <v>2313</v>
      </c>
      <c r="J2889" s="197" t="s">
        <v>2313</v>
      </c>
    </row>
    <row r="2890" spans="2:10">
      <c r="B2890" s="196" t="s">
        <v>4941</v>
      </c>
      <c r="C2890" s="197" t="s">
        <v>4942</v>
      </c>
      <c r="D2890" s="198">
        <v>7</v>
      </c>
      <c r="E2890" s="197" t="s">
        <v>243</v>
      </c>
      <c r="F2890" s="197"/>
      <c r="G2890" s="197" t="s">
        <v>1352</v>
      </c>
      <c r="H2890" s="197" t="s">
        <v>2312</v>
      </c>
      <c r="I2890" s="197" t="s">
        <v>2313</v>
      </c>
      <c r="J2890" s="197" t="s">
        <v>2313</v>
      </c>
    </row>
    <row r="2891" spans="2:10">
      <c r="B2891" s="196" t="s">
        <v>4943</v>
      </c>
      <c r="C2891" s="197" t="s">
        <v>4944</v>
      </c>
      <c r="D2891" s="198">
        <v>6</v>
      </c>
      <c r="E2891" s="197" t="s">
        <v>1669</v>
      </c>
      <c r="F2891" s="197"/>
      <c r="G2891" s="197" t="s">
        <v>1352</v>
      </c>
      <c r="H2891" s="197" t="s">
        <v>2312</v>
      </c>
      <c r="I2891" s="197" t="s">
        <v>2313</v>
      </c>
      <c r="J2891" s="197" t="s">
        <v>2313</v>
      </c>
    </row>
    <row r="2892" spans="2:10">
      <c r="B2892" s="196" t="s">
        <v>4945</v>
      </c>
      <c r="C2892" s="197" t="s">
        <v>4946</v>
      </c>
      <c r="D2892" s="198">
        <v>7</v>
      </c>
      <c r="E2892" s="197" t="s">
        <v>1703</v>
      </c>
      <c r="F2892" s="197"/>
      <c r="G2892" s="197" t="s">
        <v>1352</v>
      </c>
      <c r="H2892" s="197" t="s">
        <v>2312</v>
      </c>
      <c r="I2892" s="197" t="s">
        <v>2313</v>
      </c>
      <c r="J2892" s="197" t="s">
        <v>2313</v>
      </c>
    </row>
    <row r="2893" spans="2:10">
      <c r="B2893" s="196" t="s">
        <v>4947</v>
      </c>
      <c r="C2893" s="197" t="s">
        <v>4948</v>
      </c>
      <c r="D2893" s="198">
        <v>5</v>
      </c>
      <c r="E2893" s="197" t="s">
        <v>312</v>
      </c>
      <c r="F2893" s="197"/>
      <c r="G2893" s="197" t="s">
        <v>1352</v>
      </c>
      <c r="H2893" s="197" t="s">
        <v>2312</v>
      </c>
      <c r="I2893" s="197" t="s">
        <v>2313</v>
      </c>
      <c r="J2893" s="197" t="s">
        <v>2313</v>
      </c>
    </row>
    <row r="2894" spans="2:10">
      <c r="B2894" s="196" t="s">
        <v>4949</v>
      </c>
      <c r="C2894" s="197" t="s">
        <v>4950</v>
      </c>
      <c r="D2894" s="198">
        <v>4</v>
      </c>
      <c r="E2894" s="197" t="s">
        <v>259</v>
      </c>
      <c r="F2894" s="197"/>
      <c r="G2894" s="197" t="s">
        <v>1352</v>
      </c>
      <c r="H2894" s="197" t="s">
        <v>2312</v>
      </c>
      <c r="I2894" s="197" t="s">
        <v>2313</v>
      </c>
      <c r="J2894" s="197" t="s">
        <v>2313</v>
      </c>
    </row>
    <row r="2895" spans="2:10">
      <c r="B2895" s="196" t="s">
        <v>4951</v>
      </c>
      <c r="C2895" s="197" t="s">
        <v>4952</v>
      </c>
      <c r="D2895" s="198">
        <v>5</v>
      </c>
      <c r="E2895" s="197" t="s">
        <v>240</v>
      </c>
      <c r="F2895" s="197"/>
      <c r="G2895" s="197" t="s">
        <v>1352</v>
      </c>
      <c r="H2895" s="197" t="s">
        <v>2312</v>
      </c>
      <c r="I2895" s="197" t="s">
        <v>2313</v>
      </c>
      <c r="J2895" s="197" t="s">
        <v>2313</v>
      </c>
    </row>
    <row r="2896" spans="2:10">
      <c r="B2896" s="196" t="s">
        <v>4953</v>
      </c>
      <c r="C2896" s="197" t="s">
        <v>4954</v>
      </c>
      <c r="D2896" s="198">
        <v>7</v>
      </c>
      <c r="E2896" s="197" t="s">
        <v>1944</v>
      </c>
      <c r="F2896" s="197"/>
      <c r="G2896" s="197" t="s">
        <v>1352</v>
      </c>
      <c r="H2896" s="197" t="s">
        <v>2312</v>
      </c>
      <c r="I2896" s="197" t="s">
        <v>2313</v>
      </c>
      <c r="J2896" s="197" t="s">
        <v>2313</v>
      </c>
    </row>
    <row r="2897" spans="2:10">
      <c r="B2897" s="196" t="s">
        <v>4955</v>
      </c>
      <c r="C2897" s="197" t="s">
        <v>4956</v>
      </c>
      <c r="D2897" s="198">
        <v>7</v>
      </c>
      <c r="E2897" s="197" t="s">
        <v>1423</v>
      </c>
      <c r="F2897" s="197"/>
      <c r="G2897" s="197" t="s">
        <v>1352</v>
      </c>
      <c r="H2897" s="197" t="s">
        <v>2312</v>
      </c>
      <c r="I2897" s="197" t="s">
        <v>2313</v>
      </c>
      <c r="J2897" s="197" t="s">
        <v>2313</v>
      </c>
    </row>
    <row r="2898" spans="2:10">
      <c r="B2898" s="196" t="s">
        <v>4957</v>
      </c>
      <c r="C2898" s="197" t="s">
        <v>4958</v>
      </c>
      <c r="D2898" s="198">
        <v>8</v>
      </c>
      <c r="E2898" s="197" t="s">
        <v>1709</v>
      </c>
      <c r="F2898" s="197"/>
      <c r="G2898" s="197" t="s">
        <v>1352</v>
      </c>
      <c r="H2898" s="197" t="s">
        <v>2312</v>
      </c>
      <c r="I2898" s="197" t="s">
        <v>2313</v>
      </c>
      <c r="J2898" s="197" t="s">
        <v>2313</v>
      </c>
    </row>
    <row r="2899" spans="2:10">
      <c r="B2899" s="196" t="s">
        <v>4959</v>
      </c>
      <c r="C2899" s="197" t="s">
        <v>4960</v>
      </c>
      <c r="D2899" s="198">
        <v>3</v>
      </c>
      <c r="E2899" s="197" t="s">
        <v>243</v>
      </c>
      <c r="F2899" s="197"/>
      <c r="G2899" s="197" t="s">
        <v>1352</v>
      </c>
      <c r="H2899" s="197" t="s">
        <v>2312</v>
      </c>
      <c r="I2899" s="197" t="s">
        <v>2313</v>
      </c>
      <c r="J2899" s="197" t="s">
        <v>2313</v>
      </c>
    </row>
    <row r="2900" spans="2:10">
      <c r="B2900" s="196" t="s">
        <v>4961</v>
      </c>
      <c r="C2900" s="197" t="s">
        <v>4962</v>
      </c>
      <c r="D2900" s="198">
        <v>5</v>
      </c>
      <c r="E2900" s="197" t="s">
        <v>314</v>
      </c>
      <c r="F2900" s="197"/>
      <c r="G2900" s="197" t="s">
        <v>1352</v>
      </c>
      <c r="H2900" s="197" t="s">
        <v>2312</v>
      </c>
      <c r="I2900" s="197" t="s">
        <v>2313</v>
      </c>
      <c r="J2900" s="197" t="s">
        <v>2313</v>
      </c>
    </row>
    <row r="2901" spans="2:10">
      <c r="B2901" s="196" t="s">
        <v>4963</v>
      </c>
      <c r="C2901" s="197" t="s">
        <v>4964</v>
      </c>
      <c r="D2901" s="198">
        <v>8</v>
      </c>
      <c r="E2901" s="197" t="s">
        <v>320</v>
      </c>
      <c r="F2901" s="197"/>
      <c r="G2901" s="197" t="s">
        <v>1352</v>
      </c>
      <c r="H2901" s="197" t="s">
        <v>2312</v>
      </c>
      <c r="I2901" s="197" t="s">
        <v>2313</v>
      </c>
      <c r="J2901" s="197" t="s">
        <v>2313</v>
      </c>
    </row>
    <row r="2902" spans="2:10">
      <c r="B2902" s="196" t="s">
        <v>4965</v>
      </c>
      <c r="C2902" s="197" t="s">
        <v>4966</v>
      </c>
      <c r="D2902" s="198">
        <v>7</v>
      </c>
      <c r="E2902" s="197" t="s">
        <v>259</v>
      </c>
      <c r="F2902" s="197"/>
      <c r="G2902" s="197" t="s">
        <v>1352</v>
      </c>
      <c r="H2902" s="197" t="s">
        <v>2312</v>
      </c>
      <c r="I2902" s="197" t="s">
        <v>2313</v>
      </c>
      <c r="J2902" s="197" t="s">
        <v>2313</v>
      </c>
    </row>
    <row r="2903" spans="2:10">
      <c r="B2903" s="196" t="s">
        <v>4967</v>
      </c>
      <c r="C2903" s="197" t="s">
        <v>4968</v>
      </c>
      <c r="D2903" s="198">
        <v>4</v>
      </c>
      <c r="E2903" s="197" t="s">
        <v>312</v>
      </c>
      <c r="F2903" s="197"/>
      <c r="G2903" s="197" t="s">
        <v>1352</v>
      </c>
      <c r="H2903" s="197" t="s">
        <v>2312</v>
      </c>
      <c r="I2903" s="197" t="s">
        <v>2313</v>
      </c>
      <c r="J2903" s="197" t="s">
        <v>2313</v>
      </c>
    </row>
    <row r="2904" spans="2:10">
      <c r="B2904" s="196" t="s">
        <v>4969</v>
      </c>
      <c r="C2904" s="197" t="s">
        <v>4970</v>
      </c>
      <c r="D2904" s="198">
        <v>8</v>
      </c>
      <c r="E2904" s="197" t="s">
        <v>1717</v>
      </c>
      <c r="F2904" s="197"/>
      <c r="G2904" s="197" t="s">
        <v>1352</v>
      </c>
      <c r="H2904" s="197" t="s">
        <v>2312</v>
      </c>
      <c r="I2904" s="197" t="s">
        <v>2313</v>
      </c>
      <c r="J2904" s="197" t="s">
        <v>2313</v>
      </c>
    </row>
    <row r="2905" spans="2:10">
      <c r="B2905" s="196" t="s">
        <v>4971</v>
      </c>
      <c r="C2905" s="197" t="s">
        <v>4972</v>
      </c>
      <c r="D2905" s="198">
        <v>2</v>
      </c>
      <c r="E2905" s="197" t="s">
        <v>249</v>
      </c>
      <c r="F2905" s="197"/>
      <c r="G2905" s="197" t="s">
        <v>1352</v>
      </c>
      <c r="H2905" s="197" t="s">
        <v>2312</v>
      </c>
      <c r="I2905" s="197" t="s">
        <v>2313</v>
      </c>
      <c r="J2905" s="197" t="s">
        <v>2313</v>
      </c>
    </row>
    <row r="2906" spans="2:10">
      <c r="B2906" s="196" t="s">
        <v>4973</v>
      </c>
      <c r="C2906" s="197" t="s">
        <v>4974</v>
      </c>
      <c r="D2906" s="198">
        <v>5</v>
      </c>
      <c r="E2906" s="197" t="s">
        <v>240</v>
      </c>
      <c r="F2906" s="197"/>
      <c r="G2906" s="197" t="s">
        <v>1352</v>
      </c>
      <c r="H2906" s="197" t="s">
        <v>2312</v>
      </c>
      <c r="I2906" s="197" t="s">
        <v>2313</v>
      </c>
      <c r="J2906" s="197" t="s">
        <v>2313</v>
      </c>
    </row>
    <row r="2907" spans="2:10">
      <c r="B2907" s="196" t="s">
        <v>4975</v>
      </c>
      <c r="C2907" s="197" t="s">
        <v>4976</v>
      </c>
      <c r="D2907" s="198">
        <v>8</v>
      </c>
      <c r="E2907" s="197" t="s">
        <v>347</v>
      </c>
      <c r="F2907" s="197"/>
      <c r="G2907" s="197" t="s">
        <v>1352</v>
      </c>
      <c r="H2907" s="197" t="s">
        <v>2312</v>
      </c>
      <c r="I2907" s="197" t="s">
        <v>2313</v>
      </c>
      <c r="J2907" s="197" t="s">
        <v>2313</v>
      </c>
    </row>
    <row r="2908" spans="2:10">
      <c r="B2908" s="196" t="s">
        <v>4977</v>
      </c>
      <c r="C2908" s="197" t="s">
        <v>4978</v>
      </c>
      <c r="D2908" s="198">
        <v>7</v>
      </c>
      <c r="E2908" s="197" t="s">
        <v>1426</v>
      </c>
      <c r="F2908" s="197"/>
      <c r="G2908" s="197" t="s">
        <v>1352</v>
      </c>
      <c r="H2908" s="197" t="s">
        <v>2312</v>
      </c>
      <c r="I2908" s="197" t="s">
        <v>2313</v>
      </c>
      <c r="J2908" s="197" t="s">
        <v>2313</v>
      </c>
    </row>
    <row r="2909" spans="2:10">
      <c r="B2909" s="196" t="s">
        <v>4979</v>
      </c>
      <c r="C2909" s="197" t="s">
        <v>4980</v>
      </c>
      <c r="D2909" s="198">
        <v>7</v>
      </c>
      <c r="E2909" s="197" t="s">
        <v>249</v>
      </c>
      <c r="F2909" s="197"/>
      <c r="G2909" s="197" t="s">
        <v>1352</v>
      </c>
      <c r="H2909" s="197" t="s">
        <v>2312</v>
      </c>
      <c r="I2909" s="197" t="s">
        <v>2313</v>
      </c>
      <c r="J2909" s="197" t="s">
        <v>2313</v>
      </c>
    </row>
    <row r="2910" spans="2:10">
      <c r="B2910" s="196" t="s">
        <v>4981</v>
      </c>
      <c r="C2910" s="197" t="s">
        <v>4982</v>
      </c>
      <c r="D2910" s="198">
        <v>8</v>
      </c>
      <c r="E2910" s="197" t="s">
        <v>350</v>
      </c>
      <c r="F2910" s="197"/>
      <c r="G2910" s="197" t="s">
        <v>1352</v>
      </c>
      <c r="H2910" s="197" t="s">
        <v>2312</v>
      </c>
      <c r="I2910" s="197" t="s">
        <v>2313</v>
      </c>
      <c r="J2910" s="197" t="s">
        <v>2313</v>
      </c>
    </row>
    <row r="2911" spans="2:10">
      <c r="B2911" s="196" t="s">
        <v>4983</v>
      </c>
      <c r="C2911" s="197" t="s">
        <v>4984</v>
      </c>
      <c r="D2911" s="198">
        <v>9</v>
      </c>
      <c r="E2911" s="197" t="s">
        <v>246</v>
      </c>
      <c r="F2911" s="197"/>
      <c r="G2911" s="197" t="s">
        <v>1352</v>
      </c>
      <c r="H2911" s="197" t="s">
        <v>2312</v>
      </c>
      <c r="I2911" s="197" t="s">
        <v>2313</v>
      </c>
      <c r="J2911" s="197" t="s">
        <v>2313</v>
      </c>
    </row>
    <row r="2912" spans="2:10">
      <c r="B2912" s="196" t="s">
        <v>4985</v>
      </c>
      <c r="C2912" s="197" t="s">
        <v>4986</v>
      </c>
      <c r="D2912" s="198">
        <v>5</v>
      </c>
      <c r="E2912" s="197" t="s">
        <v>1597</v>
      </c>
      <c r="F2912" s="197"/>
      <c r="G2912" s="197" t="s">
        <v>1352</v>
      </c>
      <c r="H2912" s="197" t="s">
        <v>2312</v>
      </c>
      <c r="I2912" s="197" t="s">
        <v>2313</v>
      </c>
      <c r="J2912" s="197" t="s">
        <v>2313</v>
      </c>
    </row>
    <row r="2913" spans="2:10">
      <c r="B2913" s="196" t="s">
        <v>4987</v>
      </c>
      <c r="C2913" s="197" t="s">
        <v>4988</v>
      </c>
      <c r="D2913" s="198">
        <v>8</v>
      </c>
      <c r="E2913" s="197" t="s">
        <v>1669</v>
      </c>
      <c r="F2913" s="197"/>
      <c r="G2913" s="197" t="s">
        <v>1352</v>
      </c>
      <c r="H2913" s="197" t="s">
        <v>2312</v>
      </c>
      <c r="I2913" s="197" t="s">
        <v>2313</v>
      </c>
      <c r="J2913" s="197" t="s">
        <v>2313</v>
      </c>
    </row>
    <row r="2914" spans="2:10">
      <c r="B2914" s="196" t="s">
        <v>4989</v>
      </c>
      <c r="C2914" s="197" t="s">
        <v>4990</v>
      </c>
      <c r="D2914" s="198">
        <v>3</v>
      </c>
      <c r="E2914" s="197" t="s">
        <v>1893</v>
      </c>
      <c r="F2914" s="197"/>
      <c r="G2914" s="197" t="s">
        <v>1352</v>
      </c>
      <c r="H2914" s="197" t="s">
        <v>2312</v>
      </c>
      <c r="I2914" s="197" t="s">
        <v>2313</v>
      </c>
      <c r="J2914" s="197" t="s">
        <v>2313</v>
      </c>
    </row>
    <row r="2915" spans="2:10">
      <c r="B2915" s="196" t="s">
        <v>4991</v>
      </c>
      <c r="C2915" s="197" t="s">
        <v>4992</v>
      </c>
      <c r="D2915" s="198">
        <v>7</v>
      </c>
      <c r="E2915" s="197" t="s">
        <v>275</v>
      </c>
      <c r="F2915" s="197"/>
      <c r="G2915" s="197" t="s">
        <v>1352</v>
      </c>
      <c r="H2915" s="197" t="s">
        <v>2312</v>
      </c>
      <c r="I2915" s="197" t="s">
        <v>2313</v>
      </c>
      <c r="J2915" s="197" t="s">
        <v>2313</v>
      </c>
    </row>
    <row r="2916" spans="2:10">
      <c r="B2916" s="196" t="s">
        <v>4993</v>
      </c>
      <c r="C2916" s="197" t="s">
        <v>4994</v>
      </c>
      <c r="D2916" s="198">
        <v>4</v>
      </c>
      <c r="E2916" s="197" t="s">
        <v>1735</v>
      </c>
      <c r="F2916" s="197"/>
      <c r="G2916" s="197" t="s">
        <v>1352</v>
      </c>
      <c r="H2916" s="197" t="s">
        <v>2312</v>
      </c>
      <c r="I2916" s="197" t="s">
        <v>2313</v>
      </c>
      <c r="J2916" s="197" t="s">
        <v>2313</v>
      </c>
    </row>
    <row r="2917" spans="2:10">
      <c r="B2917" s="196" t="s">
        <v>4995</v>
      </c>
      <c r="C2917" s="197" t="s">
        <v>4996</v>
      </c>
      <c r="D2917" s="198">
        <v>6</v>
      </c>
      <c r="E2917" s="197" t="s">
        <v>243</v>
      </c>
      <c r="F2917" s="197"/>
      <c r="G2917" s="197" t="s">
        <v>1352</v>
      </c>
      <c r="H2917" s="197" t="s">
        <v>2312</v>
      </c>
      <c r="I2917" s="197" t="s">
        <v>2313</v>
      </c>
      <c r="J2917" s="197" t="s">
        <v>2313</v>
      </c>
    </row>
    <row r="2918" spans="2:10">
      <c r="B2918" s="196" t="s">
        <v>4997</v>
      </c>
      <c r="C2918" s="197" t="s">
        <v>4998</v>
      </c>
      <c r="D2918" s="198">
        <v>7</v>
      </c>
      <c r="E2918" s="197" t="s">
        <v>320</v>
      </c>
      <c r="F2918" s="197"/>
      <c r="G2918" s="197" t="s">
        <v>1352</v>
      </c>
      <c r="H2918" s="197" t="s">
        <v>2312</v>
      </c>
      <c r="I2918" s="197" t="s">
        <v>2313</v>
      </c>
      <c r="J2918" s="197" t="s">
        <v>2313</v>
      </c>
    </row>
    <row r="2919" spans="2:10">
      <c r="B2919" s="196" t="s">
        <v>4999</v>
      </c>
      <c r="C2919" s="197" t="s">
        <v>5000</v>
      </c>
      <c r="D2919" s="198">
        <v>8</v>
      </c>
      <c r="E2919" s="197" t="s">
        <v>259</v>
      </c>
      <c r="F2919" s="197"/>
      <c r="G2919" s="197" t="s">
        <v>1352</v>
      </c>
      <c r="H2919" s="197" t="s">
        <v>2312</v>
      </c>
      <c r="I2919" s="197" t="s">
        <v>2313</v>
      </c>
      <c r="J2919" s="197" t="s">
        <v>2313</v>
      </c>
    </row>
    <row r="2920" spans="2:10">
      <c r="B2920" s="196" t="s">
        <v>5001</v>
      </c>
      <c r="C2920" s="197" t="s">
        <v>5002</v>
      </c>
      <c r="D2920" s="198">
        <v>6</v>
      </c>
      <c r="E2920" s="197" t="s">
        <v>1669</v>
      </c>
      <c r="F2920" s="197"/>
      <c r="G2920" s="197" t="s">
        <v>1352</v>
      </c>
      <c r="H2920" s="197" t="s">
        <v>2312</v>
      </c>
      <c r="I2920" s="197" t="s">
        <v>2313</v>
      </c>
      <c r="J2920" s="197" t="s">
        <v>2313</v>
      </c>
    </row>
    <row r="2921" spans="2:10">
      <c r="B2921" s="196" t="s">
        <v>5003</v>
      </c>
      <c r="C2921" s="197" t="s">
        <v>5004</v>
      </c>
      <c r="D2921" s="198">
        <v>7</v>
      </c>
      <c r="E2921" s="197" t="s">
        <v>240</v>
      </c>
      <c r="F2921" s="197"/>
      <c r="G2921" s="197" t="s">
        <v>1352</v>
      </c>
      <c r="H2921" s="197" t="s">
        <v>2312</v>
      </c>
      <c r="I2921" s="197" t="s">
        <v>2313</v>
      </c>
      <c r="J2921" s="197" t="s">
        <v>2313</v>
      </c>
    </row>
    <row r="2922" spans="2:10">
      <c r="B2922" s="196" t="s">
        <v>5005</v>
      </c>
      <c r="C2922" s="197" t="s">
        <v>5006</v>
      </c>
      <c r="D2922" s="198">
        <v>5</v>
      </c>
      <c r="E2922" s="197" t="s">
        <v>320</v>
      </c>
      <c r="F2922" s="197"/>
      <c r="G2922" s="197" t="s">
        <v>1352</v>
      </c>
      <c r="H2922" s="197" t="s">
        <v>2312</v>
      </c>
      <c r="I2922" s="197" t="s">
        <v>2313</v>
      </c>
      <c r="J2922" s="197" t="s">
        <v>2313</v>
      </c>
    </row>
    <row r="2923" spans="2:10">
      <c r="B2923" s="196" t="s">
        <v>5007</v>
      </c>
      <c r="C2923" s="197" t="s">
        <v>5008</v>
      </c>
      <c r="D2923" s="198">
        <v>2</v>
      </c>
      <c r="E2923" s="197" t="s">
        <v>249</v>
      </c>
      <c r="F2923" s="197"/>
      <c r="G2923" s="197" t="s">
        <v>1352</v>
      </c>
      <c r="H2923" s="197" t="s">
        <v>2312</v>
      </c>
      <c r="I2923" s="197" t="s">
        <v>2313</v>
      </c>
      <c r="J2923" s="197" t="s">
        <v>2313</v>
      </c>
    </row>
    <row r="2924" spans="2:10">
      <c r="B2924" s="196" t="s">
        <v>5009</v>
      </c>
      <c r="C2924" s="197" t="s">
        <v>5010</v>
      </c>
      <c r="D2924" s="198">
        <v>8</v>
      </c>
      <c r="E2924" s="197" t="s">
        <v>1896</v>
      </c>
      <c r="F2924" s="197"/>
      <c r="G2924" s="197" t="s">
        <v>1352</v>
      </c>
      <c r="H2924" s="197" t="s">
        <v>2312</v>
      </c>
      <c r="I2924" s="197" t="s">
        <v>2313</v>
      </c>
      <c r="J2924" s="197" t="s">
        <v>2313</v>
      </c>
    </row>
    <row r="2925" spans="2:10">
      <c r="B2925" s="196" t="s">
        <v>5011</v>
      </c>
      <c r="C2925" s="197" t="s">
        <v>5012</v>
      </c>
      <c r="D2925" s="198">
        <v>6</v>
      </c>
      <c r="E2925" s="197" t="s">
        <v>243</v>
      </c>
      <c r="F2925" s="197"/>
      <c r="G2925" s="197" t="s">
        <v>1352</v>
      </c>
      <c r="H2925" s="197" t="s">
        <v>2312</v>
      </c>
      <c r="I2925" s="197" t="s">
        <v>2313</v>
      </c>
      <c r="J2925" s="197" t="s">
        <v>2313</v>
      </c>
    </row>
    <row r="2926" spans="2:10">
      <c r="B2926" s="196" t="s">
        <v>5013</v>
      </c>
      <c r="C2926" s="197" t="s">
        <v>5014</v>
      </c>
      <c r="D2926" s="198">
        <v>7</v>
      </c>
      <c r="E2926" s="197" t="s">
        <v>347</v>
      </c>
      <c r="F2926" s="197"/>
      <c r="G2926" s="197" t="s">
        <v>1352</v>
      </c>
      <c r="H2926" s="197" t="s">
        <v>2312</v>
      </c>
      <c r="I2926" s="197" t="s">
        <v>2313</v>
      </c>
      <c r="J2926" s="197" t="s">
        <v>2313</v>
      </c>
    </row>
    <row r="2927" spans="2:10">
      <c r="B2927" s="196" t="s">
        <v>5015</v>
      </c>
      <c r="C2927" s="197" t="s">
        <v>5016</v>
      </c>
      <c r="D2927" s="198">
        <v>3</v>
      </c>
      <c r="E2927" s="197" t="s">
        <v>1669</v>
      </c>
      <c r="F2927" s="197"/>
      <c r="G2927" s="197" t="s">
        <v>1352</v>
      </c>
      <c r="H2927" s="197" t="s">
        <v>2312</v>
      </c>
      <c r="I2927" s="197" t="s">
        <v>2313</v>
      </c>
      <c r="J2927" s="197" t="s">
        <v>2313</v>
      </c>
    </row>
    <row r="2928" spans="2:10">
      <c r="B2928" s="196" t="s">
        <v>5017</v>
      </c>
      <c r="C2928" s="197" t="s">
        <v>5018</v>
      </c>
      <c r="D2928" s="198">
        <v>5</v>
      </c>
      <c r="E2928" s="197" t="s">
        <v>347</v>
      </c>
      <c r="F2928" s="197"/>
      <c r="G2928" s="197" t="s">
        <v>1352</v>
      </c>
      <c r="H2928" s="197" t="s">
        <v>2312</v>
      </c>
      <c r="I2928" s="197" t="s">
        <v>2313</v>
      </c>
      <c r="J2928" s="197" t="s">
        <v>2313</v>
      </c>
    </row>
    <row r="2929" spans="2:10">
      <c r="B2929" s="196" t="s">
        <v>5019</v>
      </c>
      <c r="C2929" s="197" t="s">
        <v>5020</v>
      </c>
      <c r="D2929" s="198">
        <v>4</v>
      </c>
      <c r="E2929" s="197" t="s">
        <v>1418</v>
      </c>
      <c r="F2929" s="197"/>
      <c r="G2929" s="197" t="s">
        <v>1352</v>
      </c>
      <c r="H2929" s="197" t="s">
        <v>2312</v>
      </c>
      <c r="I2929" s="197" t="s">
        <v>2313</v>
      </c>
      <c r="J2929" s="197" t="s">
        <v>2313</v>
      </c>
    </row>
    <row r="2930" spans="2:10">
      <c r="B2930" s="196" t="s">
        <v>5021</v>
      </c>
      <c r="C2930" s="197" t="s">
        <v>5022</v>
      </c>
      <c r="D2930" s="198">
        <v>4</v>
      </c>
      <c r="E2930" s="197" t="s">
        <v>1698</v>
      </c>
      <c r="F2930" s="197"/>
      <c r="G2930" s="197" t="s">
        <v>1352</v>
      </c>
      <c r="H2930" s="197" t="s">
        <v>2312</v>
      </c>
      <c r="I2930" s="197" t="s">
        <v>2313</v>
      </c>
      <c r="J2930" s="197" t="s">
        <v>2313</v>
      </c>
    </row>
    <row r="2931" spans="2:10">
      <c r="B2931" s="196" t="s">
        <v>5023</v>
      </c>
      <c r="C2931" s="197" t="s">
        <v>5024</v>
      </c>
      <c r="D2931" s="198">
        <v>5</v>
      </c>
      <c r="E2931" s="197" t="s">
        <v>1413</v>
      </c>
      <c r="F2931" s="197"/>
      <c r="G2931" s="197" t="s">
        <v>1352</v>
      </c>
      <c r="H2931" s="197" t="s">
        <v>2312</v>
      </c>
      <c r="I2931" s="197" t="s">
        <v>2313</v>
      </c>
      <c r="J2931" s="197" t="s">
        <v>2313</v>
      </c>
    </row>
    <row r="2932" spans="2:10">
      <c r="B2932" s="196" t="s">
        <v>5025</v>
      </c>
      <c r="C2932" s="197" t="s">
        <v>5026</v>
      </c>
      <c r="D2932" s="198">
        <v>7</v>
      </c>
      <c r="E2932" s="197" t="s">
        <v>249</v>
      </c>
      <c r="F2932" s="197"/>
      <c r="G2932" s="197" t="s">
        <v>1352</v>
      </c>
      <c r="H2932" s="197" t="s">
        <v>2312</v>
      </c>
      <c r="I2932" s="197" t="s">
        <v>2313</v>
      </c>
      <c r="J2932" s="197" t="s">
        <v>2313</v>
      </c>
    </row>
    <row r="2933" spans="2:10">
      <c r="B2933" s="196" t="s">
        <v>5027</v>
      </c>
      <c r="C2933" s="197" t="s">
        <v>5028</v>
      </c>
      <c r="D2933" s="198">
        <v>5</v>
      </c>
      <c r="E2933" s="197" t="s">
        <v>1706</v>
      </c>
      <c r="F2933" s="197"/>
      <c r="G2933" s="197" t="s">
        <v>1352</v>
      </c>
      <c r="H2933" s="197" t="s">
        <v>2312</v>
      </c>
      <c r="I2933" s="197" t="s">
        <v>2313</v>
      </c>
      <c r="J2933" s="197" t="s">
        <v>2313</v>
      </c>
    </row>
    <row r="2934" spans="2:10">
      <c r="B2934" s="196" t="s">
        <v>5029</v>
      </c>
      <c r="C2934" s="197" t="s">
        <v>5030</v>
      </c>
      <c r="D2934" s="198">
        <v>7</v>
      </c>
      <c r="E2934" s="197" t="s">
        <v>1709</v>
      </c>
      <c r="F2934" s="197"/>
      <c r="G2934" s="197" t="s">
        <v>1352</v>
      </c>
      <c r="H2934" s="197" t="s">
        <v>2312</v>
      </c>
      <c r="I2934" s="197" t="s">
        <v>2313</v>
      </c>
      <c r="J2934" s="197" t="s">
        <v>2313</v>
      </c>
    </row>
    <row r="2935" spans="2:10">
      <c r="B2935" s="196" t="s">
        <v>5031</v>
      </c>
      <c r="C2935" s="197" t="s">
        <v>1514</v>
      </c>
      <c r="D2935" s="198">
        <v>6</v>
      </c>
      <c r="E2935" s="197" t="s">
        <v>1426</v>
      </c>
      <c r="F2935" s="197"/>
      <c r="G2935" s="197" t="s">
        <v>1352</v>
      </c>
      <c r="H2935" s="197" t="s">
        <v>2312</v>
      </c>
      <c r="I2935" s="197" t="s">
        <v>2313</v>
      </c>
      <c r="J2935" s="197" t="s">
        <v>2313</v>
      </c>
    </row>
    <row r="2936" spans="2:10">
      <c r="B2936" s="196" t="s">
        <v>5032</v>
      </c>
      <c r="C2936" s="197" t="s">
        <v>5033</v>
      </c>
      <c r="D2936" s="198">
        <v>4</v>
      </c>
      <c r="E2936" s="197" t="s">
        <v>2004</v>
      </c>
      <c r="F2936" s="197"/>
      <c r="G2936" s="197" t="s">
        <v>1352</v>
      </c>
      <c r="H2936" s="197" t="s">
        <v>2312</v>
      </c>
      <c r="I2936" s="197" t="s">
        <v>2313</v>
      </c>
      <c r="J2936" s="197" t="s">
        <v>2313</v>
      </c>
    </row>
    <row r="2937" spans="2:10">
      <c r="B2937" s="196" t="s">
        <v>5034</v>
      </c>
      <c r="C2937" s="197" t="s">
        <v>5035</v>
      </c>
      <c r="D2937" s="198">
        <v>2</v>
      </c>
      <c r="E2937" s="197" t="s">
        <v>350</v>
      </c>
      <c r="F2937" s="197"/>
      <c r="G2937" s="197" t="s">
        <v>1352</v>
      </c>
      <c r="H2937" s="197" t="s">
        <v>2312</v>
      </c>
      <c r="I2937" s="197" t="s">
        <v>2313</v>
      </c>
      <c r="J2937" s="197" t="s">
        <v>2313</v>
      </c>
    </row>
    <row r="2938" spans="2:10">
      <c r="B2938" s="196" t="s">
        <v>5036</v>
      </c>
      <c r="C2938" s="197" t="s">
        <v>5037</v>
      </c>
      <c r="D2938" s="198">
        <v>7</v>
      </c>
      <c r="E2938" s="197" t="s">
        <v>1933</v>
      </c>
      <c r="F2938" s="197"/>
      <c r="G2938" s="197" t="s">
        <v>1352</v>
      </c>
      <c r="H2938" s="197" t="s">
        <v>2312</v>
      </c>
      <c r="I2938" s="197" t="s">
        <v>2313</v>
      </c>
      <c r="J2938" s="197" t="s">
        <v>2313</v>
      </c>
    </row>
    <row r="2939" spans="2:10">
      <c r="B2939" s="196" t="s">
        <v>5038</v>
      </c>
      <c r="C2939" s="197" t="s">
        <v>5039</v>
      </c>
      <c r="D2939" s="198">
        <v>6</v>
      </c>
      <c r="E2939" s="197" t="s">
        <v>249</v>
      </c>
      <c r="F2939" s="197"/>
      <c r="G2939" s="197" t="s">
        <v>1352</v>
      </c>
      <c r="H2939" s="197" t="s">
        <v>2312</v>
      </c>
      <c r="I2939" s="197" t="s">
        <v>2313</v>
      </c>
      <c r="J2939" s="197" t="s">
        <v>2313</v>
      </c>
    </row>
    <row r="2940" spans="2:10">
      <c r="B2940" s="196" t="s">
        <v>5040</v>
      </c>
      <c r="C2940" s="197" t="s">
        <v>5041</v>
      </c>
      <c r="D2940" s="198">
        <v>8</v>
      </c>
      <c r="E2940" s="197" t="s">
        <v>1703</v>
      </c>
      <c r="F2940" s="197"/>
      <c r="G2940" s="197" t="s">
        <v>1352</v>
      </c>
      <c r="H2940" s="197" t="s">
        <v>2312</v>
      </c>
      <c r="I2940" s="197" t="s">
        <v>2313</v>
      </c>
      <c r="J2940" s="197" t="s">
        <v>2313</v>
      </c>
    </row>
    <row r="2941" spans="2:10">
      <c r="B2941" s="196" t="s">
        <v>5042</v>
      </c>
      <c r="C2941" s="197" t="s">
        <v>5043</v>
      </c>
      <c r="D2941" s="198">
        <v>6</v>
      </c>
      <c r="E2941" s="197" t="s">
        <v>1675</v>
      </c>
      <c r="F2941" s="197"/>
      <c r="G2941" s="197" t="s">
        <v>1352</v>
      </c>
      <c r="H2941" s="197" t="s">
        <v>2312</v>
      </c>
      <c r="I2941" s="197" t="s">
        <v>2313</v>
      </c>
      <c r="J2941" s="197" t="s">
        <v>2313</v>
      </c>
    </row>
    <row r="2942" spans="2:10">
      <c r="B2942" s="196" t="s">
        <v>5044</v>
      </c>
      <c r="C2942" s="197" t="s">
        <v>5045</v>
      </c>
      <c r="D2942" s="198">
        <v>5</v>
      </c>
      <c r="E2942" s="197" t="s">
        <v>1706</v>
      </c>
      <c r="F2942" s="197"/>
      <c r="G2942" s="197" t="s">
        <v>1352</v>
      </c>
      <c r="H2942" s="197" t="s">
        <v>2312</v>
      </c>
      <c r="I2942" s="197" t="s">
        <v>2313</v>
      </c>
      <c r="J2942" s="197" t="s">
        <v>2313</v>
      </c>
    </row>
    <row r="2943" spans="2:10">
      <c r="B2943" s="196" t="s">
        <v>5046</v>
      </c>
      <c r="C2943" s="197" t="s">
        <v>5047</v>
      </c>
      <c r="D2943" s="198">
        <v>7</v>
      </c>
      <c r="E2943" s="197" t="s">
        <v>1740</v>
      </c>
      <c r="F2943" s="197"/>
      <c r="G2943" s="197" t="s">
        <v>1352</v>
      </c>
      <c r="H2943" s="197" t="s">
        <v>2312</v>
      </c>
      <c r="I2943" s="197" t="s">
        <v>2313</v>
      </c>
      <c r="J2943" s="197" t="s">
        <v>2313</v>
      </c>
    </row>
    <row r="2944" spans="2:10">
      <c r="B2944" s="196" t="s">
        <v>5048</v>
      </c>
      <c r="C2944" s="197" t="s">
        <v>5049</v>
      </c>
      <c r="D2944" s="198">
        <v>8</v>
      </c>
      <c r="E2944" s="197" t="s">
        <v>312</v>
      </c>
      <c r="F2944" s="197"/>
      <c r="G2944" s="197" t="s">
        <v>1352</v>
      </c>
      <c r="H2944" s="197" t="s">
        <v>2312</v>
      </c>
      <c r="I2944" s="197" t="s">
        <v>2313</v>
      </c>
      <c r="J2944" s="197" t="s">
        <v>2313</v>
      </c>
    </row>
    <row r="2945" spans="2:10">
      <c r="B2945" s="196" t="s">
        <v>5050</v>
      </c>
      <c r="C2945" s="197" t="s">
        <v>5051</v>
      </c>
      <c r="D2945" s="198">
        <v>6</v>
      </c>
      <c r="E2945" s="197" t="s">
        <v>243</v>
      </c>
      <c r="F2945" s="197"/>
      <c r="G2945" s="197" t="s">
        <v>1352</v>
      </c>
      <c r="H2945" s="197" t="s">
        <v>2312</v>
      </c>
      <c r="I2945" s="197" t="s">
        <v>2313</v>
      </c>
      <c r="J2945" s="197" t="s">
        <v>2313</v>
      </c>
    </row>
    <row r="2946" spans="2:10">
      <c r="B2946" s="196" t="s">
        <v>5052</v>
      </c>
      <c r="C2946" s="197" t="s">
        <v>5053</v>
      </c>
      <c r="D2946" s="198">
        <v>5</v>
      </c>
      <c r="E2946" s="197" t="s">
        <v>1418</v>
      </c>
      <c r="F2946" s="197"/>
      <c r="G2946" s="197" t="s">
        <v>1352</v>
      </c>
      <c r="H2946" s="197" t="s">
        <v>2312</v>
      </c>
      <c r="I2946" s="197" t="s">
        <v>2313</v>
      </c>
      <c r="J2946" s="197" t="s">
        <v>2313</v>
      </c>
    </row>
    <row r="2947" spans="2:10">
      <c r="B2947" s="196" t="s">
        <v>5054</v>
      </c>
      <c r="C2947" s="197" t="s">
        <v>5055</v>
      </c>
      <c r="D2947" s="198">
        <v>4</v>
      </c>
      <c r="E2947" s="197" t="s">
        <v>1709</v>
      </c>
      <c r="F2947" s="197"/>
      <c r="G2947" s="197" t="s">
        <v>1352</v>
      </c>
      <c r="H2947" s="197" t="s">
        <v>2312</v>
      </c>
      <c r="I2947" s="197" t="s">
        <v>2313</v>
      </c>
      <c r="J2947" s="197" t="s">
        <v>2313</v>
      </c>
    </row>
    <row r="2948" spans="2:10">
      <c r="B2948" s="196" t="s">
        <v>5056</v>
      </c>
      <c r="C2948" s="197" t="s">
        <v>5057</v>
      </c>
      <c r="D2948" s="198">
        <v>7</v>
      </c>
      <c r="E2948" s="197" t="s">
        <v>2028</v>
      </c>
      <c r="F2948" s="197"/>
      <c r="G2948" s="197" t="s">
        <v>1352</v>
      </c>
      <c r="H2948" s="197" t="s">
        <v>2312</v>
      </c>
      <c r="I2948" s="197" t="s">
        <v>2313</v>
      </c>
      <c r="J2948" s="197" t="s">
        <v>2313</v>
      </c>
    </row>
    <row r="2949" spans="2:10">
      <c r="B2949" s="196" t="s">
        <v>5058</v>
      </c>
      <c r="C2949" s="197" t="s">
        <v>5059</v>
      </c>
      <c r="D2949" s="198">
        <v>5</v>
      </c>
      <c r="E2949" s="197" t="s">
        <v>1839</v>
      </c>
      <c r="F2949" s="197"/>
      <c r="G2949" s="197" t="s">
        <v>1352</v>
      </c>
      <c r="H2949" s="197" t="s">
        <v>2312</v>
      </c>
      <c r="I2949" s="197" t="s">
        <v>2313</v>
      </c>
      <c r="J2949" s="197" t="s">
        <v>2313</v>
      </c>
    </row>
    <row r="2950" spans="2:10">
      <c r="B2950" s="196" t="s">
        <v>5060</v>
      </c>
      <c r="C2950" s="197" t="s">
        <v>5061</v>
      </c>
      <c r="D2950" s="198">
        <v>8</v>
      </c>
      <c r="E2950" s="197" t="s">
        <v>275</v>
      </c>
      <c r="F2950" s="197"/>
      <c r="G2950" s="197" t="s">
        <v>1352</v>
      </c>
      <c r="H2950" s="197" t="s">
        <v>2312</v>
      </c>
      <c r="I2950" s="197" t="s">
        <v>2313</v>
      </c>
      <c r="J2950" s="197" t="s">
        <v>2313</v>
      </c>
    </row>
    <row r="2951" spans="2:10">
      <c r="B2951" s="196" t="s">
        <v>5062</v>
      </c>
      <c r="C2951" s="197" t="s">
        <v>5063</v>
      </c>
      <c r="D2951" s="198">
        <v>9</v>
      </c>
      <c r="E2951" s="197" t="s">
        <v>1669</v>
      </c>
      <c r="F2951" s="197"/>
      <c r="G2951" s="197" t="s">
        <v>1352</v>
      </c>
      <c r="H2951" s="197" t="s">
        <v>2312</v>
      </c>
      <c r="I2951" s="197" t="s">
        <v>2313</v>
      </c>
      <c r="J2951" s="197" t="s">
        <v>2313</v>
      </c>
    </row>
    <row r="2952" spans="2:10">
      <c r="B2952" s="196" t="s">
        <v>5064</v>
      </c>
      <c r="C2952" s="197" t="s">
        <v>5065</v>
      </c>
      <c r="D2952" s="198">
        <v>2</v>
      </c>
      <c r="E2952" s="197" t="s">
        <v>1740</v>
      </c>
      <c r="F2952" s="197"/>
      <c r="G2952" s="197" t="s">
        <v>1352</v>
      </c>
      <c r="H2952" s="197" t="s">
        <v>2312</v>
      </c>
      <c r="I2952" s="197" t="s">
        <v>2313</v>
      </c>
      <c r="J2952" s="197" t="s">
        <v>2313</v>
      </c>
    </row>
    <row r="2953" spans="2:10">
      <c r="B2953" s="196" t="s">
        <v>5066</v>
      </c>
      <c r="C2953" s="197" t="s">
        <v>5067</v>
      </c>
      <c r="D2953" s="198">
        <v>9</v>
      </c>
      <c r="E2953" s="197" t="s">
        <v>1654</v>
      </c>
      <c r="F2953" s="197"/>
      <c r="G2953" s="197" t="s">
        <v>1352</v>
      </c>
      <c r="H2953" s="197" t="s">
        <v>2312</v>
      </c>
      <c r="I2953" s="197" t="s">
        <v>2313</v>
      </c>
      <c r="J2953" s="197" t="s">
        <v>2313</v>
      </c>
    </row>
    <row r="2954" spans="2:10">
      <c r="B2954" s="196" t="s">
        <v>5068</v>
      </c>
      <c r="C2954" s="197" t="s">
        <v>5069</v>
      </c>
      <c r="D2954" s="198">
        <v>10</v>
      </c>
      <c r="E2954" s="197" t="s">
        <v>1794</v>
      </c>
      <c r="F2954" s="197"/>
      <c r="G2954" s="197" t="s">
        <v>1352</v>
      </c>
      <c r="H2954" s="197" t="s">
        <v>2312</v>
      </c>
      <c r="I2954" s="197" t="s">
        <v>2313</v>
      </c>
      <c r="J2954" s="197" t="s">
        <v>2313</v>
      </c>
    </row>
    <row r="2955" spans="2:10">
      <c r="B2955" s="196" t="s">
        <v>5070</v>
      </c>
      <c r="C2955" s="197" t="s">
        <v>5071</v>
      </c>
      <c r="D2955" s="198">
        <v>7</v>
      </c>
      <c r="E2955" s="197" t="s">
        <v>243</v>
      </c>
      <c r="F2955" s="197"/>
      <c r="G2955" s="197" t="s">
        <v>1352</v>
      </c>
      <c r="H2955" s="197" t="s">
        <v>2312</v>
      </c>
      <c r="I2955" s="197" t="s">
        <v>2313</v>
      </c>
      <c r="J2955" s="197" t="s">
        <v>2313</v>
      </c>
    </row>
    <row r="2956" spans="2:10">
      <c r="B2956" s="196" t="s">
        <v>5072</v>
      </c>
      <c r="C2956" s="197" t="s">
        <v>5073</v>
      </c>
      <c r="D2956" s="198">
        <v>8</v>
      </c>
      <c r="E2956" s="197" t="s">
        <v>1426</v>
      </c>
      <c r="F2956" s="197"/>
      <c r="G2956" s="197" t="s">
        <v>1352</v>
      </c>
      <c r="H2956" s="197" t="s">
        <v>2312</v>
      </c>
      <c r="I2956" s="197" t="s">
        <v>2313</v>
      </c>
      <c r="J2956" s="197" t="s">
        <v>2313</v>
      </c>
    </row>
    <row r="2957" spans="2:10">
      <c r="B2957" s="196" t="s">
        <v>5074</v>
      </c>
      <c r="C2957" s="197" t="s">
        <v>5075</v>
      </c>
      <c r="D2957" s="198">
        <v>7</v>
      </c>
      <c r="E2957" s="197" t="s">
        <v>1435</v>
      </c>
      <c r="F2957" s="197"/>
      <c r="G2957" s="197" t="s">
        <v>1352</v>
      </c>
      <c r="H2957" s="197" t="s">
        <v>2312</v>
      </c>
      <c r="I2957" s="197" t="s">
        <v>2313</v>
      </c>
      <c r="J2957" s="197" t="s">
        <v>2313</v>
      </c>
    </row>
    <row r="2958" spans="2:10">
      <c r="B2958" s="196" t="s">
        <v>5076</v>
      </c>
      <c r="C2958" s="197" t="s">
        <v>5077</v>
      </c>
      <c r="D2958" s="198">
        <v>5</v>
      </c>
      <c r="E2958" s="197" t="s">
        <v>320</v>
      </c>
      <c r="F2958" s="197"/>
      <c r="G2958" s="197" t="s">
        <v>1352</v>
      </c>
      <c r="H2958" s="197" t="s">
        <v>2312</v>
      </c>
      <c r="I2958" s="197" t="s">
        <v>2313</v>
      </c>
      <c r="J2958" s="197" t="s">
        <v>2313</v>
      </c>
    </row>
    <row r="2959" spans="2:10">
      <c r="B2959" s="196" t="s">
        <v>5078</v>
      </c>
      <c r="C2959" s="197" t="s">
        <v>5079</v>
      </c>
      <c r="D2959" s="198">
        <v>8</v>
      </c>
      <c r="E2959" s="197" t="s">
        <v>1717</v>
      </c>
      <c r="F2959" s="197"/>
      <c r="G2959" s="197" t="s">
        <v>1352</v>
      </c>
      <c r="H2959" s="197" t="s">
        <v>2312</v>
      </c>
      <c r="I2959" s="197" t="s">
        <v>2313</v>
      </c>
      <c r="J2959" s="197" t="s">
        <v>2313</v>
      </c>
    </row>
    <row r="2960" spans="2:10">
      <c r="B2960" s="196" t="s">
        <v>5080</v>
      </c>
      <c r="C2960" s="197" t="s">
        <v>5081</v>
      </c>
      <c r="D2960" s="198">
        <v>5</v>
      </c>
      <c r="E2960" s="197" t="s">
        <v>275</v>
      </c>
      <c r="F2960" s="197"/>
      <c r="G2960" s="197" t="s">
        <v>1352</v>
      </c>
      <c r="H2960" s="197" t="s">
        <v>2312</v>
      </c>
      <c r="I2960" s="197" t="s">
        <v>2313</v>
      </c>
      <c r="J2960" s="197" t="s">
        <v>2313</v>
      </c>
    </row>
    <row r="2961" spans="2:10">
      <c r="B2961" s="196" t="s">
        <v>5082</v>
      </c>
      <c r="C2961" s="197" t="s">
        <v>5083</v>
      </c>
      <c r="D2961" s="198">
        <v>7</v>
      </c>
      <c r="E2961" s="197" t="s">
        <v>312</v>
      </c>
      <c r="F2961" s="197"/>
      <c r="G2961" s="197" t="s">
        <v>1352</v>
      </c>
      <c r="H2961" s="197" t="s">
        <v>2312</v>
      </c>
      <c r="I2961" s="197" t="s">
        <v>2313</v>
      </c>
      <c r="J2961" s="197" t="s">
        <v>2313</v>
      </c>
    </row>
    <row r="2962" spans="2:10">
      <c r="B2962" s="196" t="s">
        <v>5084</v>
      </c>
      <c r="C2962" s="197" t="s">
        <v>5085</v>
      </c>
      <c r="D2962" s="198">
        <v>4</v>
      </c>
      <c r="E2962" s="197" t="s">
        <v>1654</v>
      </c>
      <c r="F2962" s="197"/>
      <c r="G2962" s="197" t="s">
        <v>1352</v>
      </c>
      <c r="H2962" s="197" t="s">
        <v>2312</v>
      </c>
      <c r="I2962" s="197" t="s">
        <v>2313</v>
      </c>
      <c r="J2962" s="197" t="s">
        <v>2313</v>
      </c>
    </row>
    <row r="2963" spans="2:10">
      <c r="B2963" s="196" t="s">
        <v>5086</v>
      </c>
      <c r="C2963" s="197" t="s">
        <v>5087</v>
      </c>
      <c r="D2963" s="198">
        <v>5</v>
      </c>
      <c r="E2963" s="197" t="s">
        <v>240</v>
      </c>
      <c r="F2963" s="197"/>
      <c r="G2963" s="197" t="s">
        <v>1352</v>
      </c>
      <c r="H2963" s="197" t="s">
        <v>2312</v>
      </c>
      <c r="I2963" s="197" t="s">
        <v>2313</v>
      </c>
      <c r="J2963" s="197" t="s">
        <v>2313</v>
      </c>
    </row>
    <row r="2964" spans="2:10">
      <c r="B2964" s="196" t="s">
        <v>5088</v>
      </c>
      <c r="C2964" s="197" t="s">
        <v>5089</v>
      </c>
      <c r="D2964" s="198">
        <v>1</v>
      </c>
      <c r="E2964" s="197" t="s">
        <v>1769</v>
      </c>
      <c r="F2964" s="197"/>
      <c r="G2964" s="197" t="s">
        <v>1352</v>
      </c>
      <c r="H2964" s="197" t="s">
        <v>2312</v>
      </c>
      <c r="I2964" s="197" t="s">
        <v>2313</v>
      </c>
      <c r="J2964" s="197" t="s">
        <v>2313</v>
      </c>
    </row>
    <row r="2965" spans="2:10">
      <c r="B2965" s="196" t="s">
        <v>5090</v>
      </c>
      <c r="C2965" s="197" t="s">
        <v>5091</v>
      </c>
      <c r="D2965" s="198">
        <v>5</v>
      </c>
      <c r="E2965" s="197" t="s">
        <v>1312</v>
      </c>
      <c r="F2965" s="197"/>
      <c r="G2965" s="197" t="s">
        <v>1352</v>
      </c>
      <c r="H2965" s="197" t="s">
        <v>2312</v>
      </c>
      <c r="I2965" s="197" t="s">
        <v>2313</v>
      </c>
      <c r="J2965" s="197" t="s">
        <v>2313</v>
      </c>
    </row>
    <row r="2966" spans="2:10">
      <c r="B2966" s="196" t="s">
        <v>5092</v>
      </c>
      <c r="C2966" s="197" t="s">
        <v>5093</v>
      </c>
      <c r="D2966" s="198">
        <v>8</v>
      </c>
      <c r="E2966" s="197" t="s">
        <v>320</v>
      </c>
      <c r="F2966" s="197"/>
      <c r="G2966" s="197" t="s">
        <v>1352</v>
      </c>
      <c r="H2966" s="197" t="s">
        <v>2312</v>
      </c>
      <c r="I2966" s="197" t="s">
        <v>2313</v>
      </c>
      <c r="J2966" s="197" t="s">
        <v>2313</v>
      </c>
    </row>
    <row r="2967" spans="2:10">
      <c r="B2967" s="196" t="s">
        <v>5094</v>
      </c>
      <c r="C2967" s="197" t="s">
        <v>5095</v>
      </c>
      <c r="D2967" s="198">
        <v>10</v>
      </c>
      <c r="E2967" s="197" t="s">
        <v>1933</v>
      </c>
      <c r="F2967" s="197"/>
      <c r="G2967" s="197" t="s">
        <v>1352</v>
      </c>
      <c r="H2967" s="197" t="s">
        <v>2312</v>
      </c>
      <c r="I2967" s="197" t="s">
        <v>2313</v>
      </c>
      <c r="J2967" s="197" t="s">
        <v>2313</v>
      </c>
    </row>
    <row r="2968" spans="2:10">
      <c r="B2968" s="196" t="s">
        <v>5096</v>
      </c>
      <c r="C2968" s="197" t="s">
        <v>5097</v>
      </c>
      <c r="D2968" s="198">
        <v>5</v>
      </c>
      <c r="E2968" s="197" t="s">
        <v>2071</v>
      </c>
      <c r="F2968" s="197"/>
      <c r="G2968" s="197" t="s">
        <v>1352</v>
      </c>
      <c r="H2968" s="197" t="s">
        <v>2312</v>
      </c>
      <c r="I2968" s="197" t="s">
        <v>2313</v>
      </c>
      <c r="J2968" s="197" t="s">
        <v>2313</v>
      </c>
    </row>
    <row r="2969" spans="2:10">
      <c r="B2969" s="196" t="s">
        <v>5098</v>
      </c>
      <c r="C2969" s="197" t="s">
        <v>5099</v>
      </c>
      <c r="D2969" s="198">
        <v>6</v>
      </c>
      <c r="E2969" s="197" t="s">
        <v>314</v>
      </c>
      <c r="F2969" s="197"/>
      <c r="G2969" s="197" t="s">
        <v>1352</v>
      </c>
      <c r="H2969" s="197" t="s">
        <v>2312</v>
      </c>
      <c r="I2969" s="197" t="s">
        <v>2313</v>
      </c>
      <c r="J2969" s="197" t="s">
        <v>2313</v>
      </c>
    </row>
    <row r="2970" spans="2:10">
      <c r="B2970" s="196" t="s">
        <v>5100</v>
      </c>
      <c r="C2970" s="197" t="s">
        <v>5101</v>
      </c>
      <c r="D2970" s="198">
        <v>5</v>
      </c>
      <c r="E2970" s="197" t="s">
        <v>312</v>
      </c>
      <c r="F2970" s="197"/>
      <c r="G2970" s="197" t="s">
        <v>1352</v>
      </c>
      <c r="H2970" s="197" t="s">
        <v>2312</v>
      </c>
      <c r="I2970" s="197" t="s">
        <v>2313</v>
      </c>
      <c r="J2970" s="197" t="s">
        <v>2313</v>
      </c>
    </row>
    <row r="2971" spans="2:10">
      <c r="B2971" s="196" t="s">
        <v>5102</v>
      </c>
      <c r="C2971" s="197" t="s">
        <v>5103</v>
      </c>
      <c r="D2971" s="198">
        <v>8</v>
      </c>
      <c r="E2971" s="197" t="s">
        <v>1312</v>
      </c>
      <c r="F2971" s="197"/>
      <c r="G2971" s="197" t="s">
        <v>1352</v>
      </c>
      <c r="H2971" s="197" t="s">
        <v>2312</v>
      </c>
      <c r="I2971" s="197" t="s">
        <v>2313</v>
      </c>
      <c r="J2971" s="197" t="s">
        <v>2313</v>
      </c>
    </row>
    <row r="2972" spans="2:10">
      <c r="B2972" s="196" t="s">
        <v>5104</v>
      </c>
      <c r="C2972" s="197" t="s">
        <v>5105</v>
      </c>
      <c r="D2972" s="198">
        <v>6</v>
      </c>
      <c r="E2972" s="197" t="s">
        <v>1682</v>
      </c>
      <c r="F2972" s="197"/>
      <c r="G2972" s="197" t="s">
        <v>1352</v>
      </c>
      <c r="H2972" s="197" t="s">
        <v>2312</v>
      </c>
      <c r="I2972" s="197" t="s">
        <v>2313</v>
      </c>
      <c r="J2972" s="197" t="s">
        <v>2313</v>
      </c>
    </row>
    <row r="2973" spans="2:10">
      <c r="B2973" s="196" t="s">
        <v>5106</v>
      </c>
      <c r="C2973" s="197" t="s">
        <v>5107</v>
      </c>
      <c r="D2973" s="198">
        <v>7</v>
      </c>
      <c r="E2973" s="197" t="s">
        <v>275</v>
      </c>
      <c r="F2973" s="197"/>
      <c r="G2973" s="197" t="s">
        <v>1352</v>
      </c>
      <c r="H2973" s="197" t="s">
        <v>2312</v>
      </c>
      <c r="I2973" s="197" t="s">
        <v>2313</v>
      </c>
      <c r="J2973" s="197" t="s">
        <v>2313</v>
      </c>
    </row>
    <row r="2974" spans="2:10">
      <c r="B2974" s="196" t="s">
        <v>5108</v>
      </c>
      <c r="C2974" s="197" t="s">
        <v>5109</v>
      </c>
      <c r="D2974" s="198">
        <v>6</v>
      </c>
      <c r="E2974" s="197" t="s">
        <v>1312</v>
      </c>
      <c r="F2974" s="197"/>
      <c r="G2974" s="197" t="s">
        <v>1352</v>
      </c>
      <c r="H2974" s="197" t="s">
        <v>2312</v>
      </c>
      <c r="I2974" s="197" t="s">
        <v>2313</v>
      </c>
      <c r="J2974" s="197" t="s">
        <v>2313</v>
      </c>
    </row>
    <row r="2975" spans="2:10">
      <c r="B2975" s="196" t="s">
        <v>5110</v>
      </c>
      <c r="C2975" s="197" t="s">
        <v>5111</v>
      </c>
      <c r="D2975" s="198">
        <v>4</v>
      </c>
      <c r="E2975" s="197" t="s">
        <v>259</v>
      </c>
      <c r="F2975" s="197"/>
      <c r="G2975" s="197" t="s">
        <v>1352</v>
      </c>
      <c r="H2975" s="197" t="s">
        <v>2312</v>
      </c>
      <c r="I2975" s="197" t="s">
        <v>2313</v>
      </c>
      <c r="J2975" s="197" t="s">
        <v>2313</v>
      </c>
    </row>
    <row r="2976" spans="2:10">
      <c r="B2976" s="196" t="s">
        <v>5112</v>
      </c>
      <c r="C2976" s="197" t="s">
        <v>5113</v>
      </c>
      <c r="D2976" s="198">
        <v>3</v>
      </c>
      <c r="E2976" s="197" t="s">
        <v>1418</v>
      </c>
      <c r="F2976" s="197"/>
      <c r="G2976" s="197" t="s">
        <v>1352</v>
      </c>
      <c r="H2976" s="197" t="s">
        <v>2312</v>
      </c>
      <c r="I2976" s="197" t="s">
        <v>2313</v>
      </c>
      <c r="J2976" s="197" t="s">
        <v>2313</v>
      </c>
    </row>
    <row r="2977" spans="2:10">
      <c r="B2977" s="196" t="s">
        <v>5114</v>
      </c>
      <c r="C2977" s="197" t="s">
        <v>5115</v>
      </c>
      <c r="D2977" s="198">
        <v>7</v>
      </c>
      <c r="E2977" s="197" t="s">
        <v>2004</v>
      </c>
      <c r="F2977" s="197"/>
      <c r="G2977" s="197" t="s">
        <v>1352</v>
      </c>
      <c r="H2977" s="197" t="s">
        <v>2312</v>
      </c>
      <c r="I2977" s="197" t="s">
        <v>2313</v>
      </c>
      <c r="J2977" s="197" t="s">
        <v>2313</v>
      </c>
    </row>
    <row r="2978" spans="2:10">
      <c r="B2978" s="196" t="s">
        <v>5116</v>
      </c>
      <c r="C2978" s="197" t="s">
        <v>5117</v>
      </c>
      <c r="D2978" s="198">
        <v>4</v>
      </c>
      <c r="E2978" s="197" t="s">
        <v>243</v>
      </c>
      <c r="F2978" s="197"/>
      <c r="G2978" s="197" t="s">
        <v>1352</v>
      </c>
      <c r="H2978" s="197" t="s">
        <v>2312</v>
      </c>
      <c r="I2978" s="197" t="s">
        <v>2313</v>
      </c>
      <c r="J2978" s="197" t="s">
        <v>2313</v>
      </c>
    </row>
    <row r="2979" spans="2:10">
      <c r="B2979" s="196" t="s">
        <v>5118</v>
      </c>
      <c r="C2979" s="197" t="s">
        <v>5119</v>
      </c>
      <c r="D2979" s="198">
        <v>6</v>
      </c>
      <c r="E2979" s="197" t="s">
        <v>347</v>
      </c>
      <c r="F2979" s="197"/>
      <c r="G2979" s="197" t="s">
        <v>1352</v>
      </c>
      <c r="H2979" s="197" t="s">
        <v>2312</v>
      </c>
      <c r="I2979" s="197" t="s">
        <v>2313</v>
      </c>
      <c r="J2979" s="197" t="s">
        <v>2313</v>
      </c>
    </row>
    <row r="2980" spans="2:10">
      <c r="B2980" s="196" t="s">
        <v>5120</v>
      </c>
      <c r="C2980" s="197" t="s">
        <v>5121</v>
      </c>
      <c r="D2980" s="198">
        <v>5</v>
      </c>
      <c r="E2980" s="197" t="s">
        <v>350</v>
      </c>
      <c r="F2980" s="197"/>
      <c r="G2980" s="197" t="s">
        <v>1352</v>
      </c>
      <c r="H2980" s="197" t="s">
        <v>2312</v>
      </c>
      <c r="I2980" s="197" t="s">
        <v>2313</v>
      </c>
      <c r="J2980" s="197" t="s">
        <v>2313</v>
      </c>
    </row>
    <row r="2981" spans="2:10">
      <c r="B2981" s="196" t="s">
        <v>5122</v>
      </c>
      <c r="C2981" s="197" t="s">
        <v>5123</v>
      </c>
      <c r="D2981" s="198">
        <v>4</v>
      </c>
      <c r="E2981" s="197" t="s">
        <v>249</v>
      </c>
      <c r="F2981" s="197"/>
      <c r="G2981" s="197" t="s">
        <v>1352</v>
      </c>
      <c r="H2981" s="197" t="s">
        <v>2312</v>
      </c>
      <c r="I2981" s="197" t="s">
        <v>2313</v>
      </c>
      <c r="J2981" s="197" t="s">
        <v>2313</v>
      </c>
    </row>
    <row r="2982" spans="2:10">
      <c r="B2982" s="196" t="s">
        <v>5124</v>
      </c>
      <c r="C2982" s="197" t="s">
        <v>5125</v>
      </c>
      <c r="D2982" s="198">
        <v>6</v>
      </c>
      <c r="E2982" s="197" t="s">
        <v>240</v>
      </c>
      <c r="F2982" s="197"/>
      <c r="G2982" s="197" t="s">
        <v>1352</v>
      </c>
      <c r="H2982" s="197" t="s">
        <v>2312</v>
      </c>
      <c r="I2982" s="197" t="s">
        <v>2313</v>
      </c>
      <c r="J2982" s="197" t="s">
        <v>2313</v>
      </c>
    </row>
    <row r="2983" spans="2:10">
      <c r="B2983" s="196" t="s">
        <v>5126</v>
      </c>
      <c r="C2983" s="197" t="s">
        <v>5127</v>
      </c>
      <c r="D2983" s="198">
        <v>5</v>
      </c>
      <c r="E2983" s="197" t="s">
        <v>1712</v>
      </c>
      <c r="F2983" s="197"/>
      <c r="G2983" s="197" t="s">
        <v>1352</v>
      </c>
      <c r="H2983" s="197" t="s">
        <v>2312</v>
      </c>
      <c r="I2983" s="197" t="s">
        <v>2313</v>
      </c>
      <c r="J2983" s="197" t="s">
        <v>2313</v>
      </c>
    </row>
    <row r="2984" spans="2:10">
      <c r="B2984" s="196" t="s">
        <v>5128</v>
      </c>
      <c r="C2984" s="197" t="s">
        <v>5129</v>
      </c>
      <c r="D2984" s="198">
        <v>5</v>
      </c>
      <c r="E2984" s="197" t="s">
        <v>1675</v>
      </c>
      <c r="F2984" s="197"/>
      <c r="G2984" s="197" t="s">
        <v>1352</v>
      </c>
      <c r="H2984" s="197" t="s">
        <v>2312</v>
      </c>
      <c r="I2984" s="197" t="s">
        <v>2313</v>
      </c>
      <c r="J2984" s="197" t="s">
        <v>2313</v>
      </c>
    </row>
    <row r="2985" spans="2:10">
      <c r="B2985" s="196" t="s">
        <v>5130</v>
      </c>
      <c r="C2985" s="197" t="s">
        <v>5131</v>
      </c>
      <c r="D2985" s="198">
        <v>6</v>
      </c>
      <c r="E2985" s="197" t="s">
        <v>2106</v>
      </c>
      <c r="F2985" s="197"/>
      <c r="G2985" s="197" t="s">
        <v>1352</v>
      </c>
      <c r="H2985" s="197" t="s">
        <v>2312</v>
      </c>
      <c r="I2985" s="197" t="s">
        <v>2313</v>
      </c>
      <c r="J2985" s="197" t="s">
        <v>2313</v>
      </c>
    </row>
    <row r="2986" spans="2:10">
      <c r="B2986" s="196" t="s">
        <v>5132</v>
      </c>
      <c r="C2986" s="197" t="s">
        <v>5133</v>
      </c>
      <c r="D2986" s="198">
        <v>5</v>
      </c>
      <c r="E2986" s="197" t="s">
        <v>320</v>
      </c>
      <c r="F2986" s="197"/>
      <c r="G2986" s="197" t="s">
        <v>1352</v>
      </c>
      <c r="H2986" s="197" t="s">
        <v>2312</v>
      </c>
      <c r="I2986" s="197" t="s">
        <v>2313</v>
      </c>
      <c r="J2986" s="197" t="s">
        <v>2313</v>
      </c>
    </row>
    <row r="2987" spans="2:10">
      <c r="B2987" s="196" t="s">
        <v>5134</v>
      </c>
      <c r="C2987" s="197" t="s">
        <v>5135</v>
      </c>
      <c r="D2987" s="198">
        <v>2</v>
      </c>
      <c r="E2987" s="197" t="s">
        <v>1769</v>
      </c>
      <c r="F2987" s="197"/>
      <c r="G2987" s="197" t="s">
        <v>1352</v>
      </c>
      <c r="H2987" s="197" t="s">
        <v>2312</v>
      </c>
      <c r="I2987" s="197" t="s">
        <v>2313</v>
      </c>
      <c r="J2987" s="197" t="s">
        <v>2313</v>
      </c>
    </row>
    <row r="2988" spans="2:10">
      <c r="B2988" s="196" t="s">
        <v>5136</v>
      </c>
      <c r="C2988" s="197" t="s">
        <v>5137</v>
      </c>
      <c r="D2988" s="198">
        <v>6</v>
      </c>
      <c r="E2988" s="197" t="s">
        <v>259</v>
      </c>
      <c r="F2988" s="197"/>
      <c r="G2988" s="197" t="s">
        <v>1352</v>
      </c>
      <c r="H2988" s="197" t="s">
        <v>2312</v>
      </c>
      <c r="I2988" s="197" t="s">
        <v>2313</v>
      </c>
      <c r="J2988" s="197" t="s">
        <v>2313</v>
      </c>
    </row>
    <row r="2989" spans="2:10">
      <c r="B2989" s="196" t="s">
        <v>5138</v>
      </c>
      <c r="C2989" s="197" t="s">
        <v>5139</v>
      </c>
      <c r="D2989" s="198">
        <v>5</v>
      </c>
      <c r="E2989" s="197" t="s">
        <v>320</v>
      </c>
      <c r="F2989" s="197"/>
      <c r="G2989" s="197" t="s">
        <v>1352</v>
      </c>
      <c r="H2989" s="197" t="s">
        <v>2312</v>
      </c>
      <c r="I2989" s="197" t="s">
        <v>2313</v>
      </c>
      <c r="J2989" s="197" t="s">
        <v>2313</v>
      </c>
    </row>
    <row r="2990" spans="2:10">
      <c r="B2990" s="196" t="s">
        <v>5140</v>
      </c>
      <c r="C2990" s="197" t="s">
        <v>5141</v>
      </c>
      <c r="D2990" s="198">
        <v>3</v>
      </c>
      <c r="E2990" s="197" t="s">
        <v>1597</v>
      </c>
      <c r="F2990" s="197"/>
      <c r="G2990" s="197" t="s">
        <v>1352</v>
      </c>
      <c r="H2990" s="197" t="s">
        <v>2312</v>
      </c>
      <c r="I2990" s="197" t="s">
        <v>2313</v>
      </c>
      <c r="J2990" s="197" t="s">
        <v>2313</v>
      </c>
    </row>
    <row r="2991" spans="2:10">
      <c r="B2991" s="196" t="s">
        <v>5142</v>
      </c>
      <c r="C2991" s="197" t="s">
        <v>5143</v>
      </c>
      <c r="D2991" s="198">
        <v>4</v>
      </c>
      <c r="E2991" s="197" t="s">
        <v>275</v>
      </c>
      <c r="F2991" s="197"/>
      <c r="G2991" s="197" t="s">
        <v>1352</v>
      </c>
      <c r="H2991" s="197" t="s">
        <v>2312</v>
      </c>
      <c r="I2991" s="197" t="s">
        <v>2313</v>
      </c>
      <c r="J2991" s="197" t="s">
        <v>2313</v>
      </c>
    </row>
    <row r="2992" spans="2:10">
      <c r="B2992" s="196" t="s">
        <v>5144</v>
      </c>
      <c r="C2992" s="197" t="s">
        <v>5145</v>
      </c>
      <c r="D2992" s="198">
        <v>8</v>
      </c>
      <c r="E2992" s="197" t="s">
        <v>2120</v>
      </c>
      <c r="F2992" s="197"/>
      <c r="G2992" s="197" t="s">
        <v>1352</v>
      </c>
      <c r="H2992" s="197" t="s">
        <v>2312</v>
      </c>
      <c r="I2992" s="197" t="s">
        <v>2313</v>
      </c>
      <c r="J2992" s="197" t="s">
        <v>2313</v>
      </c>
    </row>
    <row r="2993" spans="2:10">
      <c r="B2993" s="196" t="s">
        <v>5146</v>
      </c>
      <c r="C2993" s="197" t="s">
        <v>5147</v>
      </c>
      <c r="D2993" s="198">
        <v>5</v>
      </c>
      <c r="E2993" s="197" t="s">
        <v>312</v>
      </c>
      <c r="F2993" s="197"/>
      <c r="G2993" s="197" t="s">
        <v>1352</v>
      </c>
      <c r="H2993" s="197" t="s">
        <v>2312</v>
      </c>
      <c r="I2993" s="197" t="s">
        <v>2313</v>
      </c>
      <c r="J2993" s="197" t="s">
        <v>2313</v>
      </c>
    </row>
    <row r="2994" spans="2:10">
      <c r="B2994" s="196" t="s">
        <v>5148</v>
      </c>
      <c r="C2994" s="197" t="s">
        <v>5149</v>
      </c>
      <c r="D2994" s="198">
        <v>6</v>
      </c>
      <c r="E2994" s="197" t="s">
        <v>1669</v>
      </c>
      <c r="F2994" s="197"/>
      <c r="G2994" s="197" t="s">
        <v>1352</v>
      </c>
      <c r="H2994" s="197" t="s">
        <v>2312</v>
      </c>
      <c r="I2994" s="197" t="s">
        <v>2313</v>
      </c>
      <c r="J2994" s="197" t="s">
        <v>2313</v>
      </c>
    </row>
    <row r="2995" spans="2:10">
      <c r="B2995" s="196" t="s">
        <v>5150</v>
      </c>
      <c r="C2995" s="197" t="s">
        <v>5151</v>
      </c>
      <c r="D2995" s="198">
        <v>5</v>
      </c>
      <c r="E2995" s="197" t="s">
        <v>249</v>
      </c>
      <c r="F2995" s="197"/>
      <c r="G2995" s="197" t="s">
        <v>1352</v>
      </c>
      <c r="H2995" s="197" t="s">
        <v>2312</v>
      </c>
      <c r="I2995" s="197" t="s">
        <v>2313</v>
      </c>
      <c r="J2995" s="197" t="s">
        <v>2313</v>
      </c>
    </row>
    <row r="2996" spans="2:10">
      <c r="B2996" s="196" t="s">
        <v>5152</v>
      </c>
      <c r="C2996" s="197" t="s">
        <v>5153</v>
      </c>
      <c r="D2996" s="198">
        <v>5</v>
      </c>
      <c r="E2996" s="197" t="s">
        <v>1852</v>
      </c>
      <c r="F2996" s="197"/>
      <c r="G2996" s="197" t="s">
        <v>1352</v>
      </c>
      <c r="H2996" s="197" t="s">
        <v>2312</v>
      </c>
      <c r="I2996" s="197" t="s">
        <v>2313</v>
      </c>
      <c r="J2996" s="197" t="s">
        <v>2313</v>
      </c>
    </row>
    <row r="2997" spans="2:10">
      <c r="B2997" s="196" t="s">
        <v>5154</v>
      </c>
      <c r="C2997" s="197" t="s">
        <v>5155</v>
      </c>
      <c r="D2997" s="198">
        <v>8</v>
      </c>
      <c r="E2997" s="197" t="s">
        <v>243</v>
      </c>
      <c r="F2997" s="197"/>
      <c r="G2997" s="197" t="s">
        <v>1352</v>
      </c>
      <c r="H2997" s="197" t="s">
        <v>2312</v>
      </c>
      <c r="I2997" s="197" t="s">
        <v>2313</v>
      </c>
      <c r="J2997" s="197" t="s">
        <v>2313</v>
      </c>
    </row>
    <row r="2998" spans="2:10">
      <c r="B2998" s="196" t="s">
        <v>5156</v>
      </c>
      <c r="C2998" s="197" t="s">
        <v>5157</v>
      </c>
      <c r="D2998" s="198">
        <v>4</v>
      </c>
      <c r="E2998" s="197" t="s">
        <v>259</v>
      </c>
      <c r="F2998" s="197"/>
      <c r="G2998" s="197" t="s">
        <v>1352</v>
      </c>
      <c r="H2998" s="197" t="s">
        <v>2312</v>
      </c>
      <c r="I2998" s="197" t="s">
        <v>2313</v>
      </c>
      <c r="J2998" s="197" t="s">
        <v>2313</v>
      </c>
    </row>
    <row r="2999" spans="2:10">
      <c r="B2999" s="196" t="s">
        <v>5158</v>
      </c>
      <c r="C2999" s="197" t="s">
        <v>5159</v>
      </c>
      <c r="D2999" s="198">
        <v>6</v>
      </c>
      <c r="E2999" s="197" t="s">
        <v>1406</v>
      </c>
      <c r="F2999" s="197"/>
      <c r="G2999" s="197" t="s">
        <v>1352</v>
      </c>
      <c r="H2999" s="197" t="s">
        <v>2312</v>
      </c>
      <c r="I2999" s="197" t="s">
        <v>2313</v>
      </c>
      <c r="J2999" s="197" t="s">
        <v>2313</v>
      </c>
    </row>
    <row r="3000" spans="2:10">
      <c r="B3000" s="196" t="s">
        <v>5160</v>
      </c>
      <c r="C3000" s="197" t="s">
        <v>5161</v>
      </c>
      <c r="D3000" s="198">
        <v>5</v>
      </c>
      <c r="E3000" s="197" t="s">
        <v>243</v>
      </c>
      <c r="F3000" s="197"/>
      <c r="G3000" s="197" t="s">
        <v>1352</v>
      </c>
      <c r="H3000" s="197" t="s">
        <v>2312</v>
      </c>
      <c r="I3000" s="197" t="s">
        <v>2313</v>
      </c>
      <c r="J3000" s="197" t="s">
        <v>2313</v>
      </c>
    </row>
    <row r="3001" spans="2:10">
      <c r="B3001" s="196" t="s">
        <v>5162</v>
      </c>
      <c r="C3001" s="197" t="s">
        <v>5163</v>
      </c>
      <c r="D3001" s="198">
        <v>7</v>
      </c>
      <c r="E3001" s="197" t="s">
        <v>2106</v>
      </c>
      <c r="F3001" s="197"/>
      <c r="G3001" s="197" t="s">
        <v>1352</v>
      </c>
      <c r="H3001" s="197" t="s">
        <v>2312</v>
      </c>
      <c r="I3001" s="197" t="s">
        <v>2313</v>
      </c>
      <c r="J3001" s="197" t="s">
        <v>2313</v>
      </c>
    </row>
    <row r="3002" spans="2:10">
      <c r="B3002" s="196" t="s">
        <v>5164</v>
      </c>
      <c r="C3002" s="197" t="s">
        <v>5165</v>
      </c>
      <c r="D3002" s="198">
        <v>6</v>
      </c>
      <c r="E3002" s="197" t="s">
        <v>320</v>
      </c>
      <c r="F3002" s="197"/>
      <c r="G3002" s="197" t="s">
        <v>1352</v>
      </c>
      <c r="H3002" s="197" t="s">
        <v>2312</v>
      </c>
      <c r="I3002" s="197" t="s">
        <v>2313</v>
      </c>
      <c r="J3002" s="197" t="s">
        <v>2313</v>
      </c>
    </row>
    <row r="3003" spans="2:10">
      <c r="B3003" s="196" t="s">
        <v>5166</v>
      </c>
      <c r="C3003" s="197" t="s">
        <v>5167</v>
      </c>
      <c r="D3003" s="198">
        <v>10</v>
      </c>
      <c r="E3003" s="197" t="s">
        <v>1769</v>
      </c>
      <c r="F3003" s="197"/>
      <c r="G3003" s="197" t="s">
        <v>1352</v>
      </c>
      <c r="H3003" s="197" t="s">
        <v>2312</v>
      </c>
      <c r="I3003" s="197" t="s">
        <v>2313</v>
      </c>
      <c r="J3003" s="197" t="s">
        <v>2313</v>
      </c>
    </row>
    <row r="3004" spans="2:10">
      <c r="B3004" s="196" t="s">
        <v>5168</v>
      </c>
      <c r="C3004" s="197" t="s">
        <v>5169</v>
      </c>
      <c r="D3004" s="198">
        <v>6</v>
      </c>
      <c r="E3004" s="197" t="s">
        <v>259</v>
      </c>
      <c r="F3004" s="197"/>
      <c r="G3004" s="197" t="s">
        <v>1352</v>
      </c>
      <c r="H3004" s="197" t="s">
        <v>2312</v>
      </c>
      <c r="I3004" s="197" t="s">
        <v>2313</v>
      </c>
      <c r="J3004" s="197" t="s">
        <v>2313</v>
      </c>
    </row>
    <row r="3005" spans="2:10">
      <c r="B3005" s="196" t="s">
        <v>5170</v>
      </c>
      <c r="C3005" s="197" t="s">
        <v>5171</v>
      </c>
      <c r="D3005" s="198">
        <v>8</v>
      </c>
      <c r="E3005" s="197" t="s">
        <v>320</v>
      </c>
      <c r="F3005" s="197"/>
      <c r="G3005" s="197" t="s">
        <v>1352</v>
      </c>
      <c r="H3005" s="197" t="s">
        <v>2312</v>
      </c>
      <c r="I3005" s="197" t="s">
        <v>2313</v>
      </c>
      <c r="J3005" s="197" t="s">
        <v>2313</v>
      </c>
    </row>
    <row r="3006" spans="2:10">
      <c r="B3006" s="196" t="s">
        <v>5172</v>
      </c>
      <c r="C3006" s="197" t="s">
        <v>5173</v>
      </c>
      <c r="D3006" s="198">
        <v>7</v>
      </c>
      <c r="E3006" s="197" t="s">
        <v>1597</v>
      </c>
      <c r="F3006" s="197"/>
      <c r="G3006" s="197" t="s">
        <v>1352</v>
      </c>
      <c r="H3006" s="197" t="s">
        <v>2312</v>
      </c>
      <c r="I3006" s="197" t="s">
        <v>2313</v>
      </c>
      <c r="J3006" s="197" t="s">
        <v>2313</v>
      </c>
    </row>
    <row r="3007" spans="2:10">
      <c r="B3007" s="196" t="s">
        <v>5174</v>
      </c>
      <c r="C3007" s="197" t="s">
        <v>5175</v>
      </c>
      <c r="D3007" s="198">
        <v>6</v>
      </c>
      <c r="E3007" s="197" t="s">
        <v>275</v>
      </c>
      <c r="F3007" s="197"/>
      <c r="G3007" s="197" t="s">
        <v>1352</v>
      </c>
      <c r="H3007" s="197" t="s">
        <v>2312</v>
      </c>
      <c r="I3007" s="197" t="s">
        <v>2313</v>
      </c>
      <c r="J3007" s="197" t="s">
        <v>2313</v>
      </c>
    </row>
    <row r="3008" spans="2:10">
      <c r="B3008" s="196" t="s">
        <v>5176</v>
      </c>
      <c r="C3008" s="197" t="s">
        <v>5177</v>
      </c>
      <c r="D3008" s="198">
        <v>7</v>
      </c>
      <c r="E3008" s="197" t="s">
        <v>2120</v>
      </c>
      <c r="F3008" s="197"/>
      <c r="G3008" s="197" t="s">
        <v>1352</v>
      </c>
      <c r="H3008" s="197" t="s">
        <v>2312</v>
      </c>
      <c r="I3008" s="197" t="s">
        <v>2313</v>
      </c>
      <c r="J3008" s="197" t="s">
        <v>2313</v>
      </c>
    </row>
    <row r="3009" spans="2:10">
      <c r="B3009" s="196" t="s">
        <v>5178</v>
      </c>
      <c r="C3009" s="197" t="s">
        <v>5179</v>
      </c>
      <c r="D3009" s="198">
        <v>3</v>
      </c>
      <c r="E3009" s="197" t="s">
        <v>312</v>
      </c>
      <c r="F3009" s="197"/>
      <c r="G3009" s="197" t="s">
        <v>1352</v>
      </c>
      <c r="H3009" s="197" t="s">
        <v>2312</v>
      </c>
      <c r="I3009" s="197" t="s">
        <v>2313</v>
      </c>
      <c r="J3009" s="197" t="s">
        <v>2313</v>
      </c>
    </row>
    <row r="3010" spans="2:10">
      <c r="B3010" s="196" t="s">
        <v>5180</v>
      </c>
      <c r="C3010" s="197" t="s">
        <v>5181</v>
      </c>
      <c r="D3010" s="198">
        <v>5</v>
      </c>
      <c r="E3010" s="197" t="s">
        <v>1669</v>
      </c>
      <c r="F3010" s="197"/>
      <c r="G3010" s="197" t="s">
        <v>1352</v>
      </c>
      <c r="H3010" s="197" t="s">
        <v>2312</v>
      </c>
      <c r="I3010" s="197" t="s">
        <v>2313</v>
      </c>
      <c r="J3010" s="197" t="s">
        <v>2313</v>
      </c>
    </row>
    <row r="3011" spans="2:10">
      <c r="B3011" s="196" t="s">
        <v>5182</v>
      </c>
      <c r="C3011" s="197" t="s">
        <v>5183</v>
      </c>
      <c r="D3011" s="198">
        <v>8</v>
      </c>
      <c r="E3011" s="197" t="s">
        <v>249</v>
      </c>
      <c r="F3011" s="197"/>
      <c r="G3011" s="197" t="s">
        <v>1352</v>
      </c>
      <c r="H3011" s="197" t="s">
        <v>2312</v>
      </c>
      <c r="I3011" s="197" t="s">
        <v>2313</v>
      </c>
      <c r="J3011" s="197" t="s">
        <v>2313</v>
      </c>
    </row>
    <row r="3012" spans="2:10">
      <c r="B3012" s="196" t="s">
        <v>5184</v>
      </c>
      <c r="C3012" s="197" t="s">
        <v>5185</v>
      </c>
      <c r="D3012" s="198">
        <v>6</v>
      </c>
      <c r="E3012" s="197" t="s">
        <v>1852</v>
      </c>
      <c r="F3012" s="197"/>
      <c r="G3012" s="197" t="s">
        <v>1352</v>
      </c>
      <c r="H3012" s="197" t="s">
        <v>2312</v>
      </c>
      <c r="I3012" s="197" t="s">
        <v>2313</v>
      </c>
      <c r="J3012" s="197" t="s">
        <v>2313</v>
      </c>
    </row>
    <row r="3013" spans="2:10">
      <c r="B3013" s="196" t="s">
        <v>5186</v>
      </c>
      <c r="C3013" s="197" t="s">
        <v>5187</v>
      </c>
      <c r="D3013" s="198">
        <v>4</v>
      </c>
      <c r="E3013" s="197" t="s">
        <v>243</v>
      </c>
      <c r="F3013" s="197"/>
      <c r="G3013" s="197" t="s">
        <v>1352</v>
      </c>
      <c r="H3013" s="197" t="s">
        <v>2312</v>
      </c>
      <c r="I3013" s="197" t="s">
        <v>2313</v>
      </c>
      <c r="J3013" s="197" t="s">
        <v>2313</v>
      </c>
    </row>
    <row r="3014" spans="2:10" ht="15.5">
      <c r="B3014" s="200"/>
      <c r="C3014" s="200"/>
      <c r="D3014" s="201">
        <v>842</v>
      </c>
      <c r="E3014" s="200"/>
      <c r="F3014" s="200"/>
      <c r="G3014" s="200"/>
      <c r="H3014" s="200"/>
      <c r="I3014" s="200"/>
      <c r="J3014" s="200"/>
    </row>
    <row r="3015" spans="2:10">
      <c r="B3015" s="196" t="s">
        <v>5188</v>
      </c>
      <c r="C3015" s="197" t="s">
        <v>5189</v>
      </c>
      <c r="D3015" s="198">
        <v>5</v>
      </c>
      <c r="E3015" s="197" t="s">
        <v>240</v>
      </c>
      <c r="F3015" s="197"/>
      <c r="G3015" s="197" t="s">
        <v>1352</v>
      </c>
      <c r="H3015" s="197" t="s">
        <v>1636</v>
      </c>
      <c r="I3015" s="197" t="s">
        <v>5190</v>
      </c>
      <c r="J3015" s="197" t="s">
        <v>5191</v>
      </c>
    </row>
    <row r="3016" spans="2:10">
      <c r="B3016" s="196" t="s">
        <v>5192</v>
      </c>
      <c r="C3016" s="197" t="s">
        <v>5193</v>
      </c>
      <c r="D3016" s="198">
        <v>8</v>
      </c>
      <c r="E3016" s="197" t="s">
        <v>314</v>
      </c>
      <c r="F3016" s="197"/>
      <c r="G3016" s="197" t="s">
        <v>1352</v>
      </c>
      <c r="H3016" s="197" t="s">
        <v>1636</v>
      </c>
      <c r="I3016" s="197" t="s">
        <v>5190</v>
      </c>
      <c r="J3016" s="197" t="s">
        <v>5191</v>
      </c>
    </row>
    <row r="3017" spans="2:10">
      <c r="B3017" s="196" t="s">
        <v>5194</v>
      </c>
      <c r="C3017" s="197" t="s">
        <v>5195</v>
      </c>
      <c r="D3017" s="198">
        <v>6</v>
      </c>
      <c r="E3017" s="197" t="s">
        <v>1717</v>
      </c>
      <c r="F3017" s="197"/>
      <c r="G3017" s="197" t="s">
        <v>1352</v>
      </c>
      <c r="H3017" s="197" t="s">
        <v>1636</v>
      </c>
      <c r="I3017" s="197" t="s">
        <v>5190</v>
      </c>
      <c r="J3017" s="197" t="s">
        <v>5191</v>
      </c>
    </row>
    <row r="3018" spans="2:10">
      <c r="B3018" s="196" t="s">
        <v>5196</v>
      </c>
      <c r="C3018" s="197" t="s">
        <v>5197</v>
      </c>
      <c r="D3018" s="198">
        <v>7</v>
      </c>
      <c r="E3018" s="197" t="s">
        <v>1312</v>
      </c>
      <c r="F3018" s="197"/>
      <c r="G3018" s="197" t="s">
        <v>1352</v>
      </c>
      <c r="H3018" s="197" t="s">
        <v>1636</v>
      </c>
      <c r="I3018" s="197" t="s">
        <v>5190</v>
      </c>
      <c r="J3018" s="197" t="s">
        <v>5191</v>
      </c>
    </row>
    <row r="3019" spans="2:10">
      <c r="B3019" s="196" t="s">
        <v>5198</v>
      </c>
      <c r="C3019" s="197" t="s">
        <v>5199</v>
      </c>
      <c r="D3019" s="198">
        <v>6</v>
      </c>
      <c r="E3019" s="197" t="s">
        <v>312</v>
      </c>
      <c r="F3019" s="197"/>
      <c r="G3019" s="197" t="s">
        <v>1352</v>
      </c>
      <c r="H3019" s="197" t="s">
        <v>1636</v>
      </c>
      <c r="I3019" s="197" t="s">
        <v>5190</v>
      </c>
      <c r="J3019" s="197" t="s">
        <v>5191</v>
      </c>
    </row>
    <row r="3020" spans="2:10">
      <c r="B3020" s="196" t="s">
        <v>5200</v>
      </c>
      <c r="C3020" s="197" t="s">
        <v>5201</v>
      </c>
      <c r="D3020" s="198">
        <v>7</v>
      </c>
      <c r="E3020" s="197" t="s">
        <v>1426</v>
      </c>
      <c r="F3020" s="197"/>
      <c r="G3020" s="197" t="s">
        <v>1352</v>
      </c>
      <c r="H3020" s="197" t="s">
        <v>1636</v>
      </c>
      <c r="I3020" s="197" t="s">
        <v>5190</v>
      </c>
      <c r="J3020" s="197" t="s">
        <v>5191</v>
      </c>
    </row>
    <row r="3021" spans="2:10">
      <c r="B3021" s="196" t="s">
        <v>5202</v>
      </c>
      <c r="C3021" s="197" t="s">
        <v>5203</v>
      </c>
      <c r="D3021" s="198">
        <v>5</v>
      </c>
      <c r="E3021" s="197" t="s">
        <v>350</v>
      </c>
      <c r="F3021" s="197"/>
      <c r="G3021" s="197" t="s">
        <v>1352</v>
      </c>
      <c r="H3021" s="197" t="s">
        <v>1636</v>
      </c>
      <c r="I3021" s="197" t="s">
        <v>5190</v>
      </c>
      <c r="J3021" s="197" t="s">
        <v>5191</v>
      </c>
    </row>
    <row r="3022" spans="2:10">
      <c r="B3022" s="196" t="s">
        <v>5204</v>
      </c>
      <c r="C3022" s="197" t="s">
        <v>5205</v>
      </c>
      <c r="D3022" s="198">
        <v>10</v>
      </c>
      <c r="E3022" s="197" t="s">
        <v>1803</v>
      </c>
      <c r="F3022" s="197"/>
      <c r="G3022" s="197" t="s">
        <v>1352</v>
      </c>
      <c r="H3022" s="197" t="s">
        <v>1636</v>
      </c>
      <c r="I3022" s="197" t="s">
        <v>5190</v>
      </c>
      <c r="J3022" s="197" t="s">
        <v>5191</v>
      </c>
    </row>
    <row r="3023" spans="2:10">
      <c r="B3023" s="196" t="s">
        <v>5206</v>
      </c>
      <c r="C3023" s="197" t="s">
        <v>5207</v>
      </c>
      <c r="D3023" s="198">
        <v>2</v>
      </c>
      <c r="E3023" s="197" t="s">
        <v>347</v>
      </c>
      <c r="F3023" s="197"/>
      <c r="G3023" s="197" t="s">
        <v>1352</v>
      </c>
      <c r="H3023" s="197" t="s">
        <v>1636</v>
      </c>
      <c r="I3023" s="197" t="s">
        <v>5190</v>
      </c>
      <c r="J3023" s="197" t="s">
        <v>5191</v>
      </c>
    </row>
    <row r="3024" spans="2:10">
      <c r="B3024" s="196" t="s">
        <v>5208</v>
      </c>
      <c r="C3024" s="197" t="s">
        <v>5209</v>
      </c>
      <c r="D3024" s="198">
        <v>7</v>
      </c>
      <c r="E3024" s="197" t="s">
        <v>243</v>
      </c>
      <c r="F3024" s="197"/>
      <c r="G3024" s="197" t="s">
        <v>1352</v>
      </c>
      <c r="H3024" s="197" t="s">
        <v>1636</v>
      </c>
      <c r="I3024" s="197" t="s">
        <v>5190</v>
      </c>
      <c r="J3024" s="197" t="s">
        <v>5191</v>
      </c>
    </row>
    <row r="3025" spans="2:10">
      <c r="B3025" s="196" t="s">
        <v>5210</v>
      </c>
      <c r="C3025" s="197" t="s">
        <v>5211</v>
      </c>
      <c r="D3025" s="198">
        <v>5</v>
      </c>
      <c r="E3025" s="197" t="s">
        <v>1873</v>
      </c>
      <c r="F3025" s="197"/>
      <c r="G3025" s="197" t="s">
        <v>1352</v>
      </c>
      <c r="H3025" s="197" t="s">
        <v>1636</v>
      </c>
      <c r="I3025" s="197" t="s">
        <v>5190</v>
      </c>
      <c r="J3025" s="197" t="s">
        <v>5191</v>
      </c>
    </row>
    <row r="3026" spans="2:10">
      <c r="B3026" s="196" t="s">
        <v>5212</v>
      </c>
      <c r="C3026" s="197" t="s">
        <v>5213</v>
      </c>
      <c r="D3026" s="198">
        <v>5</v>
      </c>
      <c r="E3026" s="197" t="s">
        <v>314</v>
      </c>
      <c r="F3026" s="197"/>
      <c r="G3026" s="197" t="s">
        <v>1352</v>
      </c>
      <c r="H3026" s="197" t="s">
        <v>1636</v>
      </c>
      <c r="I3026" s="197" t="s">
        <v>5190</v>
      </c>
      <c r="J3026" s="197" t="s">
        <v>5191</v>
      </c>
    </row>
    <row r="3027" spans="2:10">
      <c r="B3027" s="196" t="s">
        <v>5214</v>
      </c>
      <c r="C3027" s="197" t="s">
        <v>5215</v>
      </c>
      <c r="D3027" s="198">
        <v>4</v>
      </c>
      <c r="E3027" s="197" t="s">
        <v>1669</v>
      </c>
      <c r="F3027" s="197"/>
      <c r="G3027" s="197" t="s">
        <v>1352</v>
      </c>
      <c r="H3027" s="197" t="s">
        <v>1636</v>
      </c>
      <c r="I3027" s="197" t="s">
        <v>5190</v>
      </c>
      <c r="J3027" s="197" t="s">
        <v>5191</v>
      </c>
    </row>
    <row r="3028" spans="2:10">
      <c r="B3028" s="196" t="s">
        <v>5216</v>
      </c>
      <c r="C3028" s="197" t="s">
        <v>5217</v>
      </c>
      <c r="D3028" s="198">
        <v>8</v>
      </c>
      <c r="E3028" s="197" t="s">
        <v>259</v>
      </c>
      <c r="F3028" s="197"/>
      <c r="G3028" s="197" t="s">
        <v>1352</v>
      </c>
      <c r="H3028" s="197" t="s">
        <v>1636</v>
      </c>
      <c r="I3028" s="197" t="s">
        <v>5190</v>
      </c>
      <c r="J3028" s="197" t="s">
        <v>5191</v>
      </c>
    </row>
    <row r="3029" spans="2:10">
      <c r="B3029" s="196" t="s">
        <v>5218</v>
      </c>
      <c r="C3029" s="197" t="s">
        <v>5219</v>
      </c>
      <c r="D3029" s="198">
        <v>4</v>
      </c>
      <c r="E3029" s="197" t="s">
        <v>1418</v>
      </c>
      <c r="F3029" s="197"/>
      <c r="G3029" s="197" t="s">
        <v>1352</v>
      </c>
      <c r="H3029" s="197" t="s">
        <v>1636</v>
      </c>
      <c r="I3029" s="197" t="s">
        <v>5190</v>
      </c>
      <c r="J3029" s="197" t="s">
        <v>5191</v>
      </c>
    </row>
    <row r="3030" spans="2:10">
      <c r="B3030" s="196" t="s">
        <v>5220</v>
      </c>
      <c r="C3030" s="197" t="s">
        <v>5221</v>
      </c>
      <c r="D3030" s="198">
        <v>4</v>
      </c>
      <c r="E3030" s="197" t="s">
        <v>320</v>
      </c>
      <c r="F3030" s="197"/>
      <c r="G3030" s="197" t="s">
        <v>1352</v>
      </c>
      <c r="H3030" s="197" t="s">
        <v>1636</v>
      </c>
      <c r="I3030" s="197" t="s">
        <v>5190</v>
      </c>
      <c r="J3030" s="197" t="s">
        <v>5191</v>
      </c>
    </row>
    <row r="3031" spans="2:10">
      <c r="B3031" s="196" t="s">
        <v>5222</v>
      </c>
      <c r="C3031" s="197" t="s">
        <v>5223</v>
      </c>
      <c r="D3031" s="198">
        <v>6</v>
      </c>
      <c r="E3031" s="197" t="s">
        <v>240</v>
      </c>
      <c r="F3031" s="197"/>
      <c r="G3031" s="197" t="s">
        <v>1352</v>
      </c>
      <c r="H3031" s="197" t="s">
        <v>1636</v>
      </c>
      <c r="I3031" s="197" t="s">
        <v>5190</v>
      </c>
      <c r="J3031" s="197" t="s">
        <v>5191</v>
      </c>
    </row>
    <row r="3032" spans="2:10">
      <c r="B3032" s="196" t="s">
        <v>5224</v>
      </c>
      <c r="C3032" s="197" t="s">
        <v>5225</v>
      </c>
      <c r="D3032" s="198">
        <v>7</v>
      </c>
      <c r="E3032" s="197" t="s">
        <v>1706</v>
      </c>
      <c r="F3032" s="197"/>
      <c r="G3032" s="197" t="s">
        <v>1352</v>
      </c>
      <c r="H3032" s="197" t="s">
        <v>1636</v>
      </c>
      <c r="I3032" s="197" t="s">
        <v>5190</v>
      </c>
      <c r="J3032" s="197" t="s">
        <v>5191</v>
      </c>
    </row>
    <row r="3033" spans="2:10">
      <c r="B3033" s="196" t="s">
        <v>5226</v>
      </c>
      <c r="C3033" s="197" t="s">
        <v>5227</v>
      </c>
      <c r="D3033" s="198">
        <v>1</v>
      </c>
      <c r="E3033" s="197" t="s">
        <v>1689</v>
      </c>
      <c r="F3033" s="197"/>
      <c r="G3033" s="197" t="s">
        <v>1352</v>
      </c>
      <c r="H3033" s="197" t="s">
        <v>1636</v>
      </c>
      <c r="I3033" s="197" t="s">
        <v>5190</v>
      </c>
      <c r="J3033" s="197" t="s">
        <v>5191</v>
      </c>
    </row>
    <row r="3034" spans="2:10">
      <c r="B3034" s="196" t="s">
        <v>5228</v>
      </c>
      <c r="C3034" s="197" t="s">
        <v>5229</v>
      </c>
      <c r="D3034" s="198">
        <v>5</v>
      </c>
      <c r="E3034" s="197" t="s">
        <v>275</v>
      </c>
      <c r="F3034" s="197"/>
      <c r="G3034" s="197" t="s">
        <v>1352</v>
      </c>
      <c r="H3034" s="197" t="s">
        <v>1636</v>
      </c>
      <c r="I3034" s="197" t="s">
        <v>5190</v>
      </c>
      <c r="J3034" s="197" t="s">
        <v>5191</v>
      </c>
    </row>
    <row r="3035" spans="2:10">
      <c r="B3035" s="196" t="s">
        <v>5230</v>
      </c>
      <c r="C3035" s="197" t="s">
        <v>5231</v>
      </c>
      <c r="D3035" s="198">
        <v>7</v>
      </c>
      <c r="E3035" s="197" t="s">
        <v>240</v>
      </c>
      <c r="F3035" s="197"/>
      <c r="G3035" s="197" t="s">
        <v>1352</v>
      </c>
      <c r="H3035" s="197" t="s">
        <v>1636</v>
      </c>
      <c r="I3035" s="197" t="s">
        <v>5190</v>
      </c>
      <c r="J3035" s="197" t="s">
        <v>5191</v>
      </c>
    </row>
    <row r="3036" spans="2:10">
      <c r="B3036" s="196" t="s">
        <v>5232</v>
      </c>
      <c r="C3036" s="197" t="s">
        <v>5233</v>
      </c>
      <c r="D3036" s="198">
        <v>2</v>
      </c>
      <c r="E3036" s="197" t="s">
        <v>1698</v>
      </c>
      <c r="F3036" s="197"/>
      <c r="G3036" s="197" t="s">
        <v>1352</v>
      </c>
      <c r="H3036" s="197" t="s">
        <v>1636</v>
      </c>
      <c r="I3036" s="197" t="s">
        <v>5190</v>
      </c>
      <c r="J3036" s="197" t="s">
        <v>5191</v>
      </c>
    </row>
    <row r="3037" spans="2:10">
      <c r="B3037" s="196" t="s">
        <v>5234</v>
      </c>
      <c r="C3037" s="197" t="s">
        <v>5235</v>
      </c>
      <c r="D3037" s="198">
        <v>6</v>
      </c>
      <c r="E3037" s="197" t="s">
        <v>249</v>
      </c>
      <c r="F3037" s="197"/>
      <c r="G3037" s="197" t="s">
        <v>1352</v>
      </c>
      <c r="H3037" s="197" t="s">
        <v>1636</v>
      </c>
      <c r="I3037" s="197" t="s">
        <v>5190</v>
      </c>
      <c r="J3037" s="197" t="s">
        <v>5191</v>
      </c>
    </row>
    <row r="3038" spans="2:10">
      <c r="B3038" s="196" t="s">
        <v>5236</v>
      </c>
      <c r="C3038" s="197" t="s">
        <v>5237</v>
      </c>
      <c r="D3038" s="198">
        <v>7</v>
      </c>
      <c r="E3038" s="197" t="s">
        <v>240</v>
      </c>
      <c r="F3038" s="197"/>
      <c r="G3038" s="197" t="s">
        <v>1352</v>
      </c>
      <c r="H3038" s="197" t="s">
        <v>1636</v>
      </c>
      <c r="I3038" s="197" t="s">
        <v>5190</v>
      </c>
      <c r="J3038" s="197" t="s">
        <v>5191</v>
      </c>
    </row>
    <row r="3039" spans="2:10">
      <c r="B3039" s="196" t="s">
        <v>5238</v>
      </c>
      <c r="C3039" s="197" t="s">
        <v>5239</v>
      </c>
      <c r="D3039" s="198">
        <v>6</v>
      </c>
      <c r="E3039" s="197" t="s">
        <v>259</v>
      </c>
      <c r="F3039" s="197"/>
      <c r="G3039" s="197" t="s">
        <v>1352</v>
      </c>
      <c r="H3039" s="197" t="s">
        <v>1636</v>
      </c>
      <c r="I3039" s="197" t="s">
        <v>5190</v>
      </c>
      <c r="J3039" s="197" t="s">
        <v>5191</v>
      </c>
    </row>
    <row r="3040" spans="2:10">
      <c r="B3040" s="196" t="s">
        <v>5240</v>
      </c>
      <c r="C3040" s="197" t="s">
        <v>5241</v>
      </c>
      <c r="D3040" s="198">
        <v>6</v>
      </c>
      <c r="E3040" s="197" t="s">
        <v>1435</v>
      </c>
      <c r="F3040" s="197"/>
      <c r="G3040" s="197" t="s">
        <v>1352</v>
      </c>
      <c r="H3040" s="197" t="s">
        <v>1636</v>
      </c>
      <c r="I3040" s="197" t="s">
        <v>5190</v>
      </c>
      <c r="J3040" s="197" t="s">
        <v>5191</v>
      </c>
    </row>
    <row r="3041" spans="2:10">
      <c r="B3041" s="196" t="s">
        <v>5242</v>
      </c>
      <c r="C3041" s="197" t="s">
        <v>5243</v>
      </c>
      <c r="D3041" s="198">
        <v>7</v>
      </c>
      <c r="E3041" s="197" t="s">
        <v>1426</v>
      </c>
      <c r="F3041" s="197"/>
      <c r="G3041" s="197" t="s">
        <v>1352</v>
      </c>
      <c r="H3041" s="197" t="s">
        <v>1636</v>
      </c>
      <c r="I3041" s="197" t="s">
        <v>5190</v>
      </c>
      <c r="J3041" s="197" t="s">
        <v>5191</v>
      </c>
    </row>
    <row r="3042" spans="2:10">
      <c r="B3042" s="196" t="s">
        <v>5244</v>
      </c>
      <c r="C3042" s="197" t="s">
        <v>5245</v>
      </c>
      <c r="D3042" s="198">
        <v>7</v>
      </c>
      <c r="E3042" s="197" t="s">
        <v>1706</v>
      </c>
      <c r="F3042" s="197"/>
      <c r="G3042" s="197" t="s">
        <v>1352</v>
      </c>
      <c r="H3042" s="197" t="s">
        <v>1636</v>
      </c>
      <c r="I3042" s="197" t="s">
        <v>5190</v>
      </c>
      <c r="J3042" s="197" t="s">
        <v>5191</v>
      </c>
    </row>
    <row r="3043" spans="2:10">
      <c r="B3043" s="196" t="s">
        <v>5246</v>
      </c>
      <c r="C3043" s="197" t="s">
        <v>5247</v>
      </c>
      <c r="D3043" s="198">
        <v>6</v>
      </c>
      <c r="E3043" s="197" t="s">
        <v>320</v>
      </c>
      <c r="F3043" s="197"/>
      <c r="G3043" s="197" t="s">
        <v>1352</v>
      </c>
      <c r="H3043" s="197" t="s">
        <v>1636</v>
      </c>
      <c r="I3043" s="197" t="s">
        <v>5190</v>
      </c>
      <c r="J3043" s="197" t="s">
        <v>5191</v>
      </c>
    </row>
    <row r="3044" spans="2:10">
      <c r="B3044" s="196" t="s">
        <v>5248</v>
      </c>
      <c r="C3044" s="197" t="s">
        <v>5249</v>
      </c>
      <c r="D3044" s="198">
        <v>1</v>
      </c>
      <c r="E3044" s="197" t="s">
        <v>246</v>
      </c>
      <c r="F3044" s="197"/>
      <c r="G3044" s="197" t="s">
        <v>1352</v>
      </c>
      <c r="H3044" s="197" t="s">
        <v>1636</v>
      </c>
      <c r="I3044" s="197" t="s">
        <v>5190</v>
      </c>
      <c r="J3044" s="197" t="s">
        <v>5191</v>
      </c>
    </row>
    <row r="3045" spans="2:10">
      <c r="B3045" s="196" t="s">
        <v>5250</v>
      </c>
      <c r="C3045" s="197" t="s">
        <v>5251</v>
      </c>
      <c r="D3045" s="198">
        <v>8</v>
      </c>
      <c r="E3045" s="197" t="s">
        <v>1703</v>
      </c>
      <c r="F3045" s="197"/>
      <c r="G3045" s="197" t="s">
        <v>1352</v>
      </c>
      <c r="H3045" s="197" t="s">
        <v>1636</v>
      </c>
      <c r="I3045" s="197" t="s">
        <v>5190</v>
      </c>
      <c r="J3045" s="197" t="s">
        <v>5191</v>
      </c>
    </row>
    <row r="3046" spans="2:10">
      <c r="B3046" s="196" t="s">
        <v>5252</v>
      </c>
      <c r="C3046" s="197" t="s">
        <v>5253</v>
      </c>
      <c r="D3046" s="198">
        <v>7</v>
      </c>
      <c r="E3046" s="197" t="s">
        <v>275</v>
      </c>
      <c r="F3046" s="197"/>
      <c r="G3046" s="197" t="s">
        <v>1352</v>
      </c>
      <c r="H3046" s="197" t="s">
        <v>1636</v>
      </c>
      <c r="I3046" s="197" t="s">
        <v>5190</v>
      </c>
      <c r="J3046" s="197" t="s">
        <v>5191</v>
      </c>
    </row>
    <row r="3047" spans="2:10">
      <c r="B3047" s="196" t="s">
        <v>5254</v>
      </c>
      <c r="C3047" s="197" t="s">
        <v>5255</v>
      </c>
      <c r="D3047" s="198">
        <v>2</v>
      </c>
      <c r="E3047" s="197" t="s">
        <v>1740</v>
      </c>
      <c r="F3047" s="197"/>
      <c r="G3047" s="197" t="s">
        <v>1352</v>
      </c>
      <c r="H3047" s="197" t="s">
        <v>1636</v>
      </c>
      <c r="I3047" s="197" t="s">
        <v>5190</v>
      </c>
      <c r="J3047" s="197" t="s">
        <v>5191</v>
      </c>
    </row>
    <row r="3048" spans="2:10">
      <c r="B3048" s="196" t="s">
        <v>5256</v>
      </c>
      <c r="C3048" s="197" t="s">
        <v>5257</v>
      </c>
      <c r="D3048" s="198">
        <v>6</v>
      </c>
      <c r="E3048" s="197" t="s">
        <v>1717</v>
      </c>
      <c r="F3048" s="197"/>
      <c r="G3048" s="197" t="s">
        <v>1352</v>
      </c>
      <c r="H3048" s="197" t="s">
        <v>1636</v>
      </c>
      <c r="I3048" s="197" t="s">
        <v>5190</v>
      </c>
      <c r="J3048" s="197" t="s">
        <v>5191</v>
      </c>
    </row>
    <row r="3049" spans="2:10">
      <c r="B3049" s="196" t="s">
        <v>5258</v>
      </c>
      <c r="C3049" s="197" t="s">
        <v>5259</v>
      </c>
      <c r="D3049" s="198">
        <v>3</v>
      </c>
      <c r="E3049" s="197" t="s">
        <v>320</v>
      </c>
      <c r="F3049" s="197"/>
      <c r="G3049" s="197" t="s">
        <v>1352</v>
      </c>
      <c r="H3049" s="197" t="s">
        <v>1636</v>
      </c>
      <c r="I3049" s="197" t="s">
        <v>5190</v>
      </c>
      <c r="J3049" s="197" t="s">
        <v>5191</v>
      </c>
    </row>
    <row r="3050" spans="2:10">
      <c r="B3050" s="196" t="s">
        <v>5260</v>
      </c>
      <c r="C3050" s="197" t="s">
        <v>5261</v>
      </c>
      <c r="D3050" s="198">
        <v>6</v>
      </c>
      <c r="E3050" s="197" t="s">
        <v>259</v>
      </c>
      <c r="F3050" s="197"/>
      <c r="G3050" s="197" t="s">
        <v>1352</v>
      </c>
      <c r="H3050" s="197" t="s">
        <v>1636</v>
      </c>
      <c r="I3050" s="197" t="s">
        <v>5190</v>
      </c>
      <c r="J3050" s="197" t="s">
        <v>5191</v>
      </c>
    </row>
    <row r="3051" spans="2:10">
      <c r="B3051" s="196" t="s">
        <v>5262</v>
      </c>
      <c r="C3051" s="197" t="s">
        <v>5263</v>
      </c>
      <c r="D3051" s="198">
        <v>5</v>
      </c>
      <c r="E3051" s="197" t="s">
        <v>1682</v>
      </c>
      <c r="F3051" s="197"/>
      <c r="G3051" s="197" t="s">
        <v>1352</v>
      </c>
      <c r="H3051" s="197" t="s">
        <v>1636</v>
      </c>
      <c r="I3051" s="197" t="s">
        <v>5190</v>
      </c>
      <c r="J3051" s="197" t="s">
        <v>5191</v>
      </c>
    </row>
    <row r="3052" spans="2:10">
      <c r="B3052" s="196" t="s">
        <v>5264</v>
      </c>
      <c r="C3052" s="197" t="s">
        <v>5265</v>
      </c>
      <c r="D3052" s="198">
        <v>8</v>
      </c>
      <c r="E3052" s="197" t="s">
        <v>347</v>
      </c>
      <c r="F3052" s="197"/>
      <c r="G3052" s="197" t="s">
        <v>1352</v>
      </c>
      <c r="H3052" s="197" t="s">
        <v>1636</v>
      </c>
      <c r="I3052" s="197" t="s">
        <v>5190</v>
      </c>
      <c r="J3052" s="197" t="s">
        <v>5191</v>
      </c>
    </row>
    <row r="3053" spans="2:10">
      <c r="B3053" s="196" t="s">
        <v>5266</v>
      </c>
      <c r="C3053" s="197" t="s">
        <v>5267</v>
      </c>
      <c r="D3053" s="198">
        <v>5</v>
      </c>
      <c r="E3053" s="197" t="s">
        <v>240</v>
      </c>
      <c r="F3053" s="197"/>
      <c r="G3053" s="197" t="s">
        <v>1352</v>
      </c>
      <c r="H3053" s="197" t="s">
        <v>1636</v>
      </c>
      <c r="I3053" s="197" t="s">
        <v>5190</v>
      </c>
      <c r="J3053" s="197" t="s">
        <v>5191</v>
      </c>
    </row>
    <row r="3054" spans="2:10">
      <c r="B3054" s="196" t="s">
        <v>5268</v>
      </c>
      <c r="C3054" s="197" t="s">
        <v>5269</v>
      </c>
      <c r="D3054" s="198">
        <v>7</v>
      </c>
      <c r="E3054" s="197" t="s">
        <v>243</v>
      </c>
      <c r="F3054" s="197"/>
      <c r="G3054" s="197" t="s">
        <v>1352</v>
      </c>
      <c r="H3054" s="197" t="s">
        <v>1636</v>
      </c>
      <c r="I3054" s="197" t="s">
        <v>5190</v>
      </c>
      <c r="J3054" s="197" t="s">
        <v>5191</v>
      </c>
    </row>
    <row r="3055" spans="2:10">
      <c r="B3055" s="196" t="s">
        <v>5270</v>
      </c>
      <c r="C3055" s="197" t="s">
        <v>5271</v>
      </c>
      <c r="D3055" s="198">
        <v>6</v>
      </c>
      <c r="E3055" s="197" t="s">
        <v>1669</v>
      </c>
      <c r="F3055" s="197"/>
      <c r="G3055" s="197" t="s">
        <v>1352</v>
      </c>
      <c r="H3055" s="197" t="s">
        <v>1636</v>
      </c>
      <c r="I3055" s="197" t="s">
        <v>5190</v>
      </c>
      <c r="J3055" s="197" t="s">
        <v>5191</v>
      </c>
    </row>
    <row r="3056" spans="2:10">
      <c r="B3056" s="196" t="s">
        <v>5272</v>
      </c>
      <c r="C3056" s="197" t="s">
        <v>5273</v>
      </c>
      <c r="D3056" s="198">
        <v>1</v>
      </c>
      <c r="E3056" s="197" t="s">
        <v>243</v>
      </c>
      <c r="F3056" s="197"/>
      <c r="G3056" s="197" t="s">
        <v>1352</v>
      </c>
      <c r="H3056" s="197" t="s">
        <v>1636</v>
      </c>
      <c r="I3056" s="197" t="s">
        <v>5190</v>
      </c>
      <c r="J3056" s="197" t="s">
        <v>5191</v>
      </c>
    </row>
    <row r="3057" spans="2:10">
      <c r="B3057" s="196" t="s">
        <v>5274</v>
      </c>
      <c r="C3057" s="197" t="s">
        <v>5275</v>
      </c>
      <c r="D3057" s="198">
        <v>6</v>
      </c>
      <c r="E3057" s="197" t="s">
        <v>1659</v>
      </c>
      <c r="F3057" s="197"/>
      <c r="G3057" s="197" t="s">
        <v>1352</v>
      </c>
      <c r="H3057" s="197" t="s">
        <v>1636</v>
      </c>
      <c r="I3057" s="197" t="s">
        <v>5190</v>
      </c>
      <c r="J3057" s="197" t="s">
        <v>5191</v>
      </c>
    </row>
    <row r="3058" spans="2:10" ht="15.5">
      <c r="B3058" s="196" t="s">
        <v>5276</v>
      </c>
      <c r="C3058" s="197" t="s">
        <v>5277</v>
      </c>
      <c r="D3058" s="198">
        <v>8</v>
      </c>
      <c r="E3058" s="209" t="s">
        <v>1312</v>
      </c>
      <c r="F3058" s="197"/>
      <c r="G3058" s="197" t="s">
        <v>1352</v>
      </c>
      <c r="H3058" s="197" t="s">
        <v>1636</v>
      </c>
      <c r="I3058" s="197" t="s">
        <v>5190</v>
      </c>
      <c r="J3058" s="197" t="s">
        <v>5191</v>
      </c>
    </row>
    <row r="3059" spans="2:10">
      <c r="B3059" s="196" t="s">
        <v>5278</v>
      </c>
      <c r="C3059" s="197" t="s">
        <v>5279</v>
      </c>
      <c r="D3059" s="198">
        <v>7</v>
      </c>
      <c r="E3059" s="197" t="s">
        <v>314</v>
      </c>
      <c r="F3059" s="197"/>
      <c r="G3059" s="197" t="s">
        <v>1352</v>
      </c>
      <c r="H3059" s="197" t="s">
        <v>1636</v>
      </c>
      <c r="I3059" s="197" t="s">
        <v>5190</v>
      </c>
      <c r="J3059" s="197" t="s">
        <v>5191</v>
      </c>
    </row>
    <row r="3060" spans="2:10">
      <c r="B3060" s="196" t="s">
        <v>5280</v>
      </c>
      <c r="C3060" s="197" t="s">
        <v>5281</v>
      </c>
      <c r="D3060" s="198">
        <v>3</v>
      </c>
      <c r="E3060" s="197" t="s">
        <v>1435</v>
      </c>
      <c r="F3060" s="197"/>
      <c r="G3060" s="197" t="s">
        <v>1352</v>
      </c>
      <c r="H3060" s="197" t="s">
        <v>1636</v>
      </c>
      <c r="I3060" s="197" t="s">
        <v>5190</v>
      </c>
      <c r="J3060" s="197" t="s">
        <v>5191</v>
      </c>
    </row>
    <row r="3061" spans="2:10">
      <c r="B3061" s="196" t="s">
        <v>5282</v>
      </c>
      <c r="C3061" s="197" t="s">
        <v>5283</v>
      </c>
      <c r="D3061" s="198">
        <v>1</v>
      </c>
      <c r="E3061" s="197" t="s">
        <v>1717</v>
      </c>
      <c r="F3061" s="197"/>
      <c r="G3061" s="197" t="s">
        <v>1352</v>
      </c>
      <c r="H3061" s="197" t="s">
        <v>1636</v>
      </c>
      <c r="I3061" s="197" t="s">
        <v>5190</v>
      </c>
      <c r="J3061" s="197" t="s">
        <v>5191</v>
      </c>
    </row>
    <row r="3062" spans="2:10">
      <c r="B3062" s="196" t="s">
        <v>5284</v>
      </c>
      <c r="C3062" s="197" t="s">
        <v>2176</v>
      </c>
      <c r="D3062" s="198">
        <v>5</v>
      </c>
      <c r="E3062" s="197" t="s">
        <v>5285</v>
      </c>
      <c r="F3062" s="197"/>
      <c r="G3062" s="197" t="s">
        <v>1352</v>
      </c>
      <c r="H3062" s="197" t="s">
        <v>1636</v>
      </c>
      <c r="I3062" s="197" t="s">
        <v>5190</v>
      </c>
      <c r="J3062" s="197" t="s">
        <v>5191</v>
      </c>
    </row>
    <row r="3063" spans="2:10">
      <c r="B3063" s="196" t="s">
        <v>5286</v>
      </c>
      <c r="C3063" s="197" t="s">
        <v>5287</v>
      </c>
      <c r="D3063" s="198">
        <v>9</v>
      </c>
      <c r="E3063" s="197" t="s">
        <v>347</v>
      </c>
      <c r="F3063" s="197"/>
      <c r="G3063" s="197" t="s">
        <v>1352</v>
      </c>
      <c r="H3063" s="197" t="s">
        <v>1636</v>
      </c>
      <c r="I3063" s="197" t="s">
        <v>5190</v>
      </c>
      <c r="J3063" s="197" t="s">
        <v>5191</v>
      </c>
    </row>
    <row r="3064" spans="2:10">
      <c r="B3064" s="196" t="s">
        <v>5288</v>
      </c>
      <c r="C3064" s="197" t="s">
        <v>5289</v>
      </c>
      <c r="D3064" s="198">
        <v>5</v>
      </c>
      <c r="E3064" s="197" t="s">
        <v>243</v>
      </c>
      <c r="F3064" s="197"/>
      <c r="G3064" s="197" t="s">
        <v>1352</v>
      </c>
      <c r="H3064" s="197" t="s">
        <v>1636</v>
      </c>
      <c r="I3064" s="197" t="s">
        <v>5190</v>
      </c>
      <c r="J3064" s="197" t="s">
        <v>5191</v>
      </c>
    </row>
    <row r="3065" spans="2:10">
      <c r="B3065" s="196" t="s">
        <v>5290</v>
      </c>
      <c r="C3065" s="197" t="s">
        <v>5291</v>
      </c>
      <c r="D3065" s="198">
        <v>1</v>
      </c>
      <c r="E3065" s="197" t="s">
        <v>1312</v>
      </c>
      <c r="F3065" s="197"/>
      <c r="G3065" s="197" t="s">
        <v>1352</v>
      </c>
      <c r="H3065" s="197" t="s">
        <v>1636</v>
      </c>
      <c r="I3065" s="197" t="s">
        <v>5190</v>
      </c>
      <c r="J3065" s="197" t="s">
        <v>5191</v>
      </c>
    </row>
    <row r="3066" spans="2:10">
      <c r="B3066" s="196" t="s">
        <v>5292</v>
      </c>
      <c r="C3066" s="197" t="s">
        <v>5293</v>
      </c>
      <c r="D3066" s="198">
        <v>4</v>
      </c>
      <c r="E3066" s="197" t="s">
        <v>320</v>
      </c>
      <c r="F3066" s="197"/>
      <c r="G3066" s="197" t="s">
        <v>1352</v>
      </c>
      <c r="H3066" s="197" t="s">
        <v>1636</v>
      </c>
      <c r="I3066" s="197" t="s">
        <v>5190</v>
      </c>
      <c r="J3066" s="197" t="s">
        <v>5191</v>
      </c>
    </row>
    <row r="3067" spans="2:10">
      <c r="B3067" s="196" t="s">
        <v>5294</v>
      </c>
      <c r="C3067" s="197" t="s">
        <v>5295</v>
      </c>
      <c r="D3067" s="198">
        <v>3</v>
      </c>
      <c r="E3067" s="197" t="s">
        <v>1597</v>
      </c>
      <c r="F3067" s="197"/>
      <c r="G3067" s="197" t="s">
        <v>1352</v>
      </c>
      <c r="H3067" s="197" t="s">
        <v>1636</v>
      </c>
      <c r="I3067" s="197" t="s">
        <v>5190</v>
      </c>
      <c r="J3067" s="197" t="s">
        <v>5191</v>
      </c>
    </row>
    <row r="3068" spans="2:10">
      <c r="B3068" s="196" t="s">
        <v>5296</v>
      </c>
      <c r="C3068" s="197" t="s">
        <v>5297</v>
      </c>
      <c r="D3068" s="198">
        <v>7</v>
      </c>
      <c r="E3068" s="197" t="s">
        <v>249</v>
      </c>
      <c r="F3068" s="197"/>
      <c r="G3068" s="197" t="s">
        <v>1352</v>
      </c>
      <c r="H3068" s="197" t="s">
        <v>1636</v>
      </c>
      <c r="I3068" s="197" t="s">
        <v>5190</v>
      </c>
      <c r="J3068" s="197" t="s">
        <v>5191</v>
      </c>
    </row>
    <row r="3069" spans="2:10">
      <c r="B3069" s="196" t="s">
        <v>5298</v>
      </c>
      <c r="C3069" s="197" t="s">
        <v>5299</v>
      </c>
      <c r="D3069" s="198">
        <v>5</v>
      </c>
      <c r="E3069" s="197" t="s">
        <v>1418</v>
      </c>
      <c r="F3069" s="197"/>
      <c r="G3069" s="197" t="s">
        <v>1352</v>
      </c>
      <c r="H3069" s="197" t="s">
        <v>1636</v>
      </c>
      <c r="I3069" s="197" t="s">
        <v>5190</v>
      </c>
      <c r="J3069" s="197" t="s">
        <v>5191</v>
      </c>
    </row>
    <row r="3070" spans="2:10">
      <c r="B3070" s="196" t="s">
        <v>5300</v>
      </c>
      <c r="C3070" s="197" t="s">
        <v>5301</v>
      </c>
      <c r="D3070" s="198">
        <v>2</v>
      </c>
      <c r="E3070" s="197" t="s">
        <v>1435</v>
      </c>
      <c r="F3070" s="197"/>
      <c r="G3070" s="197" t="s">
        <v>1352</v>
      </c>
      <c r="H3070" s="197" t="s">
        <v>1636</v>
      </c>
      <c r="I3070" s="197" t="s">
        <v>5190</v>
      </c>
      <c r="J3070" s="197" t="s">
        <v>5191</v>
      </c>
    </row>
    <row r="3071" spans="2:10">
      <c r="B3071" s="196" t="s">
        <v>5302</v>
      </c>
      <c r="C3071" s="197" t="s">
        <v>5303</v>
      </c>
      <c r="D3071" s="198">
        <v>1</v>
      </c>
      <c r="E3071" s="197" t="s">
        <v>314</v>
      </c>
      <c r="F3071" s="197"/>
      <c r="G3071" s="197" t="s">
        <v>1352</v>
      </c>
      <c r="H3071" s="197" t="s">
        <v>1636</v>
      </c>
      <c r="I3071" s="197" t="s">
        <v>5190</v>
      </c>
      <c r="J3071" s="197" t="s">
        <v>5191</v>
      </c>
    </row>
    <row r="3072" spans="2:10">
      <c r="B3072" s="196" t="s">
        <v>5304</v>
      </c>
      <c r="C3072" s="197" t="s">
        <v>5305</v>
      </c>
      <c r="D3072" s="198">
        <v>6</v>
      </c>
      <c r="E3072" s="197" t="s">
        <v>275</v>
      </c>
      <c r="F3072" s="197"/>
      <c r="G3072" s="197" t="s">
        <v>1352</v>
      </c>
      <c r="H3072" s="197" t="s">
        <v>1636</v>
      </c>
      <c r="I3072" s="197" t="s">
        <v>5190</v>
      </c>
      <c r="J3072" s="197" t="s">
        <v>5191</v>
      </c>
    </row>
    <row r="3073" spans="2:10">
      <c r="B3073" s="196" t="s">
        <v>5306</v>
      </c>
      <c r="C3073" s="197" t="s">
        <v>5307</v>
      </c>
      <c r="D3073" s="198">
        <v>8</v>
      </c>
      <c r="E3073" s="197" t="s">
        <v>243</v>
      </c>
      <c r="F3073" s="197"/>
      <c r="G3073" s="197" t="s">
        <v>1352</v>
      </c>
      <c r="H3073" s="197" t="s">
        <v>1636</v>
      </c>
      <c r="I3073" s="197" t="s">
        <v>5190</v>
      </c>
      <c r="J3073" s="197" t="s">
        <v>5191</v>
      </c>
    </row>
    <row r="3074" spans="2:10">
      <c r="B3074" s="196" t="s">
        <v>5308</v>
      </c>
      <c r="C3074" s="197" t="s">
        <v>5309</v>
      </c>
      <c r="D3074" s="198">
        <v>8</v>
      </c>
      <c r="E3074" s="197" t="s">
        <v>320</v>
      </c>
      <c r="F3074" s="197"/>
      <c r="G3074" s="197" t="s">
        <v>1352</v>
      </c>
      <c r="H3074" s="197" t="s">
        <v>1636</v>
      </c>
      <c r="I3074" s="197" t="s">
        <v>5190</v>
      </c>
      <c r="J3074" s="197" t="s">
        <v>5191</v>
      </c>
    </row>
    <row r="3075" spans="2:10">
      <c r="B3075" s="196" t="s">
        <v>5310</v>
      </c>
      <c r="C3075" s="197" t="s">
        <v>5311</v>
      </c>
      <c r="D3075" s="198">
        <v>3</v>
      </c>
      <c r="E3075" s="197" t="s">
        <v>259</v>
      </c>
      <c r="F3075" s="197"/>
      <c r="G3075" s="197" t="s">
        <v>1352</v>
      </c>
      <c r="H3075" s="197" t="s">
        <v>1636</v>
      </c>
      <c r="I3075" s="197" t="s">
        <v>5190</v>
      </c>
      <c r="J3075" s="197" t="s">
        <v>5191</v>
      </c>
    </row>
    <row r="3076" spans="2:10">
      <c r="B3076" s="196" t="s">
        <v>5312</v>
      </c>
      <c r="C3076" s="197" t="s">
        <v>5313</v>
      </c>
      <c r="D3076" s="198">
        <v>8</v>
      </c>
      <c r="E3076" s="197" t="s">
        <v>1669</v>
      </c>
      <c r="F3076" s="197"/>
      <c r="G3076" s="197" t="s">
        <v>1352</v>
      </c>
      <c r="H3076" s="197" t="s">
        <v>1636</v>
      </c>
      <c r="I3076" s="197" t="s">
        <v>5190</v>
      </c>
      <c r="J3076" s="197" t="s">
        <v>5191</v>
      </c>
    </row>
    <row r="3077" spans="2:10">
      <c r="B3077" s="196" t="s">
        <v>5314</v>
      </c>
      <c r="C3077" s="197" t="s">
        <v>5315</v>
      </c>
      <c r="D3077" s="198">
        <v>6</v>
      </c>
      <c r="E3077" s="197" t="s">
        <v>240</v>
      </c>
      <c r="F3077" s="197"/>
      <c r="G3077" s="197" t="s">
        <v>1352</v>
      </c>
      <c r="H3077" s="197" t="s">
        <v>1636</v>
      </c>
      <c r="I3077" s="197" t="s">
        <v>5190</v>
      </c>
      <c r="J3077" s="197" t="s">
        <v>5191</v>
      </c>
    </row>
    <row r="3078" spans="2:10">
      <c r="B3078" s="196" t="s">
        <v>5316</v>
      </c>
      <c r="C3078" s="197" t="s">
        <v>5317</v>
      </c>
      <c r="D3078" s="198">
        <v>8</v>
      </c>
      <c r="E3078" s="197" t="s">
        <v>320</v>
      </c>
      <c r="F3078" s="197"/>
      <c r="G3078" s="197" t="s">
        <v>1352</v>
      </c>
      <c r="H3078" s="197" t="s">
        <v>1636</v>
      </c>
      <c r="I3078" s="197" t="s">
        <v>5190</v>
      </c>
      <c r="J3078" s="197" t="s">
        <v>5191</v>
      </c>
    </row>
    <row r="3079" spans="2:10">
      <c r="B3079" s="196" t="s">
        <v>5318</v>
      </c>
      <c r="C3079" s="197" t="s">
        <v>5319</v>
      </c>
      <c r="D3079" s="198">
        <v>6</v>
      </c>
      <c r="E3079" s="197" t="s">
        <v>249</v>
      </c>
      <c r="F3079" s="197"/>
      <c r="G3079" s="197" t="s">
        <v>1352</v>
      </c>
      <c r="H3079" s="197" t="s">
        <v>1636</v>
      </c>
      <c r="I3079" s="197" t="s">
        <v>5190</v>
      </c>
      <c r="J3079" s="197" t="s">
        <v>5191</v>
      </c>
    </row>
    <row r="3080" spans="2:10">
      <c r="B3080" s="196" t="s">
        <v>5320</v>
      </c>
      <c r="C3080" s="197" t="s">
        <v>5321</v>
      </c>
      <c r="D3080" s="198">
        <v>7</v>
      </c>
      <c r="E3080" s="197" t="s">
        <v>1896</v>
      </c>
      <c r="F3080" s="197"/>
      <c r="G3080" s="197" t="s">
        <v>1352</v>
      </c>
      <c r="H3080" s="197" t="s">
        <v>1636</v>
      </c>
      <c r="I3080" s="197" t="s">
        <v>5190</v>
      </c>
      <c r="J3080" s="197" t="s">
        <v>5191</v>
      </c>
    </row>
    <row r="3081" spans="2:10">
      <c r="B3081" s="196" t="s">
        <v>5322</v>
      </c>
      <c r="C3081" s="197" t="s">
        <v>5323</v>
      </c>
      <c r="D3081" s="198">
        <v>5</v>
      </c>
      <c r="E3081" s="197" t="s">
        <v>243</v>
      </c>
      <c r="F3081" s="197"/>
      <c r="G3081" s="197" t="s">
        <v>1352</v>
      </c>
      <c r="H3081" s="197" t="s">
        <v>1636</v>
      </c>
      <c r="I3081" s="197" t="s">
        <v>5190</v>
      </c>
      <c r="J3081" s="197" t="s">
        <v>5191</v>
      </c>
    </row>
    <row r="3082" spans="2:10">
      <c r="B3082" s="196" t="s">
        <v>5324</v>
      </c>
      <c r="C3082" s="197" t="s">
        <v>5325</v>
      </c>
      <c r="D3082" s="198">
        <v>6</v>
      </c>
      <c r="E3082" s="197" t="s">
        <v>347</v>
      </c>
      <c r="F3082" s="197"/>
      <c r="G3082" s="197" t="s">
        <v>1352</v>
      </c>
      <c r="H3082" s="197" t="s">
        <v>1636</v>
      </c>
      <c r="I3082" s="197" t="s">
        <v>5190</v>
      </c>
      <c r="J3082" s="197" t="s">
        <v>5191</v>
      </c>
    </row>
    <row r="3083" spans="2:10">
      <c r="B3083" s="196" t="s">
        <v>5326</v>
      </c>
      <c r="C3083" s="197" t="s">
        <v>5327</v>
      </c>
      <c r="D3083" s="198">
        <v>5</v>
      </c>
      <c r="E3083" s="197" t="s">
        <v>1669</v>
      </c>
      <c r="F3083" s="197"/>
      <c r="G3083" s="197" t="s">
        <v>1352</v>
      </c>
      <c r="H3083" s="197" t="s">
        <v>1636</v>
      </c>
      <c r="I3083" s="197" t="s">
        <v>5190</v>
      </c>
      <c r="J3083" s="197" t="s">
        <v>5191</v>
      </c>
    </row>
    <row r="3084" spans="2:10">
      <c r="B3084" s="196" t="s">
        <v>5328</v>
      </c>
      <c r="C3084" s="197" t="s">
        <v>5329</v>
      </c>
      <c r="D3084" s="198">
        <v>6</v>
      </c>
      <c r="E3084" s="197" t="s">
        <v>249</v>
      </c>
      <c r="F3084" s="197"/>
      <c r="G3084" s="197" t="s">
        <v>1352</v>
      </c>
      <c r="H3084" s="197" t="s">
        <v>1636</v>
      </c>
      <c r="I3084" s="197" t="s">
        <v>5190</v>
      </c>
      <c r="J3084" s="197" t="s">
        <v>5191</v>
      </c>
    </row>
    <row r="3085" spans="2:10">
      <c r="B3085" s="196" t="s">
        <v>5330</v>
      </c>
      <c r="C3085" s="197" t="s">
        <v>5331</v>
      </c>
      <c r="D3085" s="198">
        <v>7</v>
      </c>
      <c r="E3085" s="197" t="s">
        <v>1312</v>
      </c>
      <c r="F3085" s="197"/>
      <c r="G3085" s="197" t="s">
        <v>1352</v>
      </c>
      <c r="H3085" s="197" t="s">
        <v>1636</v>
      </c>
      <c r="I3085" s="197" t="s">
        <v>5190</v>
      </c>
      <c r="J3085" s="197" t="s">
        <v>5191</v>
      </c>
    </row>
    <row r="3086" spans="2:10">
      <c r="B3086" s="196" t="s">
        <v>5332</v>
      </c>
      <c r="C3086" s="197" t="s">
        <v>5333</v>
      </c>
      <c r="D3086" s="198">
        <v>5</v>
      </c>
      <c r="E3086" s="197" t="s">
        <v>275</v>
      </c>
      <c r="F3086" s="197"/>
      <c r="G3086" s="197" t="s">
        <v>1352</v>
      </c>
      <c r="H3086" s="197" t="s">
        <v>1636</v>
      </c>
      <c r="I3086" s="197" t="s">
        <v>5190</v>
      </c>
      <c r="J3086" s="197" t="s">
        <v>5191</v>
      </c>
    </row>
    <row r="3087" spans="2:10">
      <c r="B3087" s="196" t="s">
        <v>5334</v>
      </c>
      <c r="C3087" s="197" t="s">
        <v>5335</v>
      </c>
      <c r="D3087" s="198">
        <v>7</v>
      </c>
      <c r="E3087" s="197" t="s">
        <v>1740</v>
      </c>
      <c r="F3087" s="197"/>
      <c r="G3087" s="197" t="s">
        <v>1352</v>
      </c>
      <c r="H3087" s="197" t="s">
        <v>1636</v>
      </c>
      <c r="I3087" s="197" t="s">
        <v>5190</v>
      </c>
      <c r="J3087" s="197" t="s">
        <v>5191</v>
      </c>
    </row>
    <row r="3088" spans="2:10">
      <c r="B3088" s="196" t="s">
        <v>5336</v>
      </c>
      <c r="C3088" s="197" t="s">
        <v>5337</v>
      </c>
      <c r="D3088" s="198">
        <v>7</v>
      </c>
      <c r="E3088" s="197" t="s">
        <v>1757</v>
      </c>
      <c r="F3088" s="197"/>
      <c r="G3088" s="197" t="s">
        <v>1352</v>
      </c>
      <c r="H3088" s="197" t="s">
        <v>1636</v>
      </c>
      <c r="I3088" s="197" t="s">
        <v>5190</v>
      </c>
      <c r="J3088" s="197" t="s">
        <v>5191</v>
      </c>
    </row>
    <row r="3089" spans="2:10">
      <c r="B3089" s="196" t="s">
        <v>5338</v>
      </c>
      <c r="C3089" s="197" t="s">
        <v>5339</v>
      </c>
      <c r="D3089" s="198">
        <v>3</v>
      </c>
      <c r="E3089" s="197" t="s">
        <v>1712</v>
      </c>
      <c r="F3089" s="197"/>
      <c r="G3089" s="197" t="s">
        <v>1352</v>
      </c>
      <c r="H3089" s="197" t="s">
        <v>1636</v>
      </c>
      <c r="I3089" s="197" t="s">
        <v>5190</v>
      </c>
      <c r="J3089" s="197" t="s">
        <v>5191</v>
      </c>
    </row>
    <row r="3090" spans="2:10">
      <c r="B3090" s="196" t="s">
        <v>5340</v>
      </c>
      <c r="C3090" s="197" t="s">
        <v>5341</v>
      </c>
      <c r="D3090" s="198">
        <v>4</v>
      </c>
      <c r="E3090" s="197" t="s">
        <v>246</v>
      </c>
      <c r="F3090" s="197"/>
      <c r="G3090" s="197" t="s">
        <v>1352</v>
      </c>
      <c r="H3090" s="197" t="s">
        <v>1636</v>
      </c>
      <c r="I3090" s="197" t="s">
        <v>5190</v>
      </c>
      <c r="J3090" s="197" t="s">
        <v>5191</v>
      </c>
    </row>
    <row r="3091" spans="2:10">
      <c r="B3091" s="196" t="s">
        <v>5342</v>
      </c>
      <c r="C3091" s="197" t="s">
        <v>5343</v>
      </c>
      <c r="D3091" s="198">
        <v>2</v>
      </c>
      <c r="E3091" s="197" t="s">
        <v>1689</v>
      </c>
      <c r="F3091" s="197"/>
      <c r="G3091" s="197" t="s">
        <v>1352</v>
      </c>
      <c r="H3091" s="197" t="s">
        <v>1636</v>
      </c>
      <c r="I3091" s="197" t="s">
        <v>5190</v>
      </c>
      <c r="J3091" s="197" t="s">
        <v>5191</v>
      </c>
    </row>
    <row r="3092" spans="2:10">
      <c r="B3092" s="196" t="s">
        <v>5344</v>
      </c>
      <c r="C3092" s="197" t="s">
        <v>5345</v>
      </c>
      <c r="D3092" s="198">
        <v>7</v>
      </c>
      <c r="E3092" s="197" t="s">
        <v>1839</v>
      </c>
      <c r="F3092" s="197"/>
      <c r="G3092" s="197" t="s">
        <v>1352</v>
      </c>
      <c r="H3092" s="197" t="s">
        <v>1636</v>
      </c>
      <c r="I3092" s="197" t="s">
        <v>5190</v>
      </c>
      <c r="J3092" s="197" t="s">
        <v>5191</v>
      </c>
    </row>
    <row r="3093" spans="2:10">
      <c r="B3093" s="196" t="s">
        <v>5346</v>
      </c>
      <c r="C3093" s="197" t="s">
        <v>5347</v>
      </c>
      <c r="D3093" s="198">
        <v>2</v>
      </c>
      <c r="E3093" s="197" t="s">
        <v>1669</v>
      </c>
      <c r="F3093" s="197"/>
      <c r="G3093" s="197" t="s">
        <v>1352</v>
      </c>
      <c r="H3093" s="197" t="s">
        <v>1636</v>
      </c>
      <c r="I3093" s="197" t="s">
        <v>5190</v>
      </c>
      <c r="J3093" s="197" t="s">
        <v>5191</v>
      </c>
    </row>
    <row r="3094" spans="2:10">
      <c r="B3094" s="196" t="s">
        <v>5348</v>
      </c>
      <c r="C3094" s="197" t="s">
        <v>5349</v>
      </c>
      <c r="D3094" s="198">
        <v>7</v>
      </c>
      <c r="E3094" s="197" t="s">
        <v>1803</v>
      </c>
      <c r="F3094" s="197"/>
      <c r="G3094" s="197" t="s">
        <v>1352</v>
      </c>
      <c r="H3094" s="197" t="s">
        <v>1636</v>
      </c>
      <c r="I3094" s="197" t="s">
        <v>5190</v>
      </c>
      <c r="J3094" s="197" t="s">
        <v>5191</v>
      </c>
    </row>
    <row r="3095" spans="2:10">
      <c r="B3095" s="196" t="s">
        <v>5350</v>
      </c>
      <c r="C3095" s="197" t="s">
        <v>5351</v>
      </c>
      <c r="D3095" s="198">
        <v>3</v>
      </c>
      <c r="E3095" s="197" t="s">
        <v>1709</v>
      </c>
      <c r="F3095" s="197"/>
      <c r="G3095" s="197" t="s">
        <v>1352</v>
      </c>
      <c r="H3095" s="197" t="s">
        <v>1636</v>
      </c>
      <c r="I3095" s="197" t="s">
        <v>5190</v>
      </c>
      <c r="J3095" s="197" t="s">
        <v>5191</v>
      </c>
    </row>
    <row r="3096" spans="2:10">
      <c r="B3096" s="196" t="s">
        <v>5352</v>
      </c>
      <c r="C3096" s="197" t="s">
        <v>5353</v>
      </c>
      <c r="D3096" s="198">
        <v>7</v>
      </c>
      <c r="E3096" s="197" t="s">
        <v>1748</v>
      </c>
      <c r="F3096" s="197"/>
      <c r="G3096" s="197" t="s">
        <v>1352</v>
      </c>
      <c r="H3096" s="197" t="s">
        <v>1636</v>
      </c>
      <c r="I3096" s="197" t="s">
        <v>5190</v>
      </c>
      <c r="J3096" s="197" t="s">
        <v>5191</v>
      </c>
    </row>
    <row r="3097" spans="2:10">
      <c r="B3097" s="196" t="s">
        <v>5354</v>
      </c>
      <c r="C3097" s="197" t="s">
        <v>5355</v>
      </c>
      <c r="D3097" s="198">
        <v>8</v>
      </c>
      <c r="E3097" s="197" t="s">
        <v>1852</v>
      </c>
      <c r="F3097" s="197"/>
      <c r="G3097" s="197" t="s">
        <v>1352</v>
      </c>
      <c r="H3097" s="197" t="s">
        <v>1636</v>
      </c>
      <c r="I3097" s="197" t="s">
        <v>5190</v>
      </c>
      <c r="J3097" s="197" t="s">
        <v>5191</v>
      </c>
    </row>
    <row r="3098" spans="2:10">
      <c r="B3098" s="196" t="s">
        <v>5356</v>
      </c>
      <c r="C3098" s="197" t="s">
        <v>5357</v>
      </c>
      <c r="D3098" s="198">
        <v>1</v>
      </c>
      <c r="E3098" s="197" t="s">
        <v>347</v>
      </c>
      <c r="F3098" s="197"/>
      <c r="G3098" s="197" t="s">
        <v>1352</v>
      </c>
      <c r="H3098" s="197" t="s">
        <v>1636</v>
      </c>
      <c r="I3098" s="197" t="s">
        <v>5190</v>
      </c>
      <c r="J3098" s="197" t="s">
        <v>5191</v>
      </c>
    </row>
    <row r="3099" spans="2:10">
      <c r="B3099" s="196" t="s">
        <v>5358</v>
      </c>
      <c r="C3099" s="197" t="s">
        <v>5359</v>
      </c>
      <c r="D3099" s="198">
        <v>6</v>
      </c>
      <c r="E3099" s="197" t="s">
        <v>275</v>
      </c>
      <c r="F3099" s="197"/>
      <c r="G3099" s="197" t="s">
        <v>1352</v>
      </c>
      <c r="H3099" s="197" t="s">
        <v>1636</v>
      </c>
      <c r="I3099" s="197" t="s">
        <v>5190</v>
      </c>
      <c r="J3099" s="197" t="s">
        <v>5191</v>
      </c>
    </row>
    <row r="3100" spans="2:10">
      <c r="B3100" s="196" t="s">
        <v>5360</v>
      </c>
      <c r="C3100" s="197" t="s">
        <v>5361</v>
      </c>
      <c r="D3100" s="198">
        <v>5</v>
      </c>
      <c r="E3100" s="197" t="s">
        <v>1859</v>
      </c>
      <c r="F3100" s="197"/>
      <c r="G3100" s="197" t="s">
        <v>1352</v>
      </c>
      <c r="H3100" s="197" t="s">
        <v>1636</v>
      </c>
      <c r="I3100" s="197" t="s">
        <v>5190</v>
      </c>
      <c r="J3100" s="197" t="s">
        <v>5191</v>
      </c>
    </row>
    <row r="3101" spans="2:10">
      <c r="B3101" s="196" t="s">
        <v>5362</v>
      </c>
      <c r="C3101" s="197" t="s">
        <v>5363</v>
      </c>
      <c r="D3101" s="198">
        <v>3</v>
      </c>
      <c r="E3101" s="197" t="s">
        <v>320</v>
      </c>
      <c r="F3101" s="197"/>
      <c r="G3101" s="197" t="s">
        <v>1352</v>
      </c>
      <c r="H3101" s="197" t="s">
        <v>1636</v>
      </c>
      <c r="I3101" s="197" t="s">
        <v>5190</v>
      </c>
      <c r="J3101" s="197" t="s">
        <v>5191</v>
      </c>
    </row>
    <row r="3102" spans="2:10">
      <c r="B3102" s="196" t="s">
        <v>5364</v>
      </c>
      <c r="C3102" s="197" t="s">
        <v>5365</v>
      </c>
      <c r="D3102" s="198">
        <v>3</v>
      </c>
      <c r="E3102" s="197" t="s">
        <v>1864</v>
      </c>
      <c r="F3102" s="197"/>
      <c r="G3102" s="197" t="s">
        <v>1352</v>
      </c>
      <c r="H3102" s="197" t="s">
        <v>1636</v>
      </c>
      <c r="I3102" s="197" t="s">
        <v>5190</v>
      </c>
      <c r="J3102" s="197" t="s">
        <v>5191</v>
      </c>
    </row>
    <row r="3103" spans="2:10">
      <c r="B3103" s="196" t="s">
        <v>5366</v>
      </c>
      <c r="C3103" s="197" t="s">
        <v>5367</v>
      </c>
      <c r="D3103" s="198">
        <v>6</v>
      </c>
      <c r="E3103" s="197" t="s">
        <v>1312</v>
      </c>
      <c r="F3103" s="197"/>
      <c r="G3103" s="197" t="s">
        <v>1352</v>
      </c>
      <c r="H3103" s="197" t="s">
        <v>1636</v>
      </c>
      <c r="I3103" s="197" t="s">
        <v>5190</v>
      </c>
      <c r="J3103" s="197" t="s">
        <v>5191</v>
      </c>
    </row>
    <row r="3104" spans="2:10">
      <c r="B3104" s="196" t="s">
        <v>5368</v>
      </c>
      <c r="C3104" s="197" t="s">
        <v>5369</v>
      </c>
      <c r="D3104" s="198">
        <v>4</v>
      </c>
      <c r="E3104" s="197" t="s">
        <v>243</v>
      </c>
      <c r="F3104" s="197"/>
      <c r="G3104" s="197" t="s">
        <v>1352</v>
      </c>
      <c r="H3104" s="197" t="s">
        <v>1636</v>
      </c>
      <c r="I3104" s="197" t="s">
        <v>5190</v>
      </c>
      <c r="J3104" s="197" t="s">
        <v>5191</v>
      </c>
    </row>
    <row r="3105" spans="2:10">
      <c r="B3105" s="196" t="s">
        <v>5370</v>
      </c>
      <c r="C3105" s="197" t="s">
        <v>5371</v>
      </c>
      <c r="D3105" s="198">
        <v>6</v>
      </c>
      <c r="E3105" s="197" t="s">
        <v>312</v>
      </c>
      <c r="F3105" s="197"/>
      <c r="G3105" s="197" t="s">
        <v>1352</v>
      </c>
      <c r="H3105" s="197" t="s">
        <v>1636</v>
      </c>
      <c r="I3105" s="197" t="s">
        <v>5190</v>
      </c>
      <c r="J3105" s="197" t="s">
        <v>5191</v>
      </c>
    </row>
    <row r="3106" spans="2:10">
      <c r="B3106" s="196" t="s">
        <v>5372</v>
      </c>
      <c r="C3106" s="197" t="s">
        <v>5373</v>
      </c>
      <c r="D3106" s="198">
        <v>4</v>
      </c>
      <c r="E3106" s="197" t="s">
        <v>249</v>
      </c>
      <c r="F3106" s="197"/>
      <c r="G3106" s="197" t="s">
        <v>1352</v>
      </c>
      <c r="H3106" s="197" t="s">
        <v>1636</v>
      </c>
      <c r="I3106" s="197" t="s">
        <v>5190</v>
      </c>
      <c r="J3106" s="197" t="s">
        <v>5191</v>
      </c>
    </row>
    <row r="3107" spans="2:10">
      <c r="B3107" s="196" t="s">
        <v>5374</v>
      </c>
      <c r="C3107" s="197" t="s">
        <v>5375</v>
      </c>
      <c r="D3107" s="198">
        <v>5</v>
      </c>
      <c r="E3107" s="197" t="s">
        <v>1918</v>
      </c>
      <c r="F3107" s="197"/>
      <c r="G3107" s="197" t="s">
        <v>1352</v>
      </c>
      <c r="H3107" s="197" t="s">
        <v>1636</v>
      </c>
      <c r="I3107" s="197" t="s">
        <v>5190</v>
      </c>
      <c r="J3107" s="197" t="s">
        <v>5191</v>
      </c>
    </row>
    <row r="3108" spans="2:10">
      <c r="B3108" s="196" t="s">
        <v>5376</v>
      </c>
      <c r="C3108" s="197" t="s">
        <v>5377</v>
      </c>
      <c r="D3108" s="198">
        <v>6</v>
      </c>
      <c r="E3108" s="197" t="s">
        <v>1717</v>
      </c>
      <c r="F3108" s="197"/>
      <c r="G3108" s="197" t="s">
        <v>1352</v>
      </c>
      <c r="H3108" s="197" t="s">
        <v>1636</v>
      </c>
      <c r="I3108" s="197" t="s">
        <v>5190</v>
      </c>
      <c r="J3108" s="197" t="s">
        <v>5191</v>
      </c>
    </row>
    <row r="3109" spans="2:10">
      <c r="B3109" s="196" t="s">
        <v>5378</v>
      </c>
      <c r="C3109" s="197" t="s">
        <v>5379</v>
      </c>
      <c r="D3109" s="198">
        <v>4</v>
      </c>
      <c r="E3109" s="197" t="s">
        <v>1859</v>
      </c>
      <c r="F3109" s="197"/>
      <c r="G3109" s="197" t="s">
        <v>1352</v>
      </c>
      <c r="H3109" s="197" t="s">
        <v>1636</v>
      </c>
      <c r="I3109" s="197" t="s">
        <v>5190</v>
      </c>
      <c r="J3109" s="197" t="s">
        <v>5191</v>
      </c>
    </row>
    <row r="3110" spans="2:10">
      <c r="B3110" s="196" t="s">
        <v>5380</v>
      </c>
      <c r="C3110" s="197" t="s">
        <v>5381</v>
      </c>
      <c r="D3110" s="198">
        <v>1</v>
      </c>
      <c r="E3110" s="197" t="s">
        <v>1435</v>
      </c>
      <c r="F3110" s="197"/>
      <c r="G3110" s="197" t="s">
        <v>1352</v>
      </c>
      <c r="H3110" s="197" t="s">
        <v>1636</v>
      </c>
      <c r="I3110" s="197" t="s">
        <v>5190</v>
      </c>
      <c r="J3110" s="197" t="s">
        <v>5191</v>
      </c>
    </row>
    <row r="3111" spans="2:10">
      <c r="B3111" s="196" t="s">
        <v>5382</v>
      </c>
      <c r="C3111" s="197" t="s">
        <v>5383</v>
      </c>
      <c r="D3111" s="198">
        <v>3</v>
      </c>
      <c r="E3111" s="197" t="s">
        <v>314</v>
      </c>
      <c r="F3111" s="197"/>
      <c r="G3111" s="197" t="s">
        <v>1352</v>
      </c>
      <c r="H3111" s="197" t="s">
        <v>1636</v>
      </c>
      <c r="I3111" s="197" t="s">
        <v>5190</v>
      </c>
      <c r="J3111" s="197" t="s">
        <v>5191</v>
      </c>
    </row>
    <row r="3112" spans="2:10">
      <c r="B3112" s="196" t="s">
        <v>5384</v>
      </c>
      <c r="C3112" s="213" t="s">
        <v>2160</v>
      </c>
      <c r="D3112" s="198">
        <v>7</v>
      </c>
      <c r="E3112" s="197" t="s">
        <v>1886</v>
      </c>
      <c r="F3112" s="197"/>
      <c r="G3112" s="197" t="s">
        <v>1352</v>
      </c>
      <c r="H3112" s="197" t="s">
        <v>1636</v>
      </c>
      <c r="I3112" s="197" t="s">
        <v>5190</v>
      </c>
      <c r="J3112" s="197" t="s">
        <v>5191</v>
      </c>
    </row>
    <row r="3113" spans="2:10">
      <c r="B3113" s="196" t="s">
        <v>5385</v>
      </c>
      <c r="C3113" s="197" t="s">
        <v>5386</v>
      </c>
      <c r="D3113" s="198">
        <v>3</v>
      </c>
      <c r="E3113" s="197" t="s">
        <v>320</v>
      </c>
      <c r="F3113" s="197"/>
      <c r="G3113" s="197" t="s">
        <v>1352</v>
      </c>
      <c r="H3113" s="197" t="s">
        <v>1636</v>
      </c>
      <c r="I3113" s="197" t="s">
        <v>5190</v>
      </c>
      <c r="J3113" s="197" t="s">
        <v>5191</v>
      </c>
    </row>
    <row r="3114" spans="2:10">
      <c r="B3114" s="196" t="s">
        <v>5387</v>
      </c>
      <c r="C3114" s="197" t="s">
        <v>5388</v>
      </c>
      <c r="D3114" s="198">
        <v>5</v>
      </c>
      <c r="E3114" s="197" t="s">
        <v>1435</v>
      </c>
      <c r="F3114" s="197"/>
      <c r="G3114" s="197" t="s">
        <v>1352</v>
      </c>
      <c r="H3114" s="197" t="s">
        <v>1636</v>
      </c>
      <c r="I3114" s="197" t="s">
        <v>5190</v>
      </c>
      <c r="J3114" s="197" t="s">
        <v>5191</v>
      </c>
    </row>
    <row r="3115" spans="2:10">
      <c r="B3115" s="196" t="s">
        <v>5389</v>
      </c>
      <c r="C3115" s="197" t="s">
        <v>5390</v>
      </c>
      <c r="D3115" s="198">
        <v>6</v>
      </c>
      <c r="E3115" s="197" t="s">
        <v>240</v>
      </c>
      <c r="F3115" s="197"/>
      <c r="G3115" s="197" t="s">
        <v>1352</v>
      </c>
      <c r="H3115" s="197" t="s">
        <v>1636</v>
      </c>
      <c r="I3115" s="197" t="s">
        <v>5190</v>
      </c>
      <c r="J3115" s="197" t="s">
        <v>5191</v>
      </c>
    </row>
    <row r="3116" spans="2:10">
      <c r="B3116" s="196" t="s">
        <v>5391</v>
      </c>
      <c r="C3116" s="197" t="s">
        <v>5392</v>
      </c>
      <c r="D3116" s="198">
        <v>9</v>
      </c>
      <c r="E3116" s="197" t="s">
        <v>1893</v>
      </c>
      <c r="F3116" s="197"/>
      <c r="G3116" s="197" t="s">
        <v>1352</v>
      </c>
      <c r="H3116" s="197" t="s">
        <v>1636</v>
      </c>
      <c r="I3116" s="197" t="s">
        <v>5190</v>
      </c>
      <c r="J3116" s="197" t="s">
        <v>5191</v>
      </c>
    </row>
    <row r="3117" spans="2:10">
      <c r="B3117" s="196" t="s">
        <v>5393</v>
      </c>
      <c r="C3117" s="197" t="s">
        <v>5394</v>
      </c>
      <c r="D3117" s="198">
        <v>6</v>
      </c>
      <c r="E3117" s="197" t="s">
        <v>1896</v>
      </c>
      <c r="F3117" s="197"/>
      <c r="G3117" s="197" t="s">
        <v>1352</v>
      </c>
      <c r="H3117" s="197" t="s">
        <v>1636</v>
      </c>
      <c r="I3117" s="197" t="s">
        <v>5190</v>
      </c>
      <c r="J3117" s="197" t="s">
        <v>5191</v>
      </c>
    </row>
    <row r="3118" spans="2:10">
      <c r="B3118" s="196" t="s">
        <v>5395</v>
      </c>
      <c r="C3118" s="197" t="s">
        <v>5396</v>
      </c>
      <c r="D3118" s="198">
        <v>5</v>
      </c>
      <c r="E3118" s="197" t="s">
        <v>249</v>
      </c>
      <c r="F3118" s="197"/>
      <c r="G3118" s="197" t="s">
        <v>1352</v>
      </c>
      <c r="H3118" s="197" t="s">
        <v>1636</v>
      </c>
      <c r="I3118" s="197" t="s">
        <v>5190</v>
      </c>
      <c r="J3118" s="197" t="s">
        <v>5191</v>
      </c>
    </row>
    <row r="3119" spans="2:10">
      <c r="B3119" s="196" t="s">
        <v>5397</v>
      </c>
      <c r="C3119" s="197" t="s">
        <v>5398</v>
      </c>
      <c r="D3119" s="198">
        <v>2</v>
      </c>
      <c r="E3119" s="197" t="s">
        <v>1901</v>
      </c>
      <c r="F3119" s="197"/>
      <c r="G3119" s="197" t="s">
        <v>1352</v>
      </c>
      <c r="H3119" s="197" t="s">
        <v>1636</v>
      </c>
      <c r="I3119" s="197" t="s">
        <v>5190</v>
      </c>
      <c r="J3119" s="197" t="s">
        <v>5191</v>
      </c>
    </row>
    <row r="3120" spans="2:10">
      <c r="B3120" s="196" t="s">
        <v>5399</v>
      </c>
      <c r="C3120" s="197" t="s">
        <v>5400</v>
      </c>
      <c r="D3120" s="198">
        <v>7</v>
      </c>
      <c r="E3120" s="197" t="s">
        <v>1757</v>
      </c>
      <c r="F3120" s="197"/>
      <c r="G3120" s="197" t="s">
        <v>1352</v>
      </c>
      <c r="H3120" s="197" t="s">
        <v>1636</v>
      </c>
      <c r="I3120" s="197" t="s">
        <v>5190</v>
      </c>
      <c r="J3120" s="197" t="s">
        <v>5191</v>
      </c>
    </row>
    <row r="3121" spans="2:10">
      <c r="B3121" s="196" t="s">
        <v>5401</v>
      </c>
      <c r="C3121" s="197" t="s">
        <v>5402</v>
      </c>
      <c r="D3121" s="198">
        <v>1</v>
      </c>
      <c r="E3121" s="197" t="s">
        <v>1659</v>
      </c>
      <c r="F3121" s="197"/>
      <c r="G3121" s="197" t="s">
        <v>1352</v>
      </c>
      <c r="H3121" s="197" t="s">
        <v>1636</v>
      </c>
      <c r="I3121" s="197" t="s">
        <v>5190</v>
      </c>
      <c r="J3121" s="197" t="s">
        <v>5191</v>
      </c>
    </row>
    <row r="3122" spans="2:10">
      <c r="B3122" s="196" t="s">
        <v>5403</v>
      </c>
      <c r="C3122" s="197" t="s">
        <v>5404</v>
      </c>
      <c r="D3122" s="198">
        <v>4</v>
      </c>
      <c r="E3122" s="197" t="s">
        <v>1698</v>
      </c>
      <c r="F3122" s="197"/>
      <c r="G3122" s="197" t="s">
        <v>1352</v>
      </c>
      <c r="H3122" s="197" t="s">
        <v>1636</v>
      </c>
      <c r="I3122" s="197" t="s">
        <v>5190</v>
      </c>
      <c r="J3122" s="197" t="s">
        <v>5191</v>
      </c>
    </row>
    <row r="3123" spans="2:10">
      <c r="B3123" s="196" t="s">
        <v>5405</v>
      </c>
      <c r="C3123" s="197" t="s">
        <v>5406</v>
      </c>
      <c r="D3123" s="198">
        <v>4</v>
      </c>
      <c r="E3123" s="197" t="s">
        <v>1886</v>
      </c>
      <c r="F3123" s="197"/>
      <c r="G3123" s="197" t="s">
        <v>1352</v>
      </c>
      <c r="H3123" s="197" t="s">
        <v>1636</v>
      </c>
      <c r="I3123" s="197" t="s">
        <v>5190</v>
      </c>
      <c r="J3123" s="197" t="s">
        <v>5191</v>
      </c>
    </row>
    <row r="3124" spans="2:10">
      <c r="B3124" s="196" t="s">
        <v>5407</v>
      </c>
      <c r="C3124" s="197" t="s">
        <v>5408</v>
      </c>
      <c r="D3124" s="198">
        <v>6</v>
      </c>
      <c r="E3124" s="197" t="s">
        <v>243</v>
      </c>
      <c r="F3124" s="197"/>
      <c r="G3124" s="197" t="s">
        <v>1352</v>
      </c>
      <c r="H3124" s="197" t="s">
        <v>1636</v>
      </c>
      <c r="I3124" s="197" t="s">
        <v>5190</v>
      </c>
      <c r="J3124" s="197" t="s">
        <v>5191</v>
      </c>
    </row>
    <row r="3125" spans="2:10">
      <c r="B3125" s="196" t="s">
        <v>5409</v>
      </c>
      <c r="C3125" s="197" t="s">
        <v>5410</v>
      </c>
      <c r="D3125" s="198">
        <v>2</v>
      </c>
      <c r="E3125" s="197" t="s">
        <v>1810</v>
      </c>
      <c r="F3125" s="197"/>
      <c r="G3125" s="197" t="s">
        <v>1352</v>
      </c>
      <c r="H3125" s="197" t="s">
        <v>1636</v>
      </c>
      <c r="I3125" s="197" t="s">
        <v>5190</v>
      </c>
      <c r="J3125" s="197" t="s">
        <v>5191</v>
      </c>
    </row>
    <row r="3126" spans="2:10">
      <c r="B3126" s="196" t="s">
        <v>5411</v>
      </c>
      <c r="C3126" s="197" t="s">
        <v>5412</v>
      </c>
      <c r="D3126" s="198">
        <v>2</v>
      </c>
      <c r="E3126" s="197" t="s">
        <v>1597</v>
      </c>
      <c r="F3126" s="197"/>
      <c r="G3126" s="197" t="s">
        <v>1352</v>
      </c>
      <c r="H3126" s="197" t="s">
        <v>1636</v>
      </c>
      <c r="I3126" s="197" t="s">
        <v>5190</v>
      </c>
      <c r="J3126" s="197" t="s">
        <v>5191</v>
      </c>
    </row>
    <row r="3127" spans="2:10">
      <c r="B3127" s="196" t="s">
        <v>5413</v>
      </c>
      <c r="C3127" s="197" t="s">
        <v>5414</v>
      </c>
      <c r="D3127" s="198">
        <v>1</v>
      </c>
      <c r="E3127" s="197" t="s">
        <v>1745</v>
      </c>
      <c r="F3127" s="197"/>
      <c r="G3127" s="197" t="s">
        <v>1352</v>
      </c>
      <c r="H3127" s="197" t="s">
        <v>1636</v>
      </c>
      <c r="I3127" s="197" t="s">
        <v>5190</v>
      </c>
      <c r="J3127" s="197" t="s">
        <v>5191</v>
      </c>
    </row>
    <row r="3128" spans="2:10">
      <c r="B3128" s="196" t="s">
        <v>5415</v>
      </c>
      <c r="C3128" s="197" t="s">
        <v>5416</v>
      </c>
      <c r="D3128" s="198">
        <v>4</v>
      </c>
      <c r="E3128" s="197" t="s">
        <v>1918</v>
      </c>
      <c r="F3128" s="197"/>
      <c r="G3128" s="197" t="s">
        <v>1352</v>
      </c>
      <c r="H3128" s="197" t="s">
        <v>1636</v>
      </c>
      <c r="I3128" s="197" t="s">
        <v>5190</v>
      </c>
      <c r="J3128" s="197" t="s">
        <v>5191</v>
      </c>
    </row>
    <row r="3129" spans="2:10">
      <c r="B3129" s="196" t="s">
        <v>5417</v>
      </c>
      <c r="C3129" s="197" t="s">
        <v>5418</v>
      </c>
      <c r="D3129" s="198">
        <v>4</v>
      </c>
      <c r="E3129" s="197" t="s">
        <v>347</v>
      </c>
      <c r="F3129" s="197"/>
      <c r="G3129" s="197" t="s">
        <v>1352</v>
      </c>
      <c r="H3129" s="197" t="s">
        <v>1636</v>
      </c>
      <c r="I3129" s="197" t="s">
        <v>5190</v>
      </c>
      <c r="J3129" s="197" t="s">
        <v>5191</v>
      </c>
    </row>
    <row r="3130" spans="2:10">
      <c r="B3130" s="196" t="s">
        <v>5419</v>
      </c>
      <c r="C3130" s="197" t="s">
        <v>5420</v>
      </c>
      <c r="D3130" s="198">
        <v>3</v>
      </c>
      <c r="E3130" s="197" t="s">
        <v>1426</v>
      </c>
      <c r="F3130" s="197"/>
      <c r="G3130" s="197" t="s">
        <v>1352</v>
      </c>
      <c r="H3130" s="197" t="s">
        <v>1636</v>
      </c>
      <c r="I3130" s="197" t="s">
        <v>5190</v>
      </c>
      <c r="J3130" s="197" t="s">
        <v>5191</v>
      </c>
    </row>
    <row r="3131" spans="2:10">
      <c r="B3131" s="196" t="s">
        <v>5421</v>
      </c>
      <c r="C3131" s="197" t="s">
        <v>5422</v>
      </c>
      <c r="D3131" s="198">
        <v>4</v>
      </c>
      <c r="E3131" s="197" t="s">
        <v>259</v>
      </c>
      <c r="F3131" s="197"/>
      <c r="G3131" s="197" t="s">
        <v>1352</v>
      </c>
      <c r="H3131" s="197" t="s">
        <v>1636</v>
      </c>
      <c r="I3131" s="197" t="s">
        <v>5190</v>
      </c>
      <c r="J3131" s="197" t="s">
        <v>5191</v>
      </c>
    </row>
    <row r="3132" spans="2:10">
      <c r="B3132" s="196" t="s">
        <v>5423</v>
      </c>
      <c r="C3132" s="197" t="s">
        <v>5424</v>
      </c>
      <c r="D3132" s="198">
        <v>3</v>
      </c>
      <c r="E3132" s="197" t="s">
        <v>1418</v>
      </c>
      <c r="F3132" s="197"/>
      <c r="G3132" s="197" t="s">
        <v>1352</v>
      </c>
      <c r="H3132" s="197" t="s">
        <v>1636</v>
      </c>
      <c r="I3132" s="197" t="s">
        <v>5190</v>
      </c>
      <c r="J3132" s="197" t="s">
        <v>5191</v>
      </c>
    </row>
    <row r="3133" spans="2:10">
      <c r="B3133" s="196" t="s">
        <v>5425</v>
      </c>
      <c r="C3133" s="197" t="s">
        <v>5426</v>
      </c>
      <c r="D3133" s="198">
        <v>8</v>
      </c>
      <c r="E3133" s="197" t="s">
        <v>320</v>
      </c>
      <c r="F3133" s="197"/>
      <c r="G3133" s="197" t="s">
        <v>1352</v>
      </c>
      <c r="H3133" s="197" t="s">
        <v>1636</v>
      </c>
      <c r="I3133" s="197" t="s">
        <v>5190</v>
      </c>
      <c r="J3133" s="197" t="s">
        <v>5191</v>
      </c>
    </row>
    <row r="3134" spans="2:10">
      <c r="B3134" s="196" t="s">
        <v>5427</v>
      </c>
      <c r="C3134" s="197" t="s">
        <v>5428</v>
      </c>
      <c r="D3134" s="198">
        <v>1</v>
      </c>
      <c r="E3134" s="197" t="s">
        <v>240</v>
      </c>
      <c r="F3134" s="197"/>
      <c r="G3134" s="197" t="s">
        <v>1352</v>
      </c>
      <c r="H3134" s="197" t="s">
        <v>1636</v>
      </c>
      <c r="I3134" s="197" t="s">
        <v>5190</v>
      </c>
      <c r="J3134" s="197" t="s">
        <v>5191</v>
      </c>
    </row>
    <row r="3135" spans="2:10">
      <c r="B3135" s="196" t="s">
        <v>5429</v>
      </c>
      <c r="C3135" s="197" t="s">
        <v>5430</v>
      </c>
      <c r="D3135" s="198">
        <v>5</v>
      </c>
      <c r="E3135" s="197" t="s">
        <v>1689</v>
      </c>
      <c r="F3135" s="197"/>
      <c r="G3135" s="197" t="s">
        <v>1352</v>
      </c>
      <c r="H3135" s="197" t="s">
        <v>1636</v>
      </c>
      <c r="I3135" s="197" t="s">
        <v>5190</v>
      </c>
      <c r="J3135" s="197" t="s">
        <v>5191</v>
      </c>
    </row>
    <row r="3136" spans="2:10">
      <c r="B3136" s="196" t="s">
        <v>5431</v>
      </c>
      <c r="C3136" s="197" t="s">
        <v>5432</v>
      </c>
      <c r="D3136" s="198">
        <v>6</v>
      </c>
      <c r="E3136" s="197" t="s">
        <v>275</v>
      </c>
      <c r="F3136" s="197"/>
      <c r="G3136" s="197" t="s">
        <v>1352</v>
      </c>
      <c r="H3136" s="197" t="s">
        <v>1636</v>
      </c>
      <c r="I3136" s="197" t="s">
        <v>5190</v>
      </c>
      <c r="J3136" s="197" t="s">
        <v>5191</v>
      </c>
    </row>
    <row r="3137" spans="2:10">
      <c r="B3137" s="196" t="s">
        <v>5433</v>
      </c>
      <c r="C3137" s="197" t="s">
        <v>5434</v>
      </c>
      <c r="D3137" s="198">
        <v>8</v>
      </c>
      <c r="E3137" s="197" t="s">
        <v>240</v>
      </c>
      <c r="F3137" s="197"/>
      <c r="G3137" s="197" t="s">
        <v>1352</v>
      </c>
      <c r="H3137" s="197" t="s">
        <v>1636</v>
      </c>
      <c r="I3137" s="197" t="s">
        <v>5190</v>
      </c>
      <c r="J3137" s="197" t="s">
        <v>5191</v>
      </c>
    </row>
    <row r="3138" spans="2:10">
      <c r="B3138" s="196" t="s">
        <v>5435</v>
      </c>
      <c r="C3138" s="213" t="s">
        <v>5436</v>
      </c>
      <c r="D3138" s="198">
        <v>7</v>
      </c>
      <c r="E3138" s="197" t="s">
        <v>1698</v>
      </c>
      <c r="F3138" s="197"/>
      <c r="G3138" s="197" t="s">
        <v>1352</v>
      </c>
      <c r="H3138" s="197" t="s">
        <v>1636</v>
      </c>
      <c r="I3138" s="197" t="s">
        <v>5190</v>
      </c>
      <c r="J3138" s="197" t="s">
        <v>5191</v>
      </c>
    </row>
    <row r="3139" spans="2:10">
      <c r="B3139" s="196" t="s">
        <v>5437</v>
      </c>
      <c r="C3139" s="197" t="s">
        <v>5438</v>
      </c>
      <c r="D3139" s="198">
        <v>8</v>
      </c>
      <c r="E3139" s="197" t="s">
        <v>249</v>
      </c>
      <c r="F3139" s="197"/>
      <c r="G3139" s="197" t="s">
        <v>1352</v>
      </c>
      <c r="H3139" s="197" t="s">
        <v>1636</v>
      </c>
      <c r="I3139" s="197" t="s">
        <v>5190</v>
      </c>
      <c r="J3139" s="197" t="s">
        <v>5191</v>
      </c>
    </row>
    <row r="3140" spans="2:10">
      <c r="B3140" s="196" t="s">
        <v>5439</v>
      </c>
      <c r="C3140" s="197" t="s">
        <v>5440</v>
      </c>
      <c r="D3140" s="198">
        <v>5</v>
      </c>
      <c r="E3140" s="197" t="s">
        <v>1703</v>
      </c>
      <c r="F3140" s="197"/>
      <c r="G3140" s="197" t="s">
        <v>1352</v>
      </c>
      <c r="H3140" s="197" t="s">
        <v>1636</v>
      </c>
      <c r="I3140" s="197" t="s">
        <v>5190</v>
      </c>
      <c r="J3140" s="197" t="s">
        <v>5191</v>
      </c>
    </row>
    <row r="3141" spans="2:10">
      <c r="B3141" s="196" t="s">
        <v>5441</v>
      </c>
      <c r="C3141" s="197" t="s">
        <v>5442</v>
      </c>
      <c r="D3141" s="198">
        <v>6</v>
      </c>
      <c r="E3141" s="197" t="s">
        <v>240</v>
      </c>
      <c r="F3141" s="197"/>
      <c r="G3141" s="197" t="s">
        <v>1352</v>
      </c>
      <c r="H3141" s="197" t="s">
        <v>1636</v>
      </c>
      <c r="I3141" s="197" t="s">
        <v>5190</v>
      </c>
      <c r="J3141" s="197" t="s">
        <v>5191</v>
      </c>
    </row>
    <row r="3142" spans="2:10">
      <c r="B3142" s="196" t="s">
        <v>5443</v>
      </c>
      <c r="C3142" s="197" t="s">
        <v>5444</v>
      </c>
      <c r="D3142" s="198">
        <v>1</v>
      </c>
      <c r="E3142" s="197" t="s">
        <v>259</v>
      </c>
      <c r="F3142" s="197"/>
      <c r="G3142" s="197" t="s">
        <v>1352</v>
      </c>
      <c r="H3142" s="197" t="s">
        <v>1636</v>
      </c>
      <c r="I3142" s="197" t="s">
        <v>5190</v>
      </c>
      <c r="J3142" s="197" t="s">
        <v>5191</v>
      </c>
    </row>
    <row r="3143" spans="2:10">
      <c r="B3143" s="196" t="s">
        <v>5445</v>
      </c>
      <c r="C3143" s="197" t="s">
        <v>5446</v>
      </c>
      <c r="D3143" s="198">
        <v>5</v>
      </c>
      <c r="E3143" s="197" t="s">
        <v>1435</v>
      </c>
      <c r="F3143" s="197"/>
      <c r="G3143" s="197" t="s">
        <v>1352</v>
      </c>
      <c r="H3143" s="197" t="s">
        <v>1636</v>
      </c>
      <c r="I3143" s="197" t="s">
        <v>5190</v>
      </c>
      <c r="J3143" s="197" t="s">
        <v>5191</v>
      </c>
    </row>
    <row r="3144" spans="2:10">
      <c r="B3144" s="196" t="s">
        <v>5447</v>
      </c>
      <c r="C3144" s="197" t="s">
        <v>5448</v>
      </c>
      <c r="D3144" s="198">
        <v>3</v>
      </c>
      <c r="E3144" s="197" t="s">
        <v>1426</v>
      </c>
      <c r="F3144" s="197"/>
      <c r="G3144" s="197" t="s">
        <v>1352</v>
      </c>
      <c r="H3144" s="197" t="s">
        <v>1636</v>
      </c>
      <c r="I3144" s="197" t="s">
        <v>5190</v>
      </c>
      <c r="J3144" s="197" t="s">
        <v>5191</v>
      </c>
    </row>
    <row r="3145" spans="2:10">
      <c r="B3145" s="196" t="s">
        <v>5449</v>
      </c>
      <c r="C3145" s="197" t="s">
        <v>5450</v>
      </c>
      <c r="D3145" s="198">
        <v>4</v>
      </c>
      <c r="E3145" s="197" t="s">
        <v>1706</v>
      </c>
      <c r="F3145" s="197"/>
      <c r="G3145" s="197" t="s">
        <v>1352</v>
      </c>
      <c r="H3145" s="197" t="s">
        <v>1636</v>
      </c>
      <c r="I3145" s="197" t="s">
        <v>5190</v>
      </c>
      <c r="J3145" s="197" t="s">
        <v>5191</v>
      </c>
    </row>
    <row r="3146" spans="2:10">
      <c r="B3146" s="196" t="s">
        <v>5451</v>
      </c>
      <c r="C3146" s="197" t="s">
        <v>5452</v>
      </c>
      <c r="D3146" s="198">
        <v>10</v>
      </c>
      <c r="E3146" s="197" t="s">
        <v>320</v>
      </c>
      <c r="F3146" s="197"/>
      <c r="G3146" s="197" t="s">
        <v>1352</v>
      </c>
      <c r="H3146" s="197" t="s">
        <v>1636</v>
      </c>
      <c r="I3146" s="197" t="s">
        <v>5190</v>
      </c>
      <c r="J3146" s="197" t="s">
        <v>5191</v>
      </c>
    </row>
    <row r="3147" spans="2:10">
      <c r="B3147" s="196" t="s">
        <v>5453</v>
      </c>
      <c r="C3147" s="197" t="s">
        <v>5454</v>
      </c>
      <c r="D3147" s="198">
        <v>5</v>
      </c>
      <c r="E3147" s="197" t="s">
        <v>246</v>
      </c>
      <c r="F3147" s="197"/>
      <c r="G3147" s="197" t="s">
        <v>1352</v>
      </c>
      <c r="H3147" s="197" t="s">
        <v>1636</v>
      </c>
      <c r="I3147" s="197" t="s">
        <v>5190</v>
      </c>
      <c r="J3147" s="197" t="s">
        <v>5191</v>
      </c>
    </row>
    <row r="3148" spans="2:10">
      <c r="B3148" s="196" t="s">
        <v>5455</v>
      </c>
      <c r="C3148" s="197" t="s">
        <v>5456</v>
      </c>
      <c r="D3148" s="198">
        <v>5</v>
      </c>
      <c r="E3148" s="197" t="s">
        <v>275</v>
      </c>
      <c r="F3148" s="197"/>
      <c r="G3148" s="197" t="s">
        <v>1352</v>
      </c>
      <c r="H3148" s="197" t="s">
        <v>1636</v>
      </c>
      <c r="I3148" s="197" t="s">
        <v>5190</v>
      </c>
      <c r="J3148" s="197" t="s">
        <v>5191</v>
      </c>
    </row>
    <row r="3149" spans="2:10">
      <c r="B3149" s="196" t="s">
        <v>5457</v>
      </c>
      <c r="C3149" s="197" t="s">
        <v>5458</v>
      </c>
      <c r="D3149" s="198">
        <v>3</v>
      </c>
      <c r="E3149" s="197" t="s">
        <v>1740</v>
      </c>
      <c r="F3149" s="197"/>
      <c r="G3149" s="197" t="s">
        <v>1352</v>
      </c>
      <c r="H3149" s="197" t="s">
        <v>1636</v>
      </c>
      <c r="I3149" s="197" t="s">
        <v>5190</v>
      </c>
      <c r="J3149" s="197" t="s">
        <v>5191</v>
      </c>
    </row>
    <row r="3150" spans="2:10">
      <c r="B3150" s="196" t="s">
        <v>5459</v>
      </c>
      <c r="C3150" s="197" t="s">
        <v>5460</v>
      </c>
      <c r="D3150" s="198">
        <v>4</v>
      </c>
      <c r="E3150" s="197" t="s">
        <v>1717</v>
      </c>
      <c r="F3150" s="197"/>
      <c r="G3150" s="197" t="s">
        <v>1352</v>
      </c>
      <c r="H3150" s="197" t="s">
        <v>1636</v>
      </c>
      <c r="I3150" s="197" t="s">
        <v>5190</v>
      </c>
      <c r="J3150" s="197" t="s">
        <v>5191</v>
      </c>
    </row>
    <row r="3151" spans="2:10">
      <c r="B3151" s="196" t="s">
        <v>5461</v>
      </c>
      <c r="C3151" s="197" t="s">
        <v>5462</v>
      </c>
      <c r="D3151" s="198">
        <v>4</v>
      </c>
      <c r="E3151" s="197" t="s">
        <v>320</v>
      </c>
      <c r="F3151" s="197"/>
      <c r="G3151" s="197" t="s">
        <v>1352</v>
      </c>
      <c r="H3151" s="197" t="s">
        <v>1636</v>
      </c>
      <c r="I3151" s="197" t="s">
        <v>5190</v>
      </c>
      <c r="J3151" s="197" t="s">
        <v>5191</v>
      </c>
    </row>
    <row r="3152" spans="2:10">
      <c r="B3152" s="196" t="s">
        <v>5463</v>
      </c>
      <c r="C3152" s="197" t="s">
        <v>5464</v>
      </c>
      <c r="D3152" s="198">
        <v>2</v>
      </c>
      <c r="E3152" s="197" t="s">
        <v>259</v>
      </c>
      <c r="F3152" s="197"/>
      <c r="G3152" s="197" t="s">
        <v>1352</v>
      </c>
      <c r="H3152" s="197" t="s">
        <v>1636</v>
      </c>
      <c r="I3152" s="197" t="s">
        <v>5190</v>
      </c>
      <c r="J3152" s="197" t="s">
        <v>5191</v>
      </c>
    </row>
    <row r="3153" spans="2:10">
      <c r="B3153" s="196" t="s">
        <v>5465</v>
      </c>
      <c r="C3153" s="197" t="s">
        <v>5466</v>
      </c>
      <c r="D3153" s="198">
        <v>4</v>
      </c>
      <c r="E3153" s="197" t="s">
        <v>1669</v>
      </c>
      <c r="F3153" s="197"/>
      <c r="G3153" s="197" t="s">
        <v>1352</v>
      </c>
      <c r="H3153" s="197" t="s">
        <v>1636</v>
      </c>
      <c r="I3153" s="197" t="s">
        <v>5190</v>
      </c>
      <c r="J3153" s="197" t="s">
        <v>5191</v>
      </c>
    </row>
    <row r="3154" spans="2:10">
      <c r="B3154" s="196" t="s">
        <v>5467</v>
      </c>
      <c r="C3154" s="197" t="s">
        <v>5468</v>
      </c>
      <c r="D3154" s="198">
        <v>2</v>
      </c>
      <c r="E3154" s="197" t="s">
        <v>240</v>
      </c>
      <c r="F3154" s="197"/>
      <c r="G3154" s="197" t="s">
        <v>1352</v>
      </c>
      <c r="H3154" s="197" t="s">
        <v>1636</v>
      </c>
      <c r="I3154" s="197" t="s">
        <v>5190</v>
      </c>
      <c r="J3154" s="197" t="s">
        <v>5191</v>
      </c>
    </row>
    <row r="3155" spans="2:10">
      <c r="B3155" s="196" t="s">
        <v>5469</v>
      </c>
      <c r="C3155" s="197" t="s">
        <v>5470</v>
      </c>
      <c r="D3155" s="198">
        <v>2</v>
      </c>
      <c r="E3155" s="197" t="s">
        <v>246</v>
      </c>
      <c r="F3155" s="197"/>
      <c r="G3155" s="197" t="s">
        <v>1352</v>
      </c>
      <c r="H3155" s="197" t="s">
        <v>1636</v>
      </c>
      <c r="I3155" s="197" t="s">
        <v>5190</v>
      </c>
      <c r="J3155" s="197" t="s">
        <v>5191</v>
      </c>
    </row>
    <row r="3156" spans="2:10">
      <c r="B3156" s="196" t="s">
        <v>5471</v>
      </c>
      <c r="C3156" s="197" t="s">
        <v>5472</v>
      </c>
      <c r="D3156" s="198">
        <v>4</v>
      </c>
      <c r="E3156" s="197" t="s">
        <v>320</v>
      </c>
      <c r="F3156" s="197"/>
      <c r="G3156" s="197" t="s">
        <v>1352</v>
      </c>
      <c r="H3156" s="197" t="s">
        <v>1636</v>
      </c>
      <c r="I3156" s="197" t="s">
        <v>5190</v>
      </c>
      <c r="J3156" s="197" t="s">
        <v>5191</v>
      </c>
    </row>
    <row r="3157" spans="2:10">
      <c r="B3157" s="196" t="s">
        <v>5473</v>
      </c>
      <c r="C3157" s="197" t="s">
        <v>5474</v>
      </c>
      <c r="D3157" s="198">
        <v>4</v>
      </c>
      <c r="E3157" s="197" t="s">
        <v>249</v>
      </c>
      <c r="F3157" s="197"/>
      <c r="G3157" s="197" t="s">
        <v>1352</v>
      </c>
      <c r="H3157" s="197" t="s">
        <v>1636</v>
      </c>
      <c r="I3157" s="197" t="s">
        <v>5190</v>
      </c>
      <c r="J3157" s="197" t="s">
        <v>5191</v>
      </c>
    </row>
    <row r="3158" spans="2:10">
      <c r="B3158" s="196" t="s">
        <v>5475</v>
      </c>
      <c r="C3158" s="197" t="s">
        <v>5476</v>
      </c>
      <c r="D3158" s="198">
        <v>4</v>
      </c>
      <c r="E3158" s="197" t="s">
        <v>1896</v>
      </c>
      <c r="F3158" s="197"/>
      <c r="G3158" s="197" t="s">
        <v>1352</v>
      </c>
      <c r="H3158" s="197" t="s">
        <v>1636</v>
      </c>
      <c r="I3158" s="197" t="s">
        <v>5190</v>
      </c>
      <c r="J3158" s="197" t="s">
        <v>5191</v>
      </c>
    </row>
    <row r="3159" spans="2:10">
      <c r="B3159" s="196" t="s">
        <v>5477</v>
      </c>
      <c r="C3159" s="197" t="s">
        <v>5478</v>
      </c>
      <c r="D3159" s="198">
        <v>7</v>
      </c>
      <c r="E3159" s="197" t="s">
        <v>243</v>
      </c>
      <c r="F3159" s="197"/>
      <c r="G3159" s="197" t="s">
        <v>1352</v>
      </c>
      <c r="H3159" s="197" t="s">
        <v>1636</v>
      </c>
      <c r="I3159" s="197" t="s">
        <v>5190</v>
      </c>
      <c r="J3159" s="197" t="s">
        <v>5191</v>
      </c>
    </row>
    <row r="3160" spans="2:10">
      <c r="B3160" s="196" t="s">
        <v>5479</v>
      </c>
      <c r="C3160" s="197" t="s">
        <v>5480</v>
      </c>
      <c r="D3160" s="198">
        <v>5</v>
      </c>
      <c r="E3160" s="197" t="s">
        <v>347</v>
      </c>
      <c r="F3160" s="197"/>
      <c r="G3160" s="197" t="s">
        <v>1352</v>
      </c>
      <c r="H3160" s="197" t="s">
        <v>1636</v>
      </c>
      <c r="I3160" s="197" t="s">
        <v>5190</v>
      </c>
      <c r="J3160" s="197" t="s">
        <v>5191</v>
      </c>
    </row>
    <row r="3161" spans="2:10">
      <c r="B3161" s="196" t="s">
        <v>5481</v>
      </c>
      <c r="C3161" s="197" t="s">
        <v>5482</v>
      </c>
      <c r="D3161" s="198">
        <v>2</v>
      </c>
      <c r="E3161" s="197" t="s">
        <v>1669</v>
      </c>
      <c r="F3161" s="197"/>
      <c r="G3161" s="197" t="s">
        <v>1352</v>
      </c>
      <c r="H3161" s="197" t="s">
        <v>1636</v>
      </c>
      <c r="I3161" s="197" t="s">
        <v>5190</v>
      </c>
      <c r="J3161" s="197" t="s">
        <v>5191</v>
      </c>
    </row>
    <row r="3162" spans="2:10">
      <c r="B3162" s="196" t="s">
        <v>5483</v>
      </c>
      <c r="C3162" s="197" t="s">
        <v>5484</v>
      </c>
      <c r="D3162" s="198">
        <v>2</v>
      </c>
      <c r="E3162" s="197" t="s">
        <v>347</v>
      </c>
      <c r="F3162" s="197"/>
      <c r="G3162" s="197" t="s">
        <v>1352</v>
      </c>
      <c r="H3162" s="197" t="s">
        <v>1636</v>
      </c>
      <c r="I3162" s="197" t="s">
        <v>5190</v>
      </c>
      <c r="J3162" s="197" t="s">
        <v>5191</v>
      </c>
    </row>
    <row r="3163" spans="2:10">
      <c r="B3163" s="196" t="s">
        <v>5485</v>
      </c>
      <c r="C3163" s="197" t="s">
        <v>5486</v>
      </c>
      <c r="D3163" s="198">
        <v>8</v>
      </c>
      <c r="E3163" s="197" t="s">
        <v>1426</v>
      </c>
      <c r="F3163" s="197"/>
      <c r="G3163" s="197" t="s">
        <v>1352</v>
      </c>
      <c r="H3163" s="197" t="s">
        <v>1636</v>
      </c>
      <c r="I3163" s="197" t="s">
        <v>5190</v>
      </c>
      <c r="J3163" s="197" t="s">
        <v>5191</v>
      </c>
    </row>
    <row r="3164" spans="2:10">
      <c r="B3164" s="196" t="s">
        <v>5487</v>
      </c>
      <c r="C3164" s="197" t="s">
        <v>5488</v>
      </c>
      <c r="D3164" s="198">
        <v>1</v>
      </c>
      <c r="E3164" s="197" t="s">
        <v>249</v>
      </c>
      <c r="F3164" s="197"/>
      <c r="G3164" s="197" t="s">
        <v>1352</v>
      </c>
      <c r="H3164" s="197" t="s">
        <v>1636</v>
      </c>
      <c r="I3164" s="197" t="s">
        <v>5190</v>
      </c>
      <c r="J3164" s="197" t="s">
        <v>5191</v>
      </c>
    </row>
    <row r="3165" spans="2:10">
      <c r="B3165" s="196" t="s">
        <v>5489</v>
      </c>
      <c r="C3165" s="197" t="s">
        <v>5490</v>
      </c>
      <c r="D3165" s="198">
        <v>2</v>
      </c>
      <c r="E3165" s="197" t="s">
        <v>350</v>
      </c>
      <c r="F3165" s="197"/>
      <c r="G3165" s="197" t="s">
        <v>1352</v>
      </c>
      <c r="H3165" s="197" t="s">
        <v>1636</v>
      </c>
      <c r="I3165" s="197" t="s">
        <v>5190</v>
      </c>
      <c r="J3165" s="197" t="s">
        <v>5191</v>
      </c>
    </row>
    <row r="3166" spans="2:10">
      <c r="B3166" s="196" t="s">
        <v>5491</v>
      </c>
      <c r="C3166" s="213" t="s">
        <v>2160</v>
      </c>
      <c r="D3166" s="198">
        <v>2</v>
      </c>
      <c r="E3166" s="197" t="s">
        <v>246</v>
      </c>
      <c r="F3166" s="197"/>
      <c r="G3166" s="197" t="s">
        <v>1352</v>
      </c>
      <c r="H3166" s="197" t="s">
        <v>1636</v>
      </c>
      <c r="I3166" s="197" t="s">
        <v>5190</v>
      </c>
      <c r="J3166" s="197" t="s">
        <v>5191</v>
      </c>
    </row>
    <row r="3167" spans="2:10">
      <c r="B3167" s="196" t="s">
        <v>5492</v>
      </c>
      <c r="C3167" s="197" t="s">
        <v>5493</v>
      </c>
      <c r="D3167" s="198">
        <v>8</v>
      </c>
      <c r="E3167" s="197" t="s">
        <v>1597</v>
      </c>
      <c r="F3167" s="197"/>
      <c r="G3167" s="197" t="s">
        <v>1352</v>
      </c>
      <c r="H3167" s="197" t="s">
        <v>1636</v>
      </c>
      <c r="I3167" s="197" t="s">
        <v>5190</v>
      </c>
      <c r="J3167" s="197" t="s">
        <v>5191</v>
      </c>
    </row>
    <row r="3168" spans="2:10">
      <c r="B3168" s="196" t="s">
        <v>5494</v>
      </c>
      <c r="C3168" s="197" t="s">
        <v>5495</v>
      </c>
      <c r="D3168" s="198">
        <v>7</v>
      </c>
      <c r="E3168" s="197" t="s">
        <v>1669</v>
      </c>
      <c r="F3168" s="197"/>
      <c r="G3168" s="197" t="s">
        <v>1352</v>
      </c>
      <c r="H3168" s="197" t="s">
        <v>1636</v>
      </c>
      <c r="I3168" s="197" t="s">
        <v>5190</v>
      </c>
      <c r="J3168" s="197" t="s">
        <v>5191</v>
      </c>
    </row>
    <row r="3169" spans="2:10">
      <c r="B3169" s="196" t="s">
        <v>5496</v>
      </c>
      <c r="C3169" s="197" t="s">
        <v>5497</v>
      </c>
      <c r="D3169" s="198">
        <v>10</v>
      </c>
      <c r="E3169" s="197" t="s">
        <v>1893</v>
      </c>
      <c r="F3169" s="197"/>
      <c r="G3169" s="197" t="s">
        <v>1352</v>
      </c>
      <c r="H3169" s="197" t="s">
        <v>1636</v>
      </c>
      <c r="I3169" s="197" t="s">
        <v>5190</v>
      </c>
      <c r="J3169" s="197" t="s">
        <v>5191</v>
      </c>
    </row>
    <row r="3170" spans="2:10">
      <c r="B3170" s="196" t="s">
        <v>5498</v>
      </c>
      <c r="C3170" s="197" t="s">
        <v>5499</v>
      </c>
      <c r="D3170" s="198">
        <v>5</v>
      </c>
      <c r="E3170" s="197" t="s">
        <v>275</v>
      </c>
      <c r="F3170" s="197"/>
      <c r="G3170" s="197" t="s">
        <v>1352</v>
      </c>
      <c r="H3170" s="197" t="s">
        <v>1636</v>
      </c>
      <c r="I3170" s="197" t="s">
        <v>5190</v>
      </c>
      <c r="J3170" s="197" t="s">
        <v>5191</v>
      </c>
    </row>
    <row r="3171" spans="2:10">
      <c r="B3171" s="196" t="s">
        <v>5500</v>
      </c>
      <c r="C3171" s="197" t="s">
        <v>5501</v>
      </c>
      <c r="D3171" s="198">
        <v>4</v>
      </c>
      <c r="E3171" s="197" t="s">
        <v>1735</v>
      </c>
      <c r="F3171" s="197"/>
      <c r="G3171" s="197" t="s">
        <v>1352</v>
      </c>
      <c r="H3171" s="197" t="s">
        <v>1636</v>
      </c>
      <c r="I3171" s="197" t="s">
        <v>5190</v>
      </c>
      <c r="J3171" s="197" t="s">
        <v>5191</v>
      </c>
    </row>
    <row r="3172" spans="2:10">
      <c r="B3172" s="196" t="s">
        <v>5502</v>
      </c>
      <c r="C3172" s="197" t="s">
        <v>5503</v>
      </c>
      <c r="D3172" s="198">
        <v>7</v>
      </c>
      <c r="E3172" s="197" t="s">
        <v>259</v>
      </c>
      <c r="F3172" s="197"/>
      <c r="G3172" s="197" t="s">
        <v>1352</v>
      </c>
      <c r="H3172" s="197" t="s">
        <v>1636</v>
      </c>
      <c r="I3172" s="197" t="s">
        <v>5190</v>
      </c>
      <c r="J3172" s="197" t="s">
        <v>5191</v>
      </c>
    </row>
    <row r="3173" spans="2:10">
      <c r="B3173" s="196" t="s">
        <v>5504</v>
      </c>
      <c r="C3173" s="197" t="s">
        <v>5505</v>
      </c>
      <c r="D3173" s="198">
        <v>2</v>
      </c>
      <c r="E3173" s="197" t="s">
        <v>314</v>
      </c>
      <c r="F3173" s="197"/>
      <c r="G3173" s="197" t="s">
        <v>1352</v>
      </c>
      <c r="H3173" s="197" t="s">
        <v>1636</v>
      </c>
      <c r="I3173" s="197" t="s">
        <v>5190</v>
      </c>
      <c r="J3173" s="197" t="s">
        <v>5191</v>
      </c>
    </row>
    <row r="3174" spans="2:10">
      <c r="B3174" s="196" t="s">
        <v>5506</v>
      </c>
      <c r="C3174" s="197" t="s">
        <v>5507</v>
      </c>
      <c r="D3174" s="198">
        <v>6</v>
      </c>
      <c r="E3174" s="197" t="s">
        <v>312</v>
      </c>
      <c r="F3174" s="197"/>
      <c r="G3174" s="197" t="s">
        <v>1352</v>
      </c>
      <c r="H3174" s="197" t="s">
        <v>1636</v>
      </c>
      <c r="I3174" s="197" t="s">
        <v>5190</v>
      </c>
      <c r="J3174" s="197" t="s">
        <v>5191</v>
      </c>
    </row>
    <row r="3175" spans="2:10">
      <c r="B3175" s="196" t="s">
        <v>5508</v>
      </c>
      <c r="C3175" s="197" t="s">
        <v>5509</v>
      </c>
      <c r="D3175" s="198">
        <v>2</v>
      </c>
      <c r="E3175" s="197" t="s">
        <v>1418</v>
      </c>
      <c r="F3175" s="197"/>
      <c r="G3175" s="197" t="s">
        <v>1352</v>
      </c>
      <c r="H3175" s="197" t="s">
        <v>1636</v>
      </c>
      <c r="I3175" s="197" t="s">
        <v>5190</v>
      </c>
      <c r="J3175" s="197" t="s">
        <v>5191</v>
      </c>
    </row>
    <row r="3176" spans="2:10">
      <c r="B3176" s="196" t="s">
        <v>5510</v>
      </c>
      <c r="C3176" s="197" t="s">
        <v>5511</v>
      </c>
      <c r="D3176" s="198">
        <v>1</v>
      </c>
      <c r="E3176" s="197" t="s">
        <v>1689</v>
      </c>
      <c r="F3176" s="197"/>
      <c r="G3176" s="197" t="s">
        <v>1352</v>
      </c>
      <c r="H3176" s="197" t="s">
        <v>1636</v>
      </c>
      <c r="I3176" s="197" t="s">
        <v>5190</v>
      </c>
      <c r="J3176" s="197" t="s">
        <v>5191</v>
      </c>
    </row>
    <row r="3177" spans="2:10">
      <c r="B3177" s="196" t="s">
        <v>5512</v>
      </c>
      <c r="C3177" s="197" t="s">
        <v>5513</v>
      </c>
      <c r="D3177" s="198">
        <v>7</v>
      </c>
      <c r="E3177" s="197" t="s">
        <v>1435</v>
      </c>
      <c r="F3177" s="197"/>
      <c r="G3177" s="197" t="s">
        <v>1352</v>
      </c>
      <c r="H3177" s="197" t="s">
        <v>1636</v>
      </c>
      <c r="I3177" s="197" t="s">
        <v>5190</v>
      </c>
      <c r="J3177" s="197" t="s">
        <v>5191</v>
      </c>
    </row>
    <row r="3178" spans="2:10">
      <c r="B3178" s="196" t="s">
        <v>5514</v>
      </c>
      <c r="C3178" s="197" t="s">
        <v>5515</v>
      </c>
      <c r="D3178" s="198">
        <v>5</v>
      </c>
      <c r="E3178" s="197" t="s">
        <v>1893</v>
      </c>
      <c r="F3178" s="197"/>
      <c r="G3178" s="197" t="s">
        <v>1352</v>
      </c>
      <c r="H3178" s="197" t="s">
        <v>1636</v>
      </c>
      <c r="I3178" s="197" t="s">
        <v>5190</v>
      </c>
      <c r="J3178" s="197" t="s">
        <v>5191</v>
      </c>
    </row>
    <row r="3179" spans="2:10">
      <c r="B3179" s="196" t="s">
        <v>5516</v>
      </c>
      <c r="C3179" s="197" t="s">
        <v>5517</v>
      </c>
      <c r="D3179" s="198">
        <v>4</v>
      </c>
      <c r="E3179" s="197" t="s">
        <v>1896</v>
      </c>
      <c r="F3179" s="197"/>
      <c r="G3179" s="197" t="s">
        <v>1352</v>
      </c>
      <c r="H3179" s="197" t="s">
        <v>1636</v>
      </c>
      <c r="I3179" s="197" t="s">
        <v>5190</v>
      </c>
      <c r="J3179" s="197" t="s">
        <v>5191</v>
      </c>
    </row>
    <row r="3180" spans="2:10">
      <c r="B3180" s="196" t="s">
        <v>5518</v>
      </c>
      <c r="C3180" s="197" t="s">
        <v>5519</v>
      </c>
      <c r="D3180" s="198">
        <v>8</v>
      </c>
      <c r="E3180" s="197" t="s">
        <v>249</v>
      </c>
      <c r="F3180" s="197"/>
      <c r="G3180" s="197" t="s">
        <v>1352</v>
      </c>
      <c r="H3180" s="197" t="s">
        <v>1636</v>
      </c>
      <c r="I3180" s="197" t="s">
        <v>5190</v>
      </c>
      <c r="J3180" s="197" t="s">
        <v>5191</v>
      </c>
    </row>
    <row r="3181" spans="2:10">
      <c r="B3181" s="196" t="s">
        <v>5520</v>
      </c>
      <c r="C3181" s="197" t="s">
        <v>5521</v>
      </c>
      <c r="D3181" s="198">
        <v>7</v>
      </c>
      <c r="E3181" s="197" t="s">
        <v>1901</v>
      </c>
      <c r="F3181" s="197"/>
      <c r="G3181" s="197" t="s">
        <v>1352</v>
      </c>
      <c r="H3181" s="197" t="s">
        <v>1636</v>
      </c>
      <c r="I3181" s="197" t="s">
        <v>5190</v>
      </c>
      <c r="J3181" s="197" t="s">
        <v>5191</v>
      </c>
    </row>
    <row r="3182" spans="2:10">
      <c r="B3182" s="196" t="s">
        <v>5522</v>
      </c>
      <c r="C3182" s="197" t="s">
        <v>5523</v>
      </c>
      <c r="D3182" s="198">
        <v>3</v>
      </c>
      <c r="E3182" s="197" t="s">
        <v>1757</v>
      </c>
      <c r="F3182" s="197"/>
      <c r="G3182" s="197" t="s">
        <v>1352</v>
      </c>
      <c r="H3182" s="197" t="s">
        <v>1636</v>
      </c>
      <c r="I3182" s="197" t="s">
        <v>5190</v>
      </c>
      <c r="J3182" s="197" t="s">
        <v>5191</v>
      </c>
    </row>
    <row r="3183" spans="2:10">
      <c r="B3183" s="196" t="s">
        <v>5524</v>
      </c>
      <c r="C3183" s="197" t="s">
        <v>5525</v>
      </c>
      <c r="D3183" s="198">
        <v>2</v>
      </c>
      <c r="E3183" s="197" t="s">
        <v>1698</v>
      </c>
      <c r="F3183" s="197"/>
      <c r="G3183" s="197" t="s">
        <v>1352</v>
      </c>
      <c r="H3183" s="197" t="s">
        <v>1636</v>
      </c>
      <c r="I3183" s="197" t="s">
        <v>5190</v>
      </c>
      <c r="J3183" s="197" t="s">
        <v>5191</v>
      </c>
    </row>
    <row r="3184" spans="2:10">
      <c r="B3184" s="196" t="s">
        <v>5526</v>
      </c>
      <c r="C3184" s="197" t="s">
        <v>5527</v>
      </c>
      <c r="D3184" s="198">
        <v>1</v>
      </c>
      <c r="E3184" s="197" t="s">
        <v>1886</v>
      </c>
      <c r="F3184" s="197"/>
      <c r="G3184" s="197" t="s">
        <v>1352</v>
      </c>
      <c r="H3184" s="197" t="s">
        <v>1636</v>
      </c>
      <c r="I3184" s="197" t="s">
        <v>5190</v>
      </c>
      <c r="J3184" s="197" t="s">
        <v>5191</v>
      </c>
    </row>
    <row r="3185" spans="2:10">
      <c r="B3185" s="196" t="s">
        <v>5528</v>
      </c>
      <c r="C3185" s="197" t="s">
        <v>5529</v>
      </c>
      <c r="D3185" s="198">
        <v>5</v>
      </c>
      <c r="E3185" s="197" t="s">
        <v>243</v>
      </c>
      <c r="F3185" s="197"/>
      <c r="G3185" s="197" t="s">
        <v>1352</v>
      </c>
      <c r="H3185" s="197" t="s">
        <v>1636</v>
      </c>
      <c r="I3185" s="197" t="s">
        <v>5190</v>
      </c>
      <c r="J3185" s="197" t="s">
        <v>5191</v>
      </c>
    </row>
    <row r="3186" spans="2:10">
      <c r="B3186" s="196" t="s">
        <v>5530</v>
      </c>
      <c r="C3186" s="197" t="s">
        <v>5531</v>
      </c>
      <c r="D3186" s="198">
        <v>2</v>
      </c>
      <c r="E3186" s="197" t="s">
        <v>1810</v>
      </c>
      <c r="F3186" s="197"/>
      <c r="G3186" s="197" t="s">
        <v>1352</v>
      </c>
      <c r="H3186" s="197" t="s">
        <v>1636</v>
      </c>
      <c r="I3186" s="197" t="s">
        <v>5190</v>
      </c>
      <c r="J3186" s="197" t="s">
        <v>5191</v>
      </c>
    </row>
    <row r="3187" spans="2:10">
      <c r="B3187" s="196" t="s">
        <v>5532</v>
      </c>
      <c r="C3187" s="197" t="s">
        <v>5533</v>
      </c>
      <c r="D3187" s="198">
        <v>7</v>
      </c>
      <c r="E3187" s="197" t="s">
        <v>1597</v>
      </c>
      <c r="F3187" s="197"/>
      <c r="G3187" s="197" t="s">
        <v>1352</v>
      </c>
      <c r="H3187" s="197" t="s">
        <v>1636</v>
      </c>
      <c r="I3187" s="197" t="s">
        <v>5190</v>
      </c>
      <c r="J3187" s="197" t="s">
        <v>5191</v>
      </c>
    </row>
    <row r="3188" spans="2:10">
      <c r="B3188" s="196" t="s">
        <v>5534</v>
      </c>
      <c r="C3188" s="197" t="s">
        <v>5535</v>
      </c>
      <c r="D3188" s="198">
        <v>2</v>
      </c>
      <c r="E3188" s="197" t="s">
        <v>1745</v>
      </c>
      <c r="F3188" s="197"/>
      <c r="G3188" s="197" t="s">
        <v>1352</v>
      </c>
      <c r="H3188" s="197" t="s">
        <v>1636</v>
      </c>
      <c r="I3188" s="197" t="s">
        <v>5190</v>
      </c>
      <c r="J3188" s="197" t="s">
        <v>5191</v>
      </c>
    </row>
    <row r="3189" spans="2:10">
      <c r="B3189" s="196" t="s">
        <v>5536</v>
      </c>
      <c r="C3189" s="197" t="s">
        <v>5537</v>
      </c>
      <c r="D3189" s="198">
        <v>6</v>
      </c>
      <c r="E3189" s="197" t="s">
        <v>1918</v>
      </c>
      <c r="F3189" s="197"/>
      <c r="G3189" s="197" t="s">
        <v>1352</v>
      </c>
      <c r="H3189" s="197" t="s">
        <v>1636</v>
      </c>
      <c r="I3189" s="197" t="s">
        <v>5190</v>
      </c>
      <c r="J3189" s="197" t="s">
        <v>5191</v>
      </c>
    </row>
    <row r="3190" spans="2:10">
      <c r="B3190" s="196" t="s">
        <v>5538</v>
      </c>
      <c r="C3190" s="197" t="s">
        <v>5539</v>
      </c>
      <c r="D3190" s="198">
        <v>6</v>
      </c>
      <c r="E3190" s="197" t="s">
        <v>347</v>
      </c>
      <c r="F3190" s="197"/>
      <c r="G3190" s="197" t="s">
        <v>1352</v>
      </c>
      <c r="H3190" s="197" t="s">
        <v>1636</v>
      </c>
      <c r="I3190" s="197" t="s">
        <v>5190</v>
      </c>
      <c r="J3190" s="197" t="s">
        <v>5191</v>
      </c>
    </row>
    <row r="3191" spans="2:10">
      <c r="B3191" s="196" t="s">
        <v>5540</v>
      </c>
      <c r="C3191" s="197" t="s">
        <v>5541</v>
      </c>
      <c r="D3191" s="198">
        <v>1</v>
      </c>
      <c r="E3191" s="197" t="s">
        <v>1426</v>
      </c>
      <c r="F3191" s="197"/>
      <c r="G3191" s="197" t="s">
        <v>1352</v>
      </c>
      <c r="H3191" s="197" t="s">
        <v>1636</v>
      </c>
      <c r="I3191" s="197" t="s">
        <v>5190</v>
      </c>
      <c r="J3191" s="197" t="s">
        <v>5191</v>
      </c>
    </row>
    <row r="3192" spans="2:10">
      <c r="B3192" s="196" t="s">
        <v>5542</v>
      </c>
      <c r="C3192" s="197" t="s">
        <v>5543</v>
      </c>
      <c r="D3192" s="198">
        <v>4</v>
      </c>
      <c r="E3192" s="197" t="s">
        <v>259</v>
      </c>
      <c r="F3192" s="197"/>
      <c r="G3192" s="197" t="s">
        <v>1352</v>
      </c>
      <c r="H3192" s="197" t="s">
        <v>1636</v>
      </c>
      <c r="I3192" s="197" t="s">
        <v>5190</v>
      </c>
      <c r="J3192" s="197" t="s">
        <v>5191</v>
      </c>
    </row>
    <row r="3193" spans="2:10">
      <c r="B3193" s="196" t="s">
        <v>5544</v>
      </c>
      <c r="C3193" s="197" t="s">
        <v>5545</v>
      </c>
      <c r="D3193" s="198">
        <v>1</v>
      </c>
      <c r="E3193" s="197" t="s">
        <v>240</v>
      </c>
      <c r="F3193" s="197"/>
      <c r="G3193" s="197" t="s">
        <v>1352</v>
      </c>
      <c r="H3193" s="197" t="s">
        <v>1636</v>
      </c>
      <c r="I3193" s="197" t="s">
        <v>5190</v>
      </c>
      <c r="J3193" s="197" t="s">
        <v>5191</v>
      </c>
    </row>
    <row r="3194" spans="2:10">
      <c r="B3194" s="196" t="s">
        <v>5546</v>
      </c>
      <c r="C3194" s="197" t="s">
        <v>5547</v>
      </c>
      <c r="D3194" s="198">
        <v>7</v>
      </c>
      <c r="E3194" s="197" t="s">
        <v>1944</v>
      </c>
      <c r="F3194" s="197"/>
      <c r="G3194" s="197" t="s">
        <v>1352</v>
      </c>
      <c r="H3194" s="197" t="s">
        <v>1636</v>
      </c>
      <c r="I3194" s="197" t="s">
        <v>5190</v>
      </c>
      <c r="J3194" s="197" t="s">
        <v>5191</v>
      </c>
    </row>
    <row r="3195" spans="2:10">
      <c r="B3195" s="196" t="s">
        <v>5548</v>
      </c>
      <c r="C3195" s="213" t="s">
        <v>5436</v>
      </c>
      <c r="D3195" s="198">
        <v>4</v>
      </c>
      <c r="E3195" s="197" t="s">
        <v>243</v>
      </c>
      <c r="F3195" s="197"/>
      <c r="G3195" s="197" t="s">
        <v>1352</v>
      </c>
      <c r="H3195" s="197" t="s">
        <v>1636</v>
      </c>
      <c r="I3195" s="197" t="s">
        <v>5190</v>
      </c>
      <c r="J3195" s="197" t="s">
        <v>5191</v>
      </c>
    </row>
    <row r="3196" spans="2:10">
      <c r="B3196" s="196" t="s">
        <v>5549</v>
      </c>
      <c r="C3196" s="197" t="s">
        <v>5550</v>
      </c>
      <c r="D3196" s="198">
        <v>6</v>
      </c>
      <c r="E3196" s="197" t="s">
        <v>312</v>
      </c>
      <c r="F3196" s="197"/>
      <c r="G3196" s="197" t="s">
        <v>1352</v>
      </c>
      <c r="H3196" s="197" t="s">
        <v>1636</v>
      </c>
      <c r="I3196" s="197" t="s">
        <v>5190</v>
      </c>
      <c r="J3196" s="197" t="s">
        <v>5191</v>
      </c>
    </row>
    <row r="3197" spans="2:10">
      <c r="B3197" s="196" t="s">
        <v>5551</v>
      </c>
      <c r="C3197" s="197" t="s">
        <v>5552</v>
      </c>
      <c r="D3197" s="198">
        <v>5</v>
      </c>
      <c r="E3197" s="197" t="s">
        <v>249</v>
      </c>
      <c r="F3197" s="197"/>
      <c r="G3197" s="197" t="s">
        <v>1352</v>
      </c>
      <c r="H3197" s="197" t="s">
        <v>1636</v>
      </c>
      <c r="I3197" s="197" t="s">
        <v>5190</v>
      </c>
      <c r="J3197" s="197" t="s">
        <v>5191</v>
      </c>
    </row>
    <row r="3198" spans="2:10">
      <c r="B3198" s="196" t="s">
        <v>5553</v>
      </c>
      <c r="C3198" s="197" t="s">
        <v>5554</v>
      </c>
      <c r="D3198" s="198">
        <v>7</v>
      </c>
      <c r="E3198" s="197" t="s">
        <v>1918</v>
      </c>
      <c r="F3198" s="197"/>
      <c r="G3198" s="197" t="s">
        <v>1352</v>
      </c>
      <c r="H3198" s="197" t="s">
        <v>1636</v>
      </c>
      <c r="I3198" s="197" t="s">
        <v>5190</v>
      </c>
      <c r="J3198" s="197" t="s">
        <v>5191</v>
      </c>
    </row>
    <row r="3199" spans="2:10">
      <c r="B3199" s="196" t="s">
        <v>5555</v>
      </c>
      <c r="C3199" s="197" t="s">
        <v>5556</v>
      </c>
      <c r="D3199" s="198">
        <v>3</v>
      </c>
      <c r="E3199" s="197" t="s">
        <v>1717</v>
      </c>
      <c r="F3199" s="197"/>
      <c r="G3199" s="197" t="s">
        <v>1352</v>
      </c>
      <c r="H3199" s="197" t="s">
        <v>1636</v>
      </c>
      <c r="I3199" s="197" t="s">
        <v>5190</v>
      </c>
      <c r="J3199" s="197" t="s">
        <v>5191</v>
      </c>
    </row>
    <row r="3200" spans="2:10">
      <c r="B3200" s="196" t="s">
        <v>5557</v>
      </c>
      <c r="C3200" s="197" t="s">
        <v>5558</v>
      </c>
      <c r="D3200" s="198">
        <v>4</v>
      </c>
      <c r="E3200" s="197" t="s">
        <v>1859</v>
      </c>
      <c r="F3200" s="197"/>
      <c r="G3200" s="197" t="s">
        <v>1352</v>
      </c>
      <c r="H3200" s="197" t="s">
        <v>1636</v>
      </c>
      <c r="I3200" s="197" t="s">
        <v>5190</v>
      </c>
      <c r="J3200" s="197" t="s">
        <v>5191</v>
      </c>
    </row>
    <row r="3201" spans="2:10">
      <c r="B3201" s="196" t="s">
        <v>5559</v>
      </c>
      <c r="C3201" s="197" t="s">
        <v>5560</v>
      </c>
      <c r="D3201" s="198">
        <v>5</v>
      </c>
      <c r="E3201" s="197" t="s">
        <v>1435</v>
      </c>
      <c r="F3201" s="197"/>
      <c r="G3201" s="197" t="s">
        <v>1352</v>
      </c>
      <c r="H3201" s="197" t="s">
        <v>1636</v>
      </c>
      <c r="I3201" s="197" t="s">
        <v>5190</v>
      </c>
      <c r="J3201" s="197" t="s">
        <v>5191</v>
      </c>
    </row>
    <row r="3202" spans="2:10">
      <c r="B3202" s="196" t="s">
        <v>5561</v>
      </c>
      <c r="C3202" s="197" t="s">
        <v>5562</v>
      </c>
      <c r="D3202" s="198">
        <v>7</v>
      </c>
      <c r="E3202" s="197" t="s">
        <v>314</v>
      </c>
      <c r="F3202" s="197"/>
      <c r="G3202" s="197" t="s">
        <v>1352</v>
      </c>
      <c r="H3202" s="197" t="s">
        <v>1636</v>
      </c>
      <c r="I3202" s="197" t="s">
        <v>5190</v>
      </c>
      <c r="J3202" s="197" t="s">
        <v>5191</v>
      </c>
    </row>
    <row r="3203" spans="2:10">
      <c r="B3203" s="196" t="s">
        <v>5563</v>
      </c>
      <c r="C3203" s="197" t="s">
        <v>5564</v>
      </c>
      <c r="D3203" s="198">
        <v>5</v>
      </c>
      <c r="E3203" s="197" t="s">
        <v>1400</v>
      </c>
      <c r="F3203" s="197"/>
      <c r="G3203" s="197" t="s">
        <v>1352</v>
      </c>
      <c r="H3203" s="197" t="s">
        <v>1636</v>
      </c>
      <c r="I3203" s="197" t="s">
        <v>5190</v>
      </c>
      <c r="J3203" s="197" t="s">
        <v>5191</v>
      </c>
    </row>
    <row r="3204" spans="2:10">
      <c r="B3204" s="196" t="s">
        <v>5565</v>
      </c>
      <c r="C3204" s="197" t="s">
        <v>5566</v>
      </c>
      <c r="D3204" s="198">
        <v>5</v>
      </c>
      <c r="E3204" s="197" t="s">
        <v>1675</v>
      </c>
      <c r="F3204" s="197"/>
      <c r="G3204" s="197" t="s">
        <v>1352</v>
      </c>
      <c r="H3204" s="197" t="s">
        <v>1636</v>
      </c>
      <c r="I3204" s="197" t="s">
        <v>5190</v>
      </c>
      <c r="J3204" s="197" t="s">
        <v>5191</v>
      </c>
    </row>
    <row r="3205" spans="2:10">
      <c r="B3205" s="196" t="s">
        <v>5567</v>
      </c>
      <c r="C3205" s="197" t="s">
        <v>5568</v>
      </c>
      <c r="D3205" s="198">
        <v>8</v>
      </c>
      <c r="E3205" s="197" t="s">
        <v>1435</v>
      </c>
      <c r="F3205" s="197"/>
      <c r="G3205" s="197" t="s">
        <v>1352</v>
      </c>
      <c r="H3205" s="197" t="s">
        <v>1636</v>
      </c>
      <c r="I3205" s="197" t="s">
        <v>5190</v>
      </c>
      <c r="J3205" s="197" t="s">
        <v>5191</v>
      </c>
    </row>
    <row r="3206" spans="2:10">
      <c r="B3206" s="196" t="s">
        <v>5569</v>
      </c>
      <c r="C3206" s="197" t="s">
        <v>5570</v>
      </c>
      <c r="D3206" s="198">
        <v>1</v>
      </c>
      <c r="E3206" s="197" t="s">
        <v>259</v>
      </c>
      <c r="F3206" s="197"/>
      <c r="G3206" s="197" t="s">
        <v>1352</v>
      </c>
      <c r="H3206" s="197" t="s">
        <v>1636</v>
      </c>
      <c r="I3206" s="197" t="s">
        <v>5190</v>
      </c>
      <c r="J3206" s="197" t="s">
        <v>5191</v>
      </c>
    </row>
    <row r="3207" spans="2:10">
      <c r="B3207" s="196" t="s">
        <v>5571</v>
      </c>
      <c r="C3207" s="197" t="s">
        <v>5572</v>
      </c>
      <c r="D3207" s="198">
        <v>2</v>
      </c>
      <c r="E3207" s="197" t="s">
        <v>1748</v>
      </c>
      <c r="F3207" s="197"/>
      <c r="G3207" s="197" t="s">
        <v>1352</v>
      </c>
      <c r="H3207" s="197" t="s">
        <v>1636</v>
      </c>
      <c r="I3207" s="197" t="s">
        <v>5190</v>
      </c>
      <c r="J3207" s="197" t="s">
        <v>5191</v>
      </c>
    </row>
    <row r="3208" spans="2:10">
      <c r="B3208" s="196" t="s">
        <v>5573</v>
      </c>
      <c r="C3208" s="197" t="s">
        <v>5574</v>
      </c>
      <c r="D3208" s="198">
        <v>5</v>
      </c>
      <c r="E3208" s="197" t="s">
        <v>3864</v>
      </c>
      <c r="F3208" s="197"/>
      <c r="G3208" s="197" t="s">
        <v>1352</v>
      </c>
      <c r="H3208" s="197" t="s">
        <v>1636</v>
      </c>
      <c r="I3208" s="197" t="s">
        <v>5190</v>
      </c>
      <c r="J3208" s="197" t="s">
        <v>5191</v>
      </c>
    </row>
    <row r="3209" spans="2:10">
      <c r="B3209" s="196" t="s">
        <v>5575</v>
      </c>
      <c r="C3209" s="197" t="s">
        <v>5576</v>
      </c>
      <c r="D3209" s="198">
        <v>5</v>
      </c>
      <c r="E3209" s="197" t="s">
        <v>1423</v>
      </c>
      <c r="F3209" s="197"/>
      <c r="G3209" s="197" t="s">
        <v>1352</v>
      </c>
      <c r="H3209" s="197" t="s">
        <v>1636</v>
      </c>
      <c r="I3209" s="197" t="s">
        <v>5190</v>
      </c>
      <c r="J3209" s="197" t="s">
        <v>5191</v>
      </c>
    </row>
    <row r="3210" spans="2:10">
      <c r="B3210" s="196" t="s">
        <v>5577</v>
      </c>
      <c r="C3210" s="197" t="s">
        <v>5578</v>
      </c>
      <c r="D3210" s="198">
        <v>4</v>
      </c>
      <c r="E3210" s="197" t="s">
        <v>3867</v>
      </c>
      <c r="F3210" s="197"/>
      <c r="G3210" s="197" t="s">
        <v>1352</v>
      </c>
      <c r="H3210" s="197" t="s">
        <v>1636</v>
      </c>
      <c r="I3210" s="197" t="s">
        <v>5190</v>
      </c>
      <c r="J3210" s="197" t="s">
        <v>5191</v>
      </c>
    </row>
    <row r="3211" spans="2:10">
      <c r="B3211" s="196" t="s">
        <v>5579</v>
      </c>
      <c r="C3211" s="197" t="s">
        <v>5580</v>
      </c>
      <c r="D3211" s="198">
        <v>5</v>
      </c>
      <c r="E3211" s="197" t="s">
        <v>249</v>
      </c>
      <c r="F3211" s="197"/>
      <c r="G3211" s="197" t="s">
        <v>1352</v>
      </c>
      <c r="H3211" s="197" t="s">
        <v>1636</v>
      </c>
      <c r="I3211" s="197" t="s">
        <v>5190</v>
      </c>
      <c r="J3211" s="197" t="s">
        <v>5191</v>
      </c>
    </row>
    <row r="3212" spans="2:10">
      <c r="B3212" s="196" t="s">
        <v>5581</v>
      </c>
      <c r="C3212" s="197" t="s">
        <v>5582</v>
      </c>
      <c r="D3212" s="198">
        <v>4</v>
      </c>
      <c r="E3212" s="197" t="s">
        <v>1698</v>
      </c>
      <c r="F3212" s="197"/>
      <c r="G3212" s="197" t="s">
        <v>1352</v>
      </c>
      <c r="H3212" s="197" t="s">
        <v>1636</v>
      </c>
      <c r="I3212" s="197" t="s">
        <v>5190</v>
      </c>
      <c r="J3212" s="197" t="s">
        <v>5191</v>
      </c>
    </row>
    <row r="3213" spans="2:10">
      <c r="B3213" s="196" t="s">
        <v>5583</v>
      </c>
      <c r="C3213" s="197" t="s">
        <v>5584</v>
      </c>
      <c r="D3213" s="198">
        <v>5</v>
      </c>
      <c r="E3213" s="197" t="s">
        <v>347</v>
      </c>
      <c r="F3213" s="197"/>
      <c r="G3213" s="197" t="s">
        <v>1352</v>
      </c>
      <c r="H3213" s="197" t="s">
        <v>1636</v>
      </c>
      <c r="I3213" s="197" t="s">
        <v>5190</v>
      </c>
      <c r="J3213" s="197" t="s">
        <v>5191</v>
      </c>
    </row>
    <row r="3214" spans="2:10">
      <c r="B3214" s="196" t="s">
        <v>5585</v>
      </c>
      <c r="C3214" s="197" t="s">
        <v>5586</v>
      </c>
      <c r="D3214" s="198">
        <v>5</v>
      </c>
      <c r="E3214" s="197" t="s">
        <v>240</v>
      </c>
      <c r="F3214" s="197"/>
      <c r="G3214" s="197" t="s">
        <v>1352</v>
      </c>
      <c r="H3214" s="197" t="s">
        <v>1636</v>
      </c>
      <c r="I3214" s="197" t="s">
        <v>5190</v>
      </c>
      <c r="J3214" s="197" t="s">
        <v>5191</v>
      </c>
    </row>
    <row r="3215" spans="2:10">
      <c r="B3215" s="196" t="s">
        <v>5587</v>
      </c>
      <c r="C3215" s="197" t="s">
        <v>5588</v>
      </c>
      <c r="D3215" s="198">
        <v>1</v>
      </c>
      <c r="E3215" s="197" t="s">
        <v>347</v>
      </c>
      <c r="F3215" s="197"/>
      <c r="G3215" s="197" t="s">
        <v>1352</v>
      </c>
      <c r="H3215" s="197" t="s">
        <v>1636</v>
      </c>
      <c r="I3215" s="197" t="s">
        <v>5190</v>
      </c>
      <c r="J3215" s="197" t="s">
        <v>5191</v>
      </c>
    </row>
    <row r="3216" spans="2:10">
      <c r="B3216" s="196" t="s">
        <v>5589</v>
      </c>
      <c r="C3216" s="197" t="s">
        <v>5590</v>
      </c>
      <c r="D3216" s="198">
        <v>3</v>
      </c>
      <c r="E3216" s="197" t="s">
        <v>1418</v>
      </c>
      <c r="F3216" s="197"/>
      <c r="G3216" s="197" t="s">
        <v>1352</v>
      </c>
      <c r="H3216" s="197" t="s">
        <v>1636</v>
      </c>
      <c r="I3216" s="197" t="s">
        <v>5190</v>
      </c>
      <c r="J3216" s="197" t="s">
        <v>5191</v>
      </c>
    </row>
    <row r="3217" spans="2:10">
      <c r="B3217" s="196" t="s">
        <v>5591</v>
      </c>
      <c r="C3217" s="197" t="s">
        <v>5592</v>
      </c>
      <c r="D3217" s="198">
        <v>4</v>
      </c>
      <c r="E3217" s="197" t="s">
        <v>1698</v>
      </c>
      <c r="F3217" s="197"/>
      <c r="G3217" s="197" t="s">
        <v>1352</v>
      </c>
      <c r="H3217" s="197" t="s">
        <v>1636</v>
      </c>
      <c r="I3217" s="197" t="s">
        <v>5190</v>
      </c>
      <c r="J3217" s="197" t="s">
        <v>5191</v>
      </c>
    </row>
    <row r="3218" spans="2:10">
      <c r="B3218" s="196" t="s">
        <v>5593</v>
      </c>
      <c r="C3218" s="197" t="s">
        <v>5594</v>
      </c>
      <c r="D3218" s="198">
        <v>3</v>
      </c>
      <c r="E3218" s="197" t="s">
        <v>1597</v>
      </c>
      <c r="F3218" s="197"/>
      <c r="G3218" s="197" t="s">
        <v>1352</v>
      </c>
      <c r="H3218" s="197" t="s">
        <v>1636</v>
      </c>
      <c r="I3218" s="197" t="s">
        <v>5190</v>
      </c>
      <c r="J3218" s="197" t="s">
        <v>5191</v>
      </c>
    </row>
    <row r="3219" spans="2:10">
      <c r="B3219" s="196" t="s">
        <v>5595</v>
      </c>
      <c r="C3219" s="197" t="s">
        <v>5596</v>
      </c>
      <c r="D3219" s="198">
        <v>5</v>
      </c>
      <c r="E3219" s="197" t="s">
        <v>1413</v>
      </c>
      <c r="F3219" s="197"/>
      <c r="G3219" s="197" t="s">
        <v>1352</v>
      </c>
      <c r="H3219" s="197" t="s">
        <v>1636</v>
      </c>
      <c r="I3219" s="197" t="s">
        <v>5190</v>
      </c>
      <c r="J3219" s="197" t="s">
        <v>5191</v>
      </c>
    </row>
    <row r="3220" spans="2:10">
      <c r="B3220" s="196" t="s">
        <v>5597</v>
      </c>
      <c r="C3220" s="197" t="s">
        <v>5598</v>
      </c>
      <c r="D3220" s="198">
        <v>2</v>
      </c>
      <c r="E3220" s="197" t="s">
        <v>249</v>
      </c>
      <c r="F3220" s="197"/>
      <c r="G3220" s="197" t="s">
        <v>1352</v>
      </c>
      <c r="H3220" s="197" t="s">
        <v>1636</v>
      </c>
      <c r="I3220" s="197" t="s">
        <v>5190</v>
      </c>
      <c r="J3220" s="197" t="s">
        <v>5191</v>
      </c>
    </row>
    <row r="3221" spans="2:10">
      <c r="B3221" s="196" t="s">
        <v>5599</v>
      </c>
      <c r="C3221" s="197" t="s">
        <v>5600</v>
      </c>
      <c r="D3221" s="198">
        <v>5</v>
      </c>
      <c r="E3221" s="197" t="s">
        <v>1706</v>
      </c>
      <c r="F3221" s="197"/>
      <c r="G3221" s="197" t="s">
        <v>1352</v>
      </c>
      <c r="H3221" s="197" t="s">
        <v>1636</v>
      </c>
      <c r="I3221" s="197" t="s">
        <v>5190</v>
      </c>
      <c r="J3221" s="197" t="s">
        <v>5191</v>
      </c>
    </row>
    <row r="3222" spans="2:10">
      <c r="B3222" s="196" t="s">
        <v>5601</v>
      </c>
      <c r="C3222" s="197" t="s">
        <v>5602</v>
      </c>
      <c r="D3222" s="198">
        <v>6</v>
      </c>
      <c r="E3222" s="197" t="s">
        <v>1709</v>
      </c>
      <c r="F3222" s="197"/>
      <c r="G3222" s="197" t="s">
        <v>1352</v>
      </c>
      <c r="H3222" s="197" t="s">
        <v>1636</v>
      </c>
      <c r="I3222" s="197" t="s">
        <v>5190</v>
      </c>
      <c r="J3222" s="197" t="s">
        <v>5191</v>
      </c>
    </row>
    <row r="3223" spans="2:10">
      <c r="B3223" s="196" t="s">
        <v>5603</v>
      </c>
      <c r="C3223" s="197" t="s">
        <v>5604</v>
      </c>
      <c r="D3223" s="198">
        <v>7</v>
      </c>
      <c r="E3223" s="197" t="s">
        <v>1426</v>
      </c>
      <c r="F3223" s="197"/>
      <c r="G3223" s="197" t="s">
        <v>1352</v>
      </c>
      <c r="H3223" s="197" t="s">
        <v>1636</v>
      </c>
      <c r="I3223" s="197" t="s">
        <v>5190</v>
      </c>
      <c r="J3223" s="197" t="s">
        <v>5191</v>
      </c>
    </row>
    <row r="3224" spans="2:10">
      <c r="B3224" s="196" t="s">
        <v>5605</v>
      </c>
      <c r="C3224" s="197" t="s">
        <v>5606</v>
      </c>
      <c r="D3224" s="198">
        <v>6</v>
      </c>
      <c r="E3224" s="197" t="s">
        <v>2004</v>
      </c>
      <c r="F3224" s="197"/>
      <c r="G3224" s="197" t="s">
        <v>1352</v>
      </c>
      <c r="H3224" s="197" t="s">
        <v>1636</v>
      </c>
      <c r="I3224" s="197" t="s">
        <v>5190</v>
      </c>
      <c r="J3224" s="197" t="s">
        <v>5191</v>
      </c>
    </row>
    <row r="3225" spans="2:10">
      <c r="B3225" s="196" t="s">
        <v>5607</v>
      </c>
      <c r="C3225" s="197" t="s">
        <v>5608</v>
      </c>
      <c r="D3225" s="198">
        <v>1</v>
      </c>
      <c r="E3225" s="197" t="s">
        <v>350</v>
      </c>
      <c r="F3225" s="197"/>
      <c r="G3225" s="197" t="s">
        <v>1352</v>
      </c>
      <c r="H3225" s="197" t="s">
        <v>1636</v>
      </c>
      <c r="I3225" s="197" t="s">
        <v>5190</v>
      </c>
      <c r="J3225" s="197" t="s">
        <v>5191</v>
      </c>
    </row>
    <row r="3226" spans="2:10">
      <c r="B3226" s="196" t="s">
        <v>5609</v>
      </c>
      <c r="C3226" s="197" t="s">
        <v>5610</v>
      </c>
      <c r="D3226" s="198">
        <v>3</v>
      </c>
      <c r="E3226" s="197" t="s">
        <v>1933</v>
      </c>
      <c r="F3226" s="197"/>
      <c r="G3226" s="197" t="s">
        <v>1352</v>
      </c>
      <c r="H3226" s="197" t="s">
        <v>1636</v>
      </c>
      <c r="I3226" s="197" t="s">
        <v>5190</v>
      </c>
      <c r="J3226" s="197" t="s">
        <v>5191</v>
      </c>
    </row>
    <row r="3227" spans="2:10">
      <c r="B3227" s="196" t="s">
        <v>5611</v>
      </c>
      <c r="C3227" s="197" t="s">
        <v>5612</v>
      </c>
      <c r="D3227" s="198">
        <v>6</v>
      </c>
      <c r="E3227" s="197" t="s">
        <v>249</v>
      </c>
      <c r="F3227" s="197"/>
      <c r="G3227" s="197" t="s">
        <v>1352</v>
      </c>
      <c r="H3227" s="197" t="s">
        <v>1636</v>
      </c>
      <c r="I3227" s="197" t="s">
        <v>5190</v>
      </c>
      <c r="J3227" s="197" t="s">
        <v>5191</v>
      </c>
    </row>
    <row r="3228" spans="2:10">
      <c r="B3228" s="196" t="s">
        <v>5613</v>
      </c>
      <c r="C3228" s="197" t="s">
        <v>5614</v>
      </c>
      <c r="D3228" s="198">
        <v>5</v>
      </c>
      <c r="E3228" s="197" t="s">
        <v>1703</v>
      </c>
      <c r="F3228" s="197"/>
      <c r="G3228" s="197" t="s">
        <v>1352</v>
      </c>
      <c r="H3228" s="197" t="s">
        <v>1636</v>
      </c>
      <c r="I3228" s="197" t="s">
        <v>5190</v>
      </c>
      <c r="J3228" s="197" t="s">
        <v>5191</v>
      </c>
    </row>
    <row r="3229" spans="2:10">
      <c r="B3229" s="196" t="s">
        <v>5615</v>
      </c>
      <c r="C3229" s="197" t="s">
        <v>5616</v>
      </c>
      <c r="D3229" s="198">
        <v>5</v>
      </c>
      <c r="E3229" s="197" t="s">
        <v>1675</v>
      </c>
      <c r="F3229" s="197"/>
      <c r="G3229" s="197" t="s">
        <v>1352</v>
      </c>
      <c r="H3229" s="197" t="s">
        <v>1636</v>
      </c>
      <c r="I3229" s="197" t="s">
        <v>5190</v>
      </c>
      <c r="J3229" s="197" t="s">
        <v>5191</v>
      </c>
    </row>
    <row r="3230" spans="2:10" ht="15.5">
      <c r="B3230" s="200"/>
      <c r="C3230" s="200"/>
      <c r="D3230" s="201">
        <v>1030</v>
      </c>
      <c r="E3230" s="199"/>
      <c r="F3230" s="200"/>
      <c r="G3230" s="200"/>
      <c r="H3230" s="200"/>
      <c r="I3230" s="200"/>
      <c r="J3230" s="200"/>
    </row>
    <row r="3231" spans="2:10">
      <c r="B3231" s="196" t="s">
        <v>5617</v>
      </c>
      <c r="C3231" s="197" t="s">
        <v>5618</v>
      </c>
      <c r="D3231" s="198">
        <v>10</v>
      </c>
      <c r="E3231" s="197" t="s">
        <v>1709</v>
      </c>
      <c r="F3231" s="197"/>
      <c r="G3231" s="197" t="s">
        <v>1352</v>
      </c>
      <c r="H3231" s="197" t="s">
        <v>2184</v>
      </c>
      <c r="I3231" s="197" t="s">
        <v>5619</v>
      </c>
      <c r="J3231" s="197" t="s">
        <v>5620</v>
      </c>
    </row>
    <row r="3232" spans="2:10">
      <c r="B3232" s="196" t="s">
        <v>5621</v>
      </c>
      <c r="C3232" s="197" t="s">
        <v>5622</v>
      </c>
      <c r="D3232" s="198">
        <v>8</v>
      </c>
      <c r="E3232" s="197" t="s">
        <v>243</v>
      </c>
      <c r="F3232" s="197"/>
      <c r="G3232" s="197" t="s">
        <v>1352</v>
      </c>
      <c r="H3232" s="197" t="s">
        <v>2184</v>
      </c>
      <c r="I3232" s="197" t="s">
        <v>5619</v>
      </c>
      <c r="J3232" s="197" t="s">
        <v>5620</v>
      </c>
    </row>
    <row r="3233" spans="2:10">
      <c r="B3233" s="196" t="s">
        <v>5623</v>
      </c>
      <c r="C3233" s="197" t="s">
        <v>5624</v>
      </c>
      <c r="D3233" s="198">
        <v>8</v>
      </c>
      <c r="E3233" s="197" t="s">
        <v>314</v>
      </c>
      <c r="F3233" s="197"/>
      <c r="G3233" s="197" t="s">
        <v>1352</v>
      </c>
      <c r="H3233" s="197" t="s">
        <v>2184</v>
      </c>
      <c r="I3233" s="197" t="s">
        <v>5619</v>
      </c>
      <c r="J3233" s="197" t="s">
        <v>5620</v>
      </c>
    </row>
    <row r="3234" spans="2:10">
      <c r="B3234" s="196" t="s">
        <v>5625</v>
      </c>
      <c r="C3234" s="197" t="s">
        <v>5626</v>
      </c>
      <c r="D3234" s="198">
        <v>6</v>
      </c>
      <c r="E3234" s="197" t="s">
        <v>320</v>
      </c>
      <c r="F3234" s="197"/>
      <c r="G3234" s="197" t="s">
        <v>1352</v>
      </c>
      <c r="H3234" s="197" t="s">
        <v>2184</v>
      </c>
      <c r="I3234" s="197" t="s">
        <v>5619</v>
      </c>
      <c r="J3234" s="197" t="s">
        <v>5620</v>
      </c>
    </row>
    <row r="3235" spans="2:10">
      <c r="B3235" s="196" t="s">
        <v>5627</v>
      </c>
      <c r="C3235" s="197" t="s">
        <v>5628</v>
      </c>
      <c r="D3235" s="198">
        <v>9</v>
      </c>
      <c r="E3235" s="197" t="s">
        <v>259</v>
      </c>
      <c r="F3235" s="197"/>
      <c r="G3235" s="197" t="s">
        <v>1352</v>
      </c>
      <c r="H3235" s="197" t="s">
        <v>2184</v>
      </c>
      <c r="I3235" s="197" t="s">
        <v>5619</v>
      </c>
      <c r="J3235" s="197" t="s">
        <v>5620</v>
      </c>
    </row>
    <row r="3236" spans="2:10">
      <c r="B3236" s="196" t="s">
        <v>5629</v>
      </c>
      <c r="C3236" s="197" t="s">
        <v>5630</v>
      </c>
      <c r="D3236" s="198">
        <v>1</v>
      </c>
      <c r="E3236" s="197" t="s">
        <v>312</v>
      </c>
      <c r="F3236" s="197"/>
      <c r="G3236" s="197" t="s">
        <v>1352</v>
      </c>
      <c r="H3236" s="197" t="s">
        <v>2184</v>
      </c>
      <c r="I3236" s="197" t="s">
        <v>5619</v>
      </c>
      <c r="J3236" s="197" t="s">
        <v>5620</v>
      </c>
    </row>
    <row r="3237" spans="2:10">
      <c r="B3237" s="196" t="s">
        <v>5631</v>
      </c>
      <c r="C3237" s="197" t="s">
        <v>5632</v>
      </c>
      <c r="D3237" s="198">
        <v>3</v>
      </c>
      <c r="E3237" s="197" t="s">
        <v>312</v>
      </c>
      <c r="F3237" s="197"/>
      <c r="G3237" s="197" t="s">
        <v>1352</v>
      </c>
      <c r="H3237" s="197" t="s">
        <v>2184</v>
      </c>
      <c r="I3237" s="197" t="s">
        <v>5619</v>
      </c>
      <c r="J3237" s="197" t="s">
        <v>5620</v>
      </c>
    </row>
    <row r="3238" spans="2:10">
      <c r="B3238" s="196" t="s">
        <v>5633</v>
      </c>
      <c r="C3238" s="197" t="s">
        <v>5634</v>
      </c>
      <c r="D3238" s="198">
        <v>7</v>
      </c>
      <c r="E3238" s="197" t="s">
        <v>2004</v>
      </c>
      <c r="F3238" s="197"/>
      <c r="G3238" s="197" t="s">
        <v>1352</v>
      </c>
      <c r="H3238" s="197" t="s">
        <v>2184</v>
      </c>
      <c r="I3238" s="197" t="s">
        <v>5619</v>
      </c>
      <c r="J3238" s="197" t="s">
        <v>5620</v>
      </c>
    </row>
    <row r="3239" spans="2:10">
      <c r="B3239" s="196" t="s">
        <v>5635</v>
      </c>
      <c r="C3239" s="197" t="s">
        <v>5636</v>
      </c>
      <c r="D3239" s="198">
        <v>4</v>
      </c>
      <c r="E3239" s="197" t="s">
        <v>320</v>
      </c>
      <c r="F3239" s="197"/>
      <c r="G3239" s="197" t="s">
        <v>1352</v>
      </c>
      <c r="H3239" s="197" t="s">
        <v>2184</v>
      </c>
      <c r="I3239" s="197" t="s">
        <v>5619</v>
      </c>
      <c r="J3239" s="197" t="s">
        <v>5620</v>
      </c>
    </row>
    <row r="3240" spans="2:10">
      <c r="B3240" s="196" t="s">
        <v>5637</v>
      </c>
      <c r="C3240" s="197" t="s">
        <v>5638</v>
      </c>
      <c r="D3240" s="198">
        <v>9</v>
      </c>
      <c r="E3240" s="197" t="s">
        <v>275</v>
      </c>
      <c r="F3240" s="197"/>
      <c r="G3240" s="197" t="s">
        <v>1352</v>
      </c>
      <c r="H3240" s="197" t="s">
        <v>2184</v>
      </c>
      <c r="I3240" s="197" t="s">
        <v>5619</v>
      </c>
      <c r="J3240" s="197" t="s">
        <v>5620</v>
      </c>
    </row>
    <row r="3241" spans="2:10">
      <c r="B3241" s="196" t="s">
        <v>5639</v>
      </c>
      <c r="C3241" s="197" t="s">
        <v>5640</v>
      </c>
      <c r="D3241" s="198">
        <v>8</v>
      </c>
      <c r="E3241" s="197" t="s">
        <v>1740</v>
      </c>
      <c r="F3241" s="197"/>
      <c r="G3241" s="197" t="s">
        <v>1352</v>
      </c>
      <c r="H3241" s="197" t="s">
        <v>2184</v>
      </c>
      <c r="I3241" s="197" t="s">
        <v>5619</v>
      </c>
      <c r="J3241" s="197" t="s">
        <v>5620</v>
      </c>
    </row>
    <row r="3242" spans="2:10">
      <c r="B3242" s="196" t="s">
        <v>5641</v>
      </c>
      <c r="C3242" s="197" t="s">
        <v>5642</v>
      </c>
      <c r="D3242" s="198">
        <v>6</v>
      </c>
      <c r="E3242" s="197" t="s">
        <v>1757</v>
      </c>
      <c r="F3242" s="197"/>
      <c r="G3242" s="197" t="s">
        <v>1352</v>
      </c>
      <c r="H3242" s="197" t="s">
        <v>2184</v>
      </c>
      <c r="I3242" s="197" t="s">
        <v>5619</v>
      </c>
      <c r="J3242" s="197" t="s">
        <v>5620</v>
      </c>
    </row>
    <row r="3243" spans="2:10">
      <c r="B3243" s="196" t="s">
        <v>5643</v>
      </c>
      <c r="C3243" s="197" t="s">
        <v>5644</v>
      </c>
      <c r="D3243" s="198">
        <v>8</v>
      </c>
      <c r="E3243" s="197" t="s">
        <v>1712</v>
      </c>
      <c r="F3243" s="197"/>
      <c r="G3243" s="197" t="s">
        <v>1352</v>
      </c>
      <c r="H3243" s="197" t="s">
        <v>2184</v>
      </c>
      <c r="I3243" s="197" t="s">
        <v>5619</v>
      </c>
      <c r="J3243" s="197" t="s">
        <v>5620</v>
      </c>
    </row>
    <row r="3244" spans="2:10">
      <c r="B3244" s="196" t="s">
        <v>5645</v>
      </c>
      <c r="C3244" s="197" t="s">
        <v>5646</v>
      </c>
      <c r="D3244" s="198">
        <v>7</v>
      </c>
      <c r="E3244" s="197" t="s">
        <v>246</v>
      </c>
      <c r="F3244" s="197"/>
      <c r="G3244" s="197" t="s">
        <v>1352</v>
      </c>
      <c r="H3244" s="197" t="s">
        <v>2184</v>
      </c>
      <c r="I3244" s="197" t="s">
        <v>5619</v>
      </c>
      <c r="J3244" s="197" t="s">
        <v>5620</v>
      </c>
    </row>
    <row r="3245" spans="2:10">
      <c r="B3245" s="196" t="s">
        <v>5647</v>
      </c>
      <c r="C3245" s="197" t="s">
        <v>5648</v>
      </c>
      <c r="D3245" s="198">
        <v>1</v>
      </c>
      <c r="E3245" s="197" t="s">
        <v>1689</v>
      </c>
      <c r="F3245" s="197"/>
      <c r="G3245" s="197" t="s">
        <v>1352</v>
      </c>
      <c r="H3245" s="197" t="s">
        <v>2184</v>
      </c>
      <c r="I3245" s="197" t="s">
        <v>5619</v>
      </c>
      <c r="J3245" s="197" t="s">
        <v>5620</v>
      </c>
    </row>
    <row r="3246" spans="2:10">
      <c r="B3246" s="196" t="s">
        <v>5649</v>
      </c>
      <c r="C3246" s="197" t="s">
        <v>5650</v>
      </c>
      <c r="D3246" s="198">
        <v>6</v>
      </c>
      <c r="E3246" s="197" t="s">
        <v>1839</v>
      </c>
      <c r="F3246" s="197"/>
      <c r="G3246" s="197" t="s">
        <v>1352</v>
      </c>
      <c r="H3246" s="197" t="s">
        <v>2184</v>
      </c>
      <c r="I3246" s="197" t="s">
        <v>5619</v>
      </c>
      <c r="J3246" s="197" t="s">
        <v>5620</v>
      </c>
    </row>
    <row r="3247" spans="2:10">
      <c r="B3247" s="196" t="s">
        <v>5651</v>
      </c>
      <c r="C3247" s="197" t="s">
        <v>5652</v>
      </c>
      <c r="D3247" s="198">
        <v>7</v>
      </c>
      <c r="E3247" s="197" t="s">
        <v>1669</v>
      </c>
      <c r="F3247" s="197"/>
      <c r="G3247" s="197" t="s">
        <v>1352</v>
      </c>
      <c r="H3247" s="197" t="s">
        <v>2184</v>
      </c>
      <c r="I3247" s="197" t="s">
        <v>5619</v>
      </c>
      <c r="J3247" s="197" t="s">
        <v>5620</v>
      </c>
    </row>
    <row r="3248" spans="2:10">
      <c r="B3248" s="196" t="s">
        <v>5653</v>
      </c>
      <c r="C3248" s="197" t="s">
        <v>5654</v>
      </c>
      <c r="D3248" s="198">
        <v>2</v>
      </c>
      <c r="E3248" s="197" t="s">
        <v>1669</v>
      </c>
      <c r="F3248" s="197"/>
      <c r="G3248" s="197" t="s">
        <v>1352</v>
      </c>
      <c r="H3248" s="197" t="s">
        <v>2184</v>
      </c>
      <c r="I3248" s="197" t="s">
        <v>5619</v>
      </c>
      <c r="J3248" s="197" t="s">
        <v>5620</v>
      </c>
    </row>
    <row r="3249" spans="2:10">
      <c r="B3249" s="196" t="s">
        <v>5655</v>
      </c>
      <c r="C3249" s="197" t="s">
        <v>5656</v>
      </c>
      <c r="D3249" s="198">
        <v>6</v>
      </c>
      <c r="E3249" s="197" t="s">
        <v>1803</v>
      </c>
      <c r="F3249" s="197"/>
      <c r="G3249" s="197" t="s">
        <v>1352</v>
      </c>
      <c r="H3249" s="197" t="s">
        <v>2184</v>
      </c>
      <c r="I3249" s="197" t="s">
        <v>5619</v>
      </c>
      <c r="J3249" s="197" t="s">
        <v>5620</v>
      </c>
    </row>
    <row r="3250" spans="2:10">
      <c r="B3250" s="196" t="s">
        <v>5657</v>
      </c>
      <c r="C3250" s="197" t="s">
        <v>5658</v>
      </c>
      <c r="D3250" s="198">
        <v>8</v>
      </c>
      <c r="E3250" s="197" t="s">
        <v>1709</v>
      </c>
      <c r="F3250" s="197"/>
      <c r="G3250" s="197" t="s">
        <v>1352</v>
      </c>
      <c r="H3250" s="197" t="s">
        <v>2184</v>
      </c>
      <c r="I3250" s="197" t="s">
        <v>5619</v>
      </c>
      <c r="J3250" s="197" t="s">
        <v>5620</v>
      </c>
    </row>
    <row r="3251" spans="2:10">
      <c r="B3251" s="196" t="s">
        <v>5659</v>
      </c>
      <c r="C3251" s="197" t="s">
        <v>5660</v>
      </c>
      <c r="D3251" s="198">
        <v>3</v>
      </c>
      <c r="E3251" s="197" t="s">
        <v>1706</v>
      </c>
      <c r="F3251" s="197"/>
      <c r="G3251" s="197" t="s">
        <v>1352</v>
      </c>
      <c r="H3251" s="197" t="s">
        <v>2184</v>
      </c>
      <c r="I3251" s="197" t="s">
        <v>5619</v>
      </c>
      <c r="J3251" s="197" t="s">
        <v>5620</v>
      </c>
    </row>
    <row r="3252" spans="2:10">
      <c r="B3252" s="196" t="s">
        <v>5661</v>
      </c>
      <c r="C3252" s="197" t="s">
        <v>5662</v>
      </c>
      <c r="D3252" s="198">
        <v>6</v>
      </c>
      <c r="E3252" s="197" t="s">
        <v>1748</v>
      </c>
      <c r="F3252" s="197"/>
      <c r="G3252" s="197" t="s">
        <v>1352</v>
      </c>
      <c r="H3252" s="197" t="s">
        <v>2184</v>
      </c>
      <c r="I3252" s="197" t="s">
        <v>5619</v>
      </c>
      <c r="J3252" s="197" t="s">
        <v>5620</v>
      </c>
    </row>
    <row r="3253" spans="2:10">
      <c r="B3253" s="196" t="s">
        <v>5663</v>
      </c>
      <c r="C3253" s="197" t="s">
        <v>5664</v>
      </c>
      <c r="D3253" s="198">
        <v>10</v>
      </c>
      <c r="E3253" s="197" t="s">
        <v>1852</v>
      </c>
      <c r="F3253" s="197"/>
      <c r="G3253" s="197" t="s">
        <v>1352</v>
      </c>
      <c r="H3253" s="197" t="s">
        <v>2184</v>
      </c>
      <c r="I3253" s="197" t="s">
        <v>5619</v>
      </c>
      <c r="J3253" s="197" t="s">
        <v>5620</v>
      </c>
    </row>
    <row r="3254" spans="2:10">
      <c r="B3254" s="196" t="s">
        <v>5665</v>
      </c>
      <c r="C3254" s="197" t="s">
        <v>5666</v>
      </c>
      <c r="D3254" s="198">
        <v>5</v>
      </c>
      <c r="E3254" s="197" t="s">
        <v>347</v>
      </c>
      <c r="F3254" s="197"/>
      <c r="G3254" s="197" t="s">
        <v>1352</v>
      </c>
      <c r="H3254" s="197" t="s">
        <v>2184</v>
      </c>
      <c r="I3254" s="197" t="s">
        <v>5619</v>
      </c>
      <c r="J3254" s="197" t="s">
        <v>5620</v>
      </c>
    </row>
    <row r="3255" spans="2:10">
      <c r="B3255" s="196" t="s">
        <v>5667</v>
      </c>
      <c r="C3255" s="197" t="s">
        <v>5668</v>
      </c>
      <c r="D3255" s="198">
        <v>8</v>
      </c>
      <c r="E3255" s="197" t="s">
        <v>275</v>
      </c>
      <c r="F3255" s="197"/>
      <c r="G3255" s="197" t="s">
        <v>1352</v>
      </c>
      <c r="H3255" s="197" t="s">
        <v>2184</v>
      </c>
      <c r="I3255" s="197" t="s">
        <v>5619</v>
      </c>
      <c r="J3255" s="197" t="s">
        <v>5620</v>
      </c>
    </row>
    <row r="3256" spans="2:10">
      <c r="B3256" s="196" t="s">
        <v>5669</v>
      </c>
      <c r="C3256" s="197" t="s">
        <v>5670</v>
      </c>
      <c r="D3256" s="198">
        <v>6</v>
      </c>
      <c r="E3256" s="197" t="s">
        <v>1859</v>
      </c>
      <c r="F3256" s="197"/>
      <c r="G3256" s="197" t="s">
        <v>1352</v>
      </c>
      <c r="H3256" s="197" t="s">
        <v>2184</v>
      </c>
      <c r="I3256" s="197" t="s">
        <v>5619</v>
      </c>
      <c r="J3256" s="197" t="s">
        <v>5620</v>
      </c>
    </row>
    <row r="3257" spans="2:10">
      <c r="B3257" s="196" t="s">
        <v>5671</v>
      </c>
      <c r="C3257" s="197" t="s">
        <v>5672</v>
      </c>
      <c r="D3257" s="198">
        <v>8</v>
      </c>
      <c r="E3257" s="197" t="s">
        <v>320</v>
      </c>
      <c r="F3257" s="197"/>
      <c r="G3257" s="197" t="s">
        <v>1352</v>
      </c>
      <c r="H3257" s="197" t="s">
        <v>2184</v>
      </c>
      <c r="I3257" s="197" t="s">
        <v>5619</v>
      </c>
      <c r="J3257" s="197" t="s">
        <v>5620</v>
      </c>
    </row>
    <row r="3258" spans="2:10">
      <c r="B3258" s="196" t="s">
        <v>5673</v>
      </c>
      <c r="C3258" s="197" t="s">
        <v>5674</v>
      </c>
      <c r="D3258" s="198">
        <v>6</v>
      </c>
      <c r="E3258" s="197" t="s">
        <v>1864</v>
      </c>
      <c r="F3258" s="197"/>
      <c r="G3258" s="197" t="s">
        <v>1352</v>
      </c>
      <c r="H3258" s="197" t="s">
        <v>2184</v>
      </c>
      <c r="I3258" s="197" t="s">
        <v>5619</v>
      </c>
      <c r="J3258" s="197" t="s">
        <v>5620</v>
      </c>
    </row>
    <row r="3259" spans="2:10">
      <c r="B3259" s="196" t="s">
        <v>5675</v>
      </c>
      <c r="C3259" s="197" t="s">
        <v>5676</v>
      </c>
      <c r="D3259" s="198">
        <v>9</v>
      </c>
      <c r="E3259" s="197" t="s">
        <v>1312</v>
      </c>
      <c r="F3259" s="197"/>
      <c r="G3259" s="197" t="s">
        <v>1352</v>
      </c>
      <c r="H3259" s="197" t="s">
        <v>2184</v>
      </c>
      <c r="I3259" s="197" t="s">
        <v>5619</v>
      </c>
      <c r="J3259" s="197" t="s">
        <v>5620</v>
      </c>
    </row>
    <row r="3260" spans="2:10">
      <c r="B3260" s="196" t="s">
        <v>5677</v>
      </c>
      <c r="C3260" s="197" t="s">
        <v>5678</v>
      </c>
      <c r="D3260" s="198">
        <v>2</v>
      </c>
      <c r="E3260" s="197" t="s">
        <v>243</v>
      </c>
      <c r="F3260" s="197"/>
      <c r="G3260" s="197" t="s">
        <v>1352</v>
      </c>
      <c r="H3260" s="197" t="s">
        <v>2184</v>
      </c>
      <c r="I3260" s="197" t="s">
        <v>5619</v>
      </c>
      <c r="J3260" s="197" t="s">
        <v>5620</v>
      </c>
    </row>
    <row r="3261" spans="2:10">
      <c r="B3261" s="196" t="s">
        <v>5679</v>
      </c>
      <c r="C3261" s="197" t="s">
        <v>5680</v>
      </c>
      <c r="D3261" s="198">
        <v>3</v>
      </c>
      <c r="E3261" s="197" t="s">
        <v>243</v>
      </c>
      <c r="F3261" s="197"/>
      <c r="G3261" s="197" t="s">
        <v>1352</v>
      </c>
      <c r="H3261" s="197" t="s">
        <v>2184</v>
      </c>
      <c r="I3261" s="197" t="s">
        <v>5619</v>
      </c>
      <c r="J3261" s="197" t="s">
        <v>5620</v>
      </c>
    </row>
    <row r="3262" spans="2:10">
      <c r="B3262" s="196" t="s">
        <v>5681</v>
      </c>
      <c r="C3262" s="197" t="s">
        <v>5682</v>
      </c>
      <c r="D3262" s="198">
        <v>7</v>
      </c>
      <c r="E3262" s="197" t="s">
        <v>312</v>
      </c>
      <c r="F3262" s="197"/>
      <c r="G3262" s="197" t="s">
        <v>1352</v>
      </c>
      <c r="H3262" s="197" t="s">
        <v>2184</v>
      </c>
      <c r="I3262" s="197" t="s">
        <v>5619</v>
      </c>
      <c r="J3262" s="197" t="s">
        <v>5620</v>
      </c>
    </row>
    <row r="3263" spans="2:10">
      <c r="B3263" s="196" t="s">
        <v>5683</v>
      </c>
      <c r="C3263" s="197" t="s">
        <v>5684</v>
      </c>
      <c r="D3263" s="198">
        <v>3</v>
      </c>
      <c r="E3263" s="197" t="s">
        <v>249</v>
      </c>
      <c r="F3263" s="197"/>
      <c r="G3263" s="197" t="s">
        <v>1352</v>
      </c>
      <c r="H3263" s="197" t="s">
        <v>2184</v>
      </c>
      <c r="I3263" s="197" t="s">
        <v>5619</v>
      </c>
      <c r="J3263" s="197" t="s">
        <v>5620</v>
      </c>
    </row>
    <row r="3264" spans="2:10">
      <c r="B3264" s="196" t="s">
        <v>5685</v>
      </c>
      <c r="C3264" s="197" t="s">
        <v>5686</v>
      </c>
      <c r="D3264" s="198">
        <v>6</v>
      </c>
      <c r="E3264" s="197" t="s">
        <v>1918</v>
      </c>
      <c r="F3264" s="197"/>
      <c r="G3264" s="197" t="s">
        <v>1352</v>
      </c>
      <c r="H3264" s="197" t="s">
        <v>2184</v>
      </c>
      <c r="I3264" s="197" t="s">
        <v>5619</v>
      </c>
      <c r="J3264" s="197" t="s">
        <v>5620</v>
      </c>
    </row>
    <row r="3265" spans="2:10">
      <c r="B3265" s="196" t="s">
        <v>5687</v>
      </c>
      <c r="C3265" s="197" t="s">
        <v>5688</v>
      </c>
      <c r="D3265" s="198">
        <v>8</v>
      </c>
      <c r="E3265" s="197" t="s">
        <v>1717</v>
      </c>
      <c r="F3265" s="197"/>
      <c r="G3265" s="197" t="s">
        <v>1352</v>
      </c>
      <c r="H3265" s="197" t="s">
        <v>2184</v>
      </c>
      <c r="I3265" s="197" t="s">
        <v>5619</v>
      </c>
      <c r="J3265" s="197" t="s">
        <v>5620</v>
      </c>
    </row>
    <row r="3266" spans="2:10">
      <c r="B3266" s="196" t="s">
        <v>5689</v>
      </c>
      <c r="C3266" s="197" t="s">
        <v>5690</v>
      </c>
      <c r="D3266" s="198">
        <v>5</v>
      </c>
      <c r="E3266" s="197" t="s">
        <v>1859</v>
      </c>
      <c r="F3266" s="197"/>
      <c r="G3266" s="197" t="s">
        <v>1352</v>
      </c>
      <c r="H3266" s="197" t="s">
        <v>2184</v>
      </c>
      <c r="I3266" s="197" t="s">
        <v>5619</v>
      </c>
      <c r="J3266" s="197" t="s">
        <v>5620</v>
      </c>
    </row>
    <row r="3267" spans="2:10">
      <c r="B3267" s="196" t="s">
        <v>5691</v>
      </c>
      <c r="C3267" s="197" t="s">
        <v>5692</v>
      </c>
      <c r="D3267" s="198">
        <v>5</v>
      </c>
      <c r="E3267" s="197" t="s">
        <v>1435</v>
      </c>
      <c r="F3267" s="197"/>
      <c r="G3267" s="197" t="s">
        <v>1352</v>
      </c>
      <c r="H3267" s="197" t="s">
        <v>2184</v>
      </c>
      <c r="I3267" s="197" t="s">
        <v>5619</v>
      </c>
      <c r="J3267" s="197" t="s">
        <v>5620</v>
      </c>
    </row>
    <row r="3268" spans="2:10">
      <c r="B3268" s="196" t="s">
        <v>5693</v>
      </c>
      <c r="C3268" s="197" t="s">
        <v>5694</v>
      </c>
      <c r="D3268" s="198">
        <v>6</v>
      </c>
      <c r="E3268" s="197" t="s">
        <v>314</v>
      </c>
      <c r="F3268" s="197"/>
      <c r="G3268" s="197" t="s">
        <v>1352</v>
      </c>
      <c r="H3268" s="197" t="s">
        <v>2184</v>
      </c>
      <c r="I3268" s="197" t="s">
        <v>5619</v>
      </c>
      <c r="J3268" s="197" t="s">
        <v>5620</v>
      </c>
    </row>
    <row r="3269" spans="2:10">
      <c r="B3269" s="196" t="s">
        <v>5695</v>
      </c>
      <c r="C3269" s="197" t="s">
        <v>5696</v>
      </c>
      <c r="D3269" s="198">
        <v>1</v>
      </c>
      <c r="E3269" s="197" t="s">
        <v>1886</v>
      </c>
      <c r="F3269" s="197"/>
      <c r="G3269" s="197" t="s">
        <v>1352</v>
      </c>
      <c r="H3269" s="197" t="s">
        <v>2184</v>
      </c>
      <c r="I3269" s="197" t="s">
        <v>5619</v>
      </c>
      <c r="J3269" s="197" t="s">
        <v>5620</v>
      </c>
    </row>
    <row r="3270" spans="2:10">
      <c r="B3270" s="196" t="s">
        <v>5697</v>
      </c>
      <c r="C3270" s="197" t="s">
        <v>5698</v>
      </c>
      <c r="D3270" s="198">
        <v>5</v>
      </c>
      <c r="E3270" s="197" t="s">
        <v>320</v>
      </c>
      <c r="F3270" s="197"/>
      <c r="G3270" s="197" t="s">
        <v>1352</v>
      </c>
      <c r="H3270" s="197" t="s">
        <v>2184</v>
      </c>
      <c r="I3270" s="197" t="s">
        <v>5619</v>
      </c>
      <c r="J3270" s="197" t="s">
        <v>5620</v>
      </c>
    </row>
    <row r="3271" spans="2:10">
      <c r="B3271" s="196" t="s">
        <v>5699</v>
      </c>
      <c r="C3271" s="197" t="s">
        <v>5700</v>
      </c>
      <c r="D3271" s="198">
        <v>1</v>
      </c>
      <c r="E3271" s="197" t="s">
        <v>1435</v>
      </c>
      <c r="F3271" s="197"/>
      <c r="G3271" s="197" t="s">
        <v>1352</v>
      </c>
      <c r="H3271" s="197" t="s">
        <v>2184</v>
      </c>
      <c r="I3271" s="197" t="s">
        <v>5619</v>
      </c>
      <c r="J3271" s="197" t="s">
        <v>5620</v>
      </c>
    </row>
    <row r="3272" spans="2:10">
      <c r="B3272" s="196" t="s">
        <v>5701</v>
      </c>
      <c r="C3272" s="197" t="s">
        <v>5702</v>
      </c>
      <c r="D3272" s="198">
        <v>3</v>
      </c>
      <c r="E3272" s="197" t="s">
        <v>240</v>
      </c>
      <c r="F3272" s="197"/>
      <c r="G3272" s="197" t="s">
        <v>1352</v>
      </c>
      <c r="H3272" s="197" t="s">
        <v>2184</v>
      </c>
      <c r="I3272" s="197" t="s">
        <v>5619</v>
      </c>
      <c r="J3272" s="197" t="s">
        <v>5620</v>
      </c>
    </row>
    <row r="3273" spans="2:10">
      <c r="B3273" s="196" t="s">
        <v>5703</v>
      </c>
      <c r="C3273" s="197" t="s">
        <v>5704</v>
      </c>
      <c r="D3273" s="198">
        <v>6</v>
      </c>
      <c r="E3273" s="197" t="s">
        <v>1893</v>
      </c>
      <c r="F3273" s="197"/>
      <c r="G3273" s="197" t="s">
        <v>1352</v>
      </c>
      <c r="H3273" s="197" t="s">
        <v>2184</v>
      </c>
      <c r="I3273" s="197" t="s">
        <v>5619</v>
      </c>
      <c r="J3273" s="197" t="s">
        <v>5620</v>
      </c>
    </row>
    <row r="3274" spans="2:10">
      <c r="B3274" s="196" t="s">
        <v>5705</v>
      </c>
      <c r="C3274" s="197" t="s">
        <v>5706</v>
      </c>
      <c r="D3274" s="198">
        <v>7</v>
      </c>
      <c r="E3274" s="197" t="s">
        <v>1896</v>
      </c>
      <c r="F3274" s="197"/>
      <c r="G3274" s="197" t="s">
        <v>1352</v>
      </c>
      <c r="H3274" s="197" t="s">
        <v>2184</v>
      </c>
      <c r="I3274" s="197" t="s">
        <v>5619</v>
      </c>
      <c r="J3274" s="197" t="s">
        <v>5620</v>
      </c>
    </row>
    <row r="3275" spans="2:10">
      <c r="B3275" s="196" t="s">
        <v>5707</v>
      </c>
      <c r="C3275" s="197" t="s">
        <v>5708</v>
      </c>
      <c r="D3275" s="198">
        <v>5</v>
      </c>
      <c r="E3275" s="197" t="s">
        <v>249</v>
      </c>
      <c r="F3275" s="197"/>
      <c r="G3275" s="197" t="s">
        <v>1352</v>
      </c>
      <c r="H3275" s="197" t="s">
        <v>2184</v>
      </c>
      <c r="I3275" s="197" t="s">
        <v>5619</v>
      </c>
      <c r="J3275" s="197" t="s">
        <v>5620</v>
      </c>
    </row>
    <row r="3276" spans="2:10">
      <c r="B3276" s="196" t="s">
        <v>5709</v>
      </c>
      <c r="C3276" s="197" t="s">
        <v>5710</v>
      </c>
      <c r="D3276" s="198">
        <v>8</v>
      </c>
      <c r="E3276" s="197" t="s">
        <v>1901</v>
      </c>
      <c r="F3276" s="197"/>
      <c r="G3276" s="197" t="s">
        <v>1352</v>
      </c>
      <c r="H3276" s="197" t="s">
        <v>2184</v>
      </c>
      <c r="I3276" s="197" t="s">
        <v>5619</v>
      </c>
      <c r="J3276" s="197" t="s">
        <v>5620</v>
      </c>
    </row>
    <row r="3277" spans="2:10">
      <c r="B3277" s="196" t="s">
        <v>5711</v>
      </c>
      <c r="C3277" s="197" t="s">
        <v>5712</v>
      </c>
      <c r="D3277" s="198">
        <v>5</v>
      </c>
      <c r="E3277" s="197" t="s">
        <v>312</v>
      </c>
      <c r="F3277" s="197"/>
      <c r="G3277" s="197" t="s">
        <v>1352</v>
      </c>
      <c r="H3277" s="197" t="s">
        <v>2184</v>
      </c>
      <c r="I3277" s="197" t="s">
        <v>5619</v>
      </c>
      <c r="J3277" s="197" t="s">
        <v>5620</v>
      </c>
    </row>
    <row r="3278" spans="2:10">
      <c r="B3278" s="196" t="s">
        <v>5713</v>
      </c>
      <c r="C3278" s="197" t="s">
        <v>5714</v>
      </c>
      <c r="D3278" s="198">
        <v>3</v>
      </c>
      <c r="E3278" s="197" t="s">
        <v>1435</v>
      </c>
      <c r="F3278" s="197"/>
      <c r="G3278" s="197" t="s">
        <v>1352</v>
      </c>
      <c r="H3278" s="197" t="s">
        <v>2184</v>
      </c>
      <c r="I3278" s="197" t="s">
        <v>5619</v>
      </c>
      <c r="J3278" s="197" t="s">
        <v>5620</v>
      </c>
    </row>
    <row r="3279" spans="2:10">
      <c r="B3279" s="196" t="s">
        <v>5715</v>
      </c>
      <c r="C3279" s="197" t="s">
        <v>5716</v>
      </c>
      <c r="D3279" s="198">
        <v>5</v>
      </c>
      <c r="E3279" s="197" t="s">
        <v>249</v>
      </c>
      <c r="F3279" s="197"/>
      <c r="G3279" s="197" t="s">
        <v>1352</v>
      </c>
      <c r="H3279" s="197" t="s">
        <v>2184</v>
      </c>
      <c r="I3279" s="197" t="s">
        <v>5619</v>
      </c>
      <c r="J3279" s="197" t="s">
        <v>5620</v>
      </c>
    </row>
    <row r="3280" spans="2:10">
      <c r="B3280" s="196" t="s">
        <v>5717</v>
      </c>
      <c r="C3280" s="197" t="s">
        <v>5718</v>
      </c>
      <c r="D3280" s="198">
        <v>6</v>
      </c>
      <c r="E3280" s="197" t="s">
        <v>1918</v>
      </c>
      <c r="F3280" s="197"/>
      <c r="G3280" s="197" t="s">
        <v>1352</v>
      </c>
      <c r="H3280" s="197" t="s">
        <v>2184</v>
      </c>
      <c r="I3280" s="197" t="s">
        <v>5619</v>
      </c>
      <c r="J3280" s="197" t="s">
        <v>5620</v>
      </c>
    </row>
    <row r="3281" spans="2:10">
      <c r="B3281" s="196" t="s">
        <v>5719</v>
      </c>
      <c r="C3281" s="197" t="s">
        <v>5720</v>
      </c>
      <c r="D3281" s="198">
        <v>6</v>
      </c>
      <c r="E3281" s="197" t="s">
        <v>1717</v>
      </c>
      <c r="F3281" s="197"/>
      <c r="G3281" s="197" t="s">
        <v>1352</v>
      </c>
      <c r="H3281" s="197" t="s">
        <v>2184</v>
      </c>
      <c r="I3281" s="197" t="s">
        <v>5619</v>
      </c>
      <c r="J3281" s="197" t="s">
        <v>5620</v>
      </c>
    </row>
    <row r="3282" spans="2:10">
      <c r="B3282" s="196" t="s">
        <v>5721</v>
      </c>
      <c r="C3282" s="197" t="s">
        <v>5722</v>
      </c>
      <c r="D3282" s="198">
        <v>7</v>
      </c>
      <c r="E3282" s="197" t="s">
        <v>1859</v>
      </c>
      <c r="F3282" s="197"/>
      <c r="G3282" s="197" t="s">
        <v>1352</v>
      </c>
      <c r="H3282" s="197" t="s">
        <v>2184</v>
      </c>
      <c r="I3282" s="197" t="s">
        <v>5619</v>
      </c>
      <c r="J3282" s="197" t="s">
        <v>5620</v>
      </c>
    </row>
    <row r="3283" spans="2:10">
      <c r="B3283" s="196" t="s">
        <v>5723</v>
      </c>
      <c r="C3283" s="197" t="s">
        <v>5724</v>
      </c>
      <c r="D3283" s="198">
        <v>7</v>
      </c>
      <c r="E3283" s="197" t="s">
        <v>1435</v>
      </c>
      <c r="F3283" s="197"/>
      <c r="G3283" s="197" t="s">
        <v>1352</v>
      </c>
      <c r="H3283" s="197" t="s">
        <v>2184</v>
      </c>
      <c r="I3283" s="197" t="s">
        <v>5619</v>
      </c>
      <c r="J3283" s="197" t="s">
        <v>5620</v>
      </c>
    </row>
    <row r="3284" spans="2:10">
      <c r="B3284" s="196" t="s">
        <v>5725</v>
      </c>
      <c r="C3284" s="197" t="s">
        <v>5726</v>
      </c>
      <c r="D3284" s="198">
        <v>6</v>
      </c>
      <c r="E3284" s="197" t="s">
        <v>314</v>
      </c>
      <c r="F3284" s="197"/>
      <c r="G3284" s="197" t="s">
        <v>1352</v>
      </c>
      <c r="H3284" s="197" t="s">
        <v>2184</v>
      </c>
      <c r="I3284" s="197" t="s">
        <v>5619</v>
      </c>
      <c r="J3284" s="197" t="s">
        <v>5620</v>
      </c>
    </row>
    <row r="3285" spans="2:10">
      <c r="B3285" s="196" t="s">
        <v>5727</v>
      </c>
      <c r="C3285" s="197" t="s">
        <v>5728</v>
      </c>
      <c r="D3285" s="198">
        <v>9</v>
      </c>
      <c r="E3285" s="197" t="s">
        <v>1400</v>
      </c>
      <c r="F3285" s="197"/>
      <c r="G3285" s="197" t="s">
        <v>1352</v>
      </c>
      <c r="H3285" s="197" t="s">
        <v>2184</v>
      </c>
      <c r="I3285" s="197" t="s">
        <v>5619</v>
      </c>
      <c r="J3285" s="197" t="s">
        <v>5620</v>
      </c>
    </row>
    <row r="3286" spans="2:10">
      <c r="B3286" s="196" t="s">
        <v>5729</v>
      </c>
      <c r="C3286" s="197" t="s">
        <v>5730</v>
      </c>
      <c r="D3286" s="198">
        <v>6</v>
      </c>
      <c r="E3286" s="197" t="s">
        <v>1675</v>
      </c>
      <c r="F3286" s="197"/>
      <c r="G3286" s="197" t="s">
        <v>1352</v>
      </c>
      <c r="H3286" s="197" t="s">
        <v>2184</v>
      </c>
      <c r="I3286" s="197" t="s">
        <v>5619</v>
      </c>
      <c r="J3286" s="197" t="s">
        <v>5620</v>
      </c>
    </row>
    <row r="3287" spans="2:10">
      <c r="B3287" s="196" t="s">
        <v>5731</v>
      </c>
      <c r="C3287" s="206" t="s">
        <v>5732</v>
      </c>
      <c r="D3287" s="198">
        <v>8</v>
      </c>
      <c r="E3287" s="197" t="s">
        <v>1435</v>
      </c>
      <c r="F3287" s="197"/>
      <c r="G3287" s="197" t="s">
        <v>1352</v>
      </c>
      <c r="H3287" s="197" t="s">
        <v>2184</v>
      </c>
      <c r="I3287" s="197" t="s">
        <v>5619</v>
      </c>
      <c r="J3287" s="197" t="s">
        <v>5620</v>
      </c>
    </row>
    <row r="3288" spans="2:10">
      <c r="B3288" s="196" t="s">
        <v>5733</v>
      </c>
      <c r="C3288" s="197" t="s">
        <v>5734</v>
      </c>
      <c r="D3288" s="198">
        <v>7</v>
      </c>
      <c r="E3288" s="197" t="s">
        <v>259</v>
      </c>
      <c r="F3288" s="197"/>
      <c r="G3288" s="197" t="s">
        <v>1352</v>
      </c>
      <c r="H3288" s="197" t="s">
        <v>2184</v>
      </c>
      <c r="I3288" s="197" t="s">
        <v>5619</v>
      </c>
      <c r="J3288" s="197" t="s">
        <v>5620</v>
      </c>
    </row>
    <row r="3289" spans="2:10">
      <c r="B3289" s="196" t="s">
        <v>5735</v>
      </c>
      <c r="C3289" s="197" t="s">
        <v>5736</v>
      </c>
      <c r="D3289" s="198">
        <v>6</v>
      </c>
      <c r="E3289" s="197" t="s">
        <v>1748</v>
      </c>
      <c r="F3289" s="197"/>
      <c r="G3289" s="197" t="s">
        <v>1352</v>
      </c>
      <c r="H3289" s="197" t="s">
        <v>2184</v>
      </c>
      <c r="I3289" s="197" t="s">
        <v>5619</v>
      </c>
      <c r="J3289" s="197" t="s">
        <v>5620</v>
      </c>
    </row>
    <row r="3290" spans="2:10">
      <c r="B3290" s="196" t="s">
        <v>5737</v>
      </c>
      <c r="C3290" s="197" t="s">
        <v>5738</v>
      </c>
      <c r="D3290" s="198">
        <v>7</v>
      </c>
      <c r="E3290" s="197" t="s">
        <v>3864</v>
      </c>
      <c r="F3290" s="197"/>
      <c r="G3290" s="197" t="s">
        <v>1352</v>
      </c>
      <c r="H3290" s="197" t="s">
        <v>2184</v>
      </c>
      <c r="I3290" s="197" t="s">
        <v>5619</v>
      </c>
      <c r="J3290" s="197" t="s">
        <v>5620</v>
      </c>
    </row>
    <row r="3291" spans="2:10">
      <c r="B3291" s="196" t="s">
        <v>5739</v>
      </c>
      <c r="C3291" s="197" t="s">
        <v>5740</v>
      </c>
      <c r="D3291" s="198">
        <v>11</v>
      </c>
      <c r="E3291" s="197" t="s">
        <v>1423</v>
      </c>
      <c r="F3291" s="197"/>
      <c r="G3291" s="197" t="s">
        <v>1352</v>
      </c>
      <c r="H3291" s="197" t="s">
        <v>2184</v>
      </c>
      <c r="I3291" s="197" t="s">
        <v>5619</v>
      </c>
      <c r="J3291" s="197" t="s">
        <v>5620</v>
      </c>
    </row>
    <row r="3292" spans="2:10">
      <c r="B3292" s="196" t="s">
        <v>5741</v>
      </c>
      <c r="C3292" s="206" t="s">
        <v>5742</v>
      </c>
      <c r="D3292" s="198">
        <v>5</v>
      </c>
      <c r="E3292" s="197" t="s">
        <v>3867</v>
      </c>
      <c r="F3292" s="197"/>
      <c r="G3292" s="197" t="s">
        <v>1352</v>
      </c>
      <c r="H3292" s="197" t="s">
        <v>2184</v>
      </c>
      <c r="I3292" s="197" t="s">
        <v>5619</v>
      </c>
      <c r="J3292" s="197" t="s">
        <v>5620</v>
      </c>
    </row>
    <row r="3293" spans="2:10">
      <c r="B3293" s="196" t="s">
        <v>5743</v>
      </c>
      <c r="C3293" s="206" t="s">
        <v>5744</v>
      </c>
      <c r="D3293" s="198">
        <v>6</v>
      </c>
      <c r="E3293" s="197" t="s">
        <v>249</v>
      </c>
      <c r="F3293" s="197"/>
      <c r="G3293" s="197" t="s">
        <v>1352</v>
      </c>
      <c r="H3293" s="197" t="s">
        <v>2184</v>
      </c>
      <c r="I3293" s="197" t="s">
        <v>5619</v>
      </c>
      <c r="J3293" s="197" t="s">
        <v>5620</v>
      </c>
    </row>
    <row r="3294" spans="2:10">
      <c r="B3294" s="196" t="s">
        <v>5745</v>
      </c>
      <c r="C3294" s="206" t="s">
        <v>5746</v>
      </c>
      <c r="D3294" s="198">
        <v>5</v>
      </c>
      <c r="E3294" s="197" t="s">
        <v>1698</v>
      </c>
      <c r="F3294" s="197"/>
      <c r="G3294" s="197" t="s">
        <v>1352</v>
      </c>
      <c r="H3294" s="197" t="s">
        <v>2184</v>
      </c>
      <c r="I3294" s="197" t="s">
        <v>5619</v>
      </c>
      <c r="J3294" s="197" t="s">
        <v>5620</v>
      </c>
    </row>
    <row r="3295" spans="2:10">
      <c r="B3295" s="196" t="s">
        <v>5747</v>
      </c>
      <c r="C3295" s="206" t="s">
        <v>5748</v>
      </c>
      <c r="D3295" s="198">
        <v>6</v>
      </c>
      <c r="E3295" s="197" t="s">
        <v>347</v>
      </c>
      <c r="F3295" s="197"/>
      <c r="G3295" s="197" t="s">
        <v>1352</v>
      </c>
      <c r="H3295" s="197" t="s">
        <v>2184</v>
      </c>
      <c r="I3295" s="197" t="s">
        <v>5619</v>
      </c>
      <c r="J3295" s="197" t="s">
        <v>5620</v>
      </c>
    </row>
    <row r="3296" spans="2:10">
      <c r="B3296" s="196" t="s">
        <v>5749</v>
      </c>
      <c r="C3296" s="206" t="s">
        <v>5750</v>
      </c>
      <c r="D3296" s="198">
        <v>3</v>
      </c>
      <c r="E3296" s="197" t="s">
        <v>243</v>
      </c>
      <c r="F3296" s="197"/>
      <c r="G3296" s="197" t="s">
        <v>1352</v>
      </c>
      <c r="H3296" s="197" t="s">
        <v>2184</v>
      </c>
      <c r="I3296" s="197" t="s">
        <v>5619</v>
      </c>
      <c r="J3296" s="197" t="s">
        <v>5620</v>
      </c>
    </row>
    <row r="3297" spans="2:10">
      <c r="B3297" s="196" t="s">
        <v>5751</v>
      </c>
      <c r="C3297" s="206" t="s">
        <v>5752</v>
      </c>
      <c r="D3297" s="198">
        <v>10</v>
      </c>
      <c r="E3297" s="197" t="s">
        <v>314</v>
      </c>
      <c r="F3297" s="197"/>
      <c r="G3297" s="197" t="s">
        <v>1352</v>
      </c>
      <c r="H3297" s="197" t="s">
        <v>2184</v>
      </c>
      <c r="I3297" s="197" t="s">
        <v>5619</v>
      </c>
      <c r="J3297" s="197" t="s">
        <v>5620</v>
      </c>
    </row>
    <row r="3298" spans="2:10">
      <c r="B3298" s="196" t="s">
        <v>5753</v>
      </c>
      <c r="C3298" s="206" t="s">
        <v>5754</v>
      </c>
      <c r="D3298" s="198">
        <v>7</v>
      </c>
      <c r="E3298" s="197" t="s">
        <v>314</v>
      </c>
      <c r="F3298" s="197"/>
      <c r="G3298" s="197" t="s">
        <v>1352</v>
      </c>
      <c r="H3298" s="197" t="s">
        <v>2184</v>
      </c>
      <c r="I3298" s="197" t="s">
        <v>5619</v>
      </c>
      <c r="J3298" s="197" t="s">
        <v>5620</v>
      </c>
    </row>
    <row r="3299" spans="2:10">
      <c r="B3299" s="196" t="s">
        <v>5755</v>
      </c>
      <c r="C3299" s="206" t="s">
        <v>5756</v>
      </c>
      <c r="D3299" s="198">
        <v>1</v>
      </c>
      <c r="E3299" s="197" t="s">
        <v>246</v>
      </c>
      <c r="F3299" s="197"/>
      <c r="G3299" s="197" t="s">
        <v>1352</v>
      </c>
      <c r="H3299" s="197" t="s">
        <v>2184</v>
      </c>
      <c r="I3299" s="197" t="s">
        <v>5619</v>
      </c>
      <c r="J3299" s="197" t="s">
        <v>5620</v>
      </c>
    </row>
    <row r="3300" spans="2:10">
      <c r="B3300" s="196" t="s">
        <v>5757</v>
      </c>
      <c r="C3300" s="206" t="s">
        <v>5758</v>
      </c>
      <c r="D3300" s="198">
        <v>3</v>
      </c>
      <c r="E3300" s="197" t="s">
        <v>240</v>
      </c>
      <c r="F3300" s="197"/>
      <c r="G3300" s="197" t="s">
        <v>1352</v>
      </c>
      <c r="H3300" s="197" t="s">
        <v>2184</v>
      </c>
      <c r="I3300" s="197" t="s">
        <v>5619</v>
      </c>
      <c r="J3300" s="197" t="s">
        <v>5620</v>
      </c>
    </row>
    <row r="3301" spans="2:10">
      <c r="B3301" s="196" t="s">
        <v>5759</v>
      </c>
      <c r="C3301" s="206" t="s">
        <v>5760</v>
      </c>
      <c r="D3301" s="198">
        <v>5</v>
      </c>
      <c r="E3301" s="197" t="s">
        <v>1669</v>
      </c>
      <c r="F3301" s="197"/>
      <c r="G3301" s="197" t="s">
        <v>1352</v>
      </c>
      <c r="H3301" s="197" t="s">
        <v>2184</v>
      </c>
      <c r="I3301" s="197" t="s">
        <v>5619</v>
      </c>
      <c r="J3301" s="197" t="s">
        <v>5620</v>
      </c>
    </row>
    <row r="3302" spans="2:10">
      <c r="B3302" s="196" t="s">
        <v>5761</v>
      </c>
      <c r="C3302" s="206" t="s">
        <v>5762</v>
      </c>
      <c r="D3302" s="198">
        <v>6</v>
      </c>
      <c r="E3302" s="197" t="s">
        <v>275</v>
      </c>
      <c r="F3302" s="197"/>
      <c r="G3302" s="197" t="s">
        <v>1352</v>
      </c>
      <c r="H3302" s="197" t="s">
        <v>2184</v>
      </c>
      <c r="I3302" s="197" t="s">
        <v>5619</v>
      </c>
      <c r="J3302" s="197" t="s">
        <v>5620</v>
      </c>
    </row>
    <row r="3303" spans="2:10">
      <c r="B3303" s="196" t="s">
        <v>5763</v>
      </c>
      <c r="C3303" s="206" t="s">
        <v>5764</v>
      </c>
      <c r="D3303" s="198">
        <v>5</v>
      </c>
      <c r="E3303" s="197" t="s">
        <v>1435</v>
      </c>
      <c r="F3303" s="197"/>
      <c r="G3303" s="197" t="s">
        <v>1352</v>
      </c>
      <c r="H3303" s="197" t="s">
        <v>2184</v>
      </c>
      <c r="I3303" s="197" t="s">
        <v>5619</v>
      </c>
      <c r="J3303" s="197" t="s">
        <v>5620</v>
      </c>
    </row>
    <row r="3304" spans="2:10">
      <c r="B3304" s="196" t="s">
        <v>5765</v>
      </c>
      <c r="C3304" s="206" t="s">
        <v>5766</v>
      </c>
      <c r="D3304" s="198">
        <v>6</v>
      </c>
      <c r="E3304" s="197" t="s">
        <v>320</v>
      </c>
      <c r="F3304" s="197"/>
      <c r="G3304" s="197" t="s">
        <v>1352</v>
      </c>
      <c r="H3304" s="197" t="s">
        <v>2184</v>
      </c>
      <c r="I3304" s="197" t="s">
        <v>5619</v>
      </c>
      <c r="J3304" s="197" t="s">
        <v>5620</v>
      </c>
    </row>
    <row r="3305" spans="2:10" ht="15.5">
      <c r="B3305" s="196" t="s">
        <v>5767</v>
      </c>
      <c r="C3305" s="197" t="s">
        <v>5768</v>
      </c>
      <c r="D3305" s="214">
        <v>7</v>
      </c>
      <c r="E3305" s="197" t="s">
        <v>240</v>
      </c>
      <c r="F3305" s="209"/>
      <c r="G3305" s="197" t="s">
        <v>1352</v>
      </c>
      <c r="H3305" s="197" t="s">
        <v>2184</v>
      </c>
      <c r="I3305" s="197" t="s">
        <v>5619</v>
      </c>
      <c r="J3305" s="197" t="s">
        <v>5620</v>
      </c>
    </row>
    <row r="3306" spans="2:10" ht="15.5">
      <c r="B3306" s="196" t="s">
        <v>5769</v>
      </c>
      <c r="C3306" s="206" t="s">
        <v>5770</v>
      </c>
      <c r="D3306" s="198">
        <v>4</v>
      </c>
      <c r="E3306" s="197" t="s">
        <v>347</v>
      </c>
      <c r="F3306" s="209"/>
      <c r="G3306" s="197" t="s">
        <v>1352</v>
      </c>
      <c r="H3306" s="197" t="s">
        <v>2184</v>
      </c>
      <c r="I3306" s="197" t="s">
        <v>5619</v>
      </c>
      <c r="J3306" s="197" t="s">
        <v>5620</v>
      </c>
    </row>
    <row r="3307" spans="2:10" ht="15.5">
      <c r="B3307" s="196" t="s">
        <v>5771</v>
      </c>
      <c r="C3307" s="197" t="s">
        <v>5772</v>
      </c>
      <c r="D3307" s="198">
        <v>7</v>
      </c>
      <c r="E3307" s="197" t="s">
        <v>1418</v>
      </c>
      <c r="F3307" s="209"/>
      <c r="G3307" s="197" t="s">
        <v>1352</v>
      </c>
      <c r="H3307" s="197" t="s">
        <v>2184</v>
      </c>
      <c r="I3307" s="197" t="s">
        <v>5619</v>
      </c>
      <c r="J3307" s="197" t="s">
        <v>5620</v>
      </c>
    </row>
    <row r="3308" spans="2:10" ht="15.5">
      <c r="B3308" s="196" t="s">
        <v>5773</v>
      </c>
      <c r="C3308" s="206" t="s">
        <v>5774</v>
      </c>
      <c r="D3308" s="198">
        <v>8</v>
      </c>
      <c r="E3308" s="197" t="s">
        <v>1698</v>
      </c>
      <c r="F3308" s="209"/>
      <c r="G3308" s="197" t="s">
        <v>1352</v>
      </c>
      <c r="H3308" s="197" t="s">
        <v>2184</v>
      </c>
      <c r="I3308" s="197" t="s">
        <v>5619</v>
      </c>
      <c r="J3308" s="197" t="s">
        <v>5620</v>
      </c>
    </row>
    <row r="3309" spans="2:10" ht="15.5">
      <c r="B3309" s="196" t="s">
        <v>5775</v>
      </c>
      <c r="C3309" s="197" t="s">
        <v>5776</v>
      </c>
      <c r="D3309" s="198">
        <v>7</v>
      </c>
      <c r="E3309" s="197" t="s">
        <v>1597</v>
      </c>
      <c r="F3309" s="209"/>
      <c r="G3309" s="197" t="s">
        <v>1352</v>
      </c>
      <c r="H3309" s="197" t="s">
        <v>2184</v>
      </c>
      <c r="I3309" s="197" t="s">
        <v>5619</v>
      </c>
      <c r="J3309" s="197" t="s">
        <v>5620</v>
      </c>
    </row>
    <row r="3310" spans="2:10" ht="15.5">
      <c r="B3310" s="196" t="s">
        <v>5777</v>
      </c>
      <c r="C3310" s="206" t="s">
        <v>5778</v>
      </c>
      <c r="D3310" s="198">
        <v>4</v>
      </c>
      <c r="E3310" s="197" t="s">
        <v>1413</v>
      </c>
      <c r="F3310" s="209"/>
      <c r="G3310" s="197" t="s">
        <v>1352</v>
      </c>
      <c r="H3310" s="197" t="s">
        <v>2184</v>
      </c>
      <c r="I3310" s="197" t="s">
        <v>5619</v>
      </c>
      <c r="J3310" s="197" t="s">
        <v>5620</v>
      </c>
    </row>
    <row r="3311" spans="2:10" ht="15.5">
      <c r="B3311" s="196" t="s">
        <v>5779</v>
      </c>
      <c r="C3311" s="206" t="s">
        <v>5780</v>
      </c>
      <c r="D3311" s="198">
        <v>9</v>
      </c>
      <c r="E3311" s="197" t="s">
        <v>1698</v>
      </c>
      <c r="F3311" s="209"/>
      <c r="G3311" s="197" t="s">
        <v>1352</v>
      </c>
      <c r="H3311" s="197" t="s">
        <v>2184</v>
      </c>
      <c r="I3311" s="197" t="s">
        <v>5619</v>
      </c>
      <c r="J3311" s="197" t="s">
        <v>5620</v>
      </c>
    </row>
    <row r="3312" spans="2:10" ht="15.5">
      <c r="B3312" s="196" t="s">
        <v>5781</v>
      </c>
      <c r="C3312" s="206" t="s">
        <v>5782</v>
      </c>
      <c r="D3312" s="198">
        <v>6</v>
      </c>
      <c r="E3312" s="197" t="s">
        <v>347</v>
      </c>
      <c r="F3312" s="209"/>
      <c r="G3312" s="197" t="s">
        <v>1352</v>
      </c>
      <c r="H3312" s="197" t="s">
        <v>2184</v>
      </c>
      <c r="I3312" s="197" t="s">
        <v>5619</v>
      </c>
      <c r="J3312" s="197" t="s">
        <v>5620</v>
      </c>
    </row>
    <row r="3313" spans="2:10" ht="15.5">
      <c r="B3313" s="196" t="s">
        <v>5783</v>
      </c>
      <c r="C3313" s="206" t="s">
        <v>5784</v>
      </c>
      <c r="D3313" s="198">
        <v>7</v>
      </c>
      <c r="E3313" s="197" t="s">
        <v>243</v>
      </c>
      <c r="F3313" s="209"/>
      <c r="G3313" s="197" t="s">
        <v>1352</v>
      </c>
      <c r="H3313" s="197" t="s">
        <v>2184</v>
      </c>
      <c r="I3313" s="197" t="s">
        <v>5619</v>
      </c>
      <c r="J3313" s="197" t="s">
        <v>5620</v>
      </c>
    </row>
    <row r="3314" spans="2:10" ht="15.5">
      <c r="B3314" s="196" t="s">
        <v>5785</v>
      </c>
      <c r="C3314" s="206" t="s">
        <v>5786</v>
      </c>
      <c r="D3314" s="198">
        <v>6</v>
      </c>
      <c r="E3314" s="197" t="s">
        <v>314</v>
      </c>
      <c r="F3314" s="209"/>
      <c r="G3314" s="197" t="s">
        <v>1352</v>
      </c>
      <c r="H3314" s="197" t="s">
        <v>2184</v>
      </c>
      <c r="I3314" s="197" t="s">
        <v>5619</v>
      </c>
      <c r="J3314" s="197" t="s">
        <v>5620</v>
      </c>
    </row>
    <row r="3315" spans="2:10" ht="15.5">
      <c r="B3315" s="196" t="s">
        <v>5787</v>
      </c>
      <c r="C3315" s="206" t="s">
        <v>5788</v>
      </c>
      <c r="D3315" s="198">
        <v>2</v>
      </c>
      <c r="E3315" s="197" t="s">
        <v>314</v>
      </c>
      <c r="F3315" s="209"/>
      <c r="G3315" s="197" t="s">
        <v>1352</v>
      </c>
      <c r="H3315" s="197" t="s">
        <v>2184</v>
      </c>
      <c r="I3315" s="197" t="s">
        <v>5619</v>
      </c>
      <c r="J3315" s="197" t="s">
        <v>5620</v>
      </c>
    </row>
    <row r="3316" spans="2:10" ht="15.5">
      <c r="B3316" s="196" t="s">
        <v>5789</v>
      </c>
      <c r="C3316" s="206" t="s">
        <v>5790</v>
      </c>
      <c r="D3316" s="198">
        <v>7</v>
      </c>
      <c r="E3316" s="197" t="s">
        <v>246</v>
      </c>
      <c r="F3316" s="209"/>
      <c r="G3316" s="197" t="s">
        <v>1352</v>
      </c>
      <c r="H3316" s="197" t="s">
        <v>2184</v>
      </c>
      <c r="I3316" s="197" t="s">
        <v>5619</v>
      </c>
      <c r="J3316" s="197" t="s">
        <v>5620</v>
      </c>
    </row>
    <row r="3317" spans="2:10" ht="15.5">
      <c r="B3317" s="196" t="s">
        <v>5791</v>
      </c>
      <c r="C3317" s="206" t="s">
        <v>5792</v>
      </c>
      <c r="D3317" s="198">
        <v>5</v>
      </c>
      <c r="E3317" s="197" t="s">
        <v>275</v>
      </c>
      <c r="F3317" s="209"/>
      <c r="G3317" s="197" t="s">
        <v>1352</v>
      </c>
      <c r="H3317" s="197" t="s">
        <v>2184</v>
      </c>
      <c r="I3317" s="197" t="s">
        <v>5619</v>
      </c>
      <c r="J3317" s="197" t="s">
        <v>5620</v>
      </c>
    </row>
    <row r="3318" spans="2:10" ht="15.5">
      <c r="B3318" s="196" t="s">
        <v>5793</v>
      </c>
      <c r="C3318" s="206" t="s">
        <v>5794</v>
      </c>
      <c r="D3318" s="198">
        <v>7</v>
      </c>
      <c r="E3318" s="197" t="s">
        <v>1435</v>
      </c>
      <c r="F3318" s="209"/>
      <c r="G3318" s="197" t="s">
        <v>1352</v>
      </c>
      <c r="H3318" s="197" t="s">
        <v>2184</v>
      </c>
      <c r="I3318" s="197" t="s">
        <v>5619</v>
      </c>
      <c r="J3318" s="197" t="s">
        <v>5620</v>
      </c>
    </row>
    <row r="3319" spans="2:10" ht="15.5">
      <c r="B3319" s="196" t="s">
        <v>5795</v>
      </c>
      <c r="C3319" s="206" t="s">
        <v>5796</v>
      </c>
      <c r="D3319" s="198">
        <v>8</v>
      </c>
      <c r="E3319" s="197" t="s">
        <v>320</v>
      </c>
      <c r="F3319" s="209"/>
      <c r="G3319" s="197" t="s">
        <v>1352</v>
      </c>
      <c r="H3319" s="197" t="s">
        <v>2184</v>
      </c>
      <c r="I3319" s="197" t="s">
        <v>5619</v>
      </c>
      <c r="J3319" s="197" t="s">
        <v>5620</v>
      </c>
    </row>
    <row r="3320" spans="2:10" ht="15.5">
      <c r="B3320" s="196" t="s">
        <v>5797</v>
      </c>
      <c r="C3320" s="197" t="s">
        <v>5798</v>
      </c>
      <c r="D3320" s="198">
        <v>8</v>
      </c>
      <c r="E3320" s="197" t="s">
        <v>240</v>
      </c>
      <c r="F3320" s="209"/>
      <c r="G3320" s="197" t="s">
        <v>1352</v>
      </c>
      <c r="H3320" s="197" t="s">
        <v>2184</v>
      </c>
      <c r="I3320" s="197" t="s">
        <v>5619</v>
      </c>
      <c r="J3320" s="197" t="s">
        <v>5620</v>
      </c>
    </row>
    <row r="3321" spans="2:10" ht="15.5">
      <c r="B3321" s="200"/>
      <c r="C3321" s="200"/>
      <c r="D3321" s="201">
        <v>535</v>
      </c>
      <c r="E3321" s="200"/>
      <c r="F3321" s="200"/>
      <c r="G3321" s="200"/>
      <c r="H3321" s="200"/>
      <c r="I3321" s="200"/>
      <c r="J3321" s="200"/>
    </row>
    <row r="3322" spans="2:10">
      <c r="B3322" s="196" t="s">
        <v>5799</v>
      </c>
      <c r="C3322" s="197" t="s">
        <v>5800</v>
      </c>
      <c r="D3322" s="198">
        <v>4</v>
      </c>
      <c r="E3322" s="197" t="s">
        <v>275</v>
      </c>
      <c r="F3322" s="197"/>
      <c r="G3322" s="197" t="s">
        <v>1352</v>
      </c>
      <c r="H3322" s="197" t="s">
        <v>1353</v>
      </c>
      <c r="I3322" s="197" t="s">
        <v>1354</v>
      </c>
      <c r="J3322" s="197" t="s">
        <v>1354</v>
      </c>
    </row>
    <row r="3323" spans="2:10">
      <c r="B3323" s="196" t="s">
        <v>5801</v>
      </c>
      <c r="C3323" s="197" t="s">
        <v>5802</v>
      </c>
      <c r="D3323" s="198">
        <v>9</v>
      </c>
      <c r="E3323" s="197" t="s">
        <v>1735</v>
      </c>
      <c r="F3323" s="197"/>
      <c r="G3323" s="197" t="s">
        <v>1352</v>
      </c>
      <c r="H3323" s="197" t="s">
        <v>1353</v>
      </c>
      <c r="I3323" s="197" t="s">
        <v>1354</v>
      </c>
      <c r="J3323" s="197" t="s">
        <v>1354</v>
      </c>
    </row>
    <row r="3324" spans="2:10">
      <c r="B3324" s="196" t="s">
        <v>5803</v>
      </c>
      <c r="C3324" s="197" t="s">
        <v>5804</v>
      </c>
      <c r="D3324" s="198">
        <v>8</v>
      </c>
      <c r="E3324" s="197" t="s">
        <v>259</v>
      </c>
      <c r="F3324" s="197"/>
      <c r="G3324" s="197" t="s">
        <v>1352</v>
      </c>
      <c r="H3324" s="197" t="s">
        <v>1353</v>
      </c>
      <c r="I3324" s="197" t="s">
        <v>1354</v>
      </c>
      <c r="J3324" s="197" t="s">
        <v>1354</v>
      </c>
    </row>
    <row r="3325" spans="2:10">
      <c r="B3325" s="196" t="s">
        <v>5805</v>
      </c>
      <c r="C3325" s="197" t="s">
        <v>5806</v>
      </c>
      <c r="D3325" s="198">
        <v>6</v>
      </c>
      <c r="E3325" s="197" t="s">
        <v>314</v>
      </c>
      <c r="F3325" s="197"/>
      <c r="G3325" s="197" t="s">
        <v>1352</v>
      </c>
      <c r="H3325" s="197" t="s">
        <v>1353</v>
      </c>
      <c r="I3325" s="197" t="s">
        <v>1354</v>
      </c>
      <c r="J3325" s="197" t="s">
        <v>1354</v>
      </c>
    </row>
    <row r="3326" spans="2:10">
      <c r="B3326" s="196" t="s">
        <v>5807</v>
      </c>
      <c r="C3326" s="197" t="s">
        <v>5808</v>
      </c>
      <c r="D3326" s="198">
        <v>10</v>
      </c>
      <c r="E3326" s="197" t="s">
        <v>312</v>
      </c>
      <c r="F3326" s="197"/>
      <c r="G3326" s="197" t="s">
        <v>1352</v>
      </c>
      <c r="H3326" s="197" t="s">
        <v>1353</v>
      </c>
      <c r="I3326" s="197" t="s">
        <v>1354</v>
      </c>
      <c r="J3326" s="197" t="s">
        <v>1354</v>
      </c>
    </row>
    <row r="3327" spans="2:10">
      <c r="B3327" s="196" t="s">
        <v>5809</v>
      </c>
      <c r="C3327" s="197" t="s">
        <v>5810</v>
      </c>
      <c r="D3327" s="198">
        <v>5</v>
      </c>
      <c r="E3327" s="197" t="s">
        <v>1418</v>
      </c>
      <c r="F3327" s="197"/>
      <c r="G3327" s="197" t="s">
        <v>1352</v>
      </c>
      <c r="H3327" s="197" t="s">
        <v>1353</v>
      </c>
      <c r="I3327" s="197" t="s">
        <v>1354</v>
      </c>
      <c r="J3327" s="197" t="s">
        <v>1354</v>
      </c>
    </row>
    <row r="3328" spans="2:10">
      <c r="B3328" s="196" t="s">
        <v>5811</v>
      </c>
      <c r="C3328" s="197" t="s">
        <v>5812</v>
      </c>
      <c r="D3328" s="198">
        <v>7</v>
      </c>
      <c r="E3328" s="197" t="s">
        <v>1689</v>
      </c>
      <c r="F3328" s="197"/>
      <c r="G3328" s="197" t="s">
        <v>1352</v>
      </c>
      <c r="H3328" s="197" t="s">
        <v>1353</v>
      </c>
      <c r="I3328" s="197" t="s">
        <v>1354</v>
      </c>
      <c r="J3328" s="197" t="s">
        <v>1354</v>
      </c>
    </row>
    <row r="3329" spans="2:10">
      <c r="B3329" s="196" t="s">
        <v>5813</v>
      </c>
      <c r="C3329" s="197" t="s">
        <v>5814</v>
      </c>
      <c r="D3329" s="198">
        <v>3</v>
      </c>
      <c r="E3329" s="197" t="s">
        <v>1435</v>
      </c>
      <c r="F3329" s="197"/>
      <c r="G3329" s="197" t="s">
        <v>1352</v>
      </c>
      <c r="H3329" s="197" t="s">
        <v>1353</v>
      </c>
      <c r="I3329" s="197" t="s">
        <v>1354</v>
      </c>
      <c r="J3329" s="197" t="s">
        <v>1354</v>
      </c>
    </row>
    <row r="3330" spans="2:10">
      <c r="B3330" s="196" t="s">
        <v>5815</v>
      </c>
      <c r="C3330" s="197" t="s">
        <v>5816</v>
      </c>
      <c r="D3330" s="198">
        <v>7</v>
      </c>
      <c r="E3330" s="197" t="s">
        <v>240</v>
      </c>
      <c r="F3330" s="197"/>
      <c r="G3330" s="197" t="s">
        <v>1352</v>
      </c>
      <c r="H3330" s="197" t="s">
        <v>1353</v>
      </c>
      <c r="I3330" s="197" t="s">
        <v>1354</v>
      </c>
      <c r="J3330" s="197" t="s">
        <v>1354</v>
      </c>
    </row>
    <row r="3331" spans="2:10">
      <c r="B3331" s="196" t="s">
        <v>5817</v>
      </c>
      <c r="C3331" s="197" t="s">
        <v>5818</v>
      </c>
      <c r="D3331" s="198">
        <v>4</v>
      </c>
      <c r="E3331" s="197" t="s">
        <v>1944</v>
      </c>
      <c r="F3331" s="197"/>
      <c r="G3331" s="197" t="s">
        <v>1352</v>
      </c>
      <c r="H3331" s="197" t="s">
        <v>1353</v>
      </c>
      <c r="I3331" s="197" t="s">
        <v>1354</v>
      </c>
      <c r="J3331" s="197" t="s">
        <v>1354</v>
      </c>
    </row>
    <row r="3332" spans="2:10">
      <c r="B3332" s="196" t="s">
        <v>5819</v>
      </c>
      <c r="C3332" s="197" t="s">
        <v>5820</v>
      </c>
      <c r="D3332" s="198">
        <v>10</v>
      </c>
      <c r="E3332" s="197" t="s">
        <v>1423</v>
      </c>
      <c r="F3332" s="197"/>
      <c r="G3332" s="197" t="s">
        <v>1352</v>
      </c>
      <c r="H3332" s="197" t="s">
        <v>1353</v>
      </c>
      <c r="I3332" s="197" t="s">
        <v>1354</v>
      </c>
      <c r="J3332" s="197" t="s">
        <v>5821</v>
      </c>
    </row>
    <row r="3333" spans="2:10">
      <c r="B3333" s="196" t="s">
        <v>5822</v>
      </c>
      <c r="C3333" s="197" t="s">
        <v>5823</v>
      </c>
      <c r="D3333" s="198">
        <v>15</v>
      </c>
      <c r="E3333" s="197" t="s">
        <v>1709</v>
      </c>
      <c r="F3333" s="197"/>
      <c r="G3333" s="197" t="s">
        <v>1352</v>
      </c>
      <c r="H3333" s="197" t="s">
        <v>1353</v>
      </c>
      <c r="I3333" s="197" t="s">
        <v>1354</v>
      </c>
      <c r="J3333" s="197" t="s">
        <v>5821</v>
      </c>
    </row>
    <row r="3334" spans="2:10">
      <c r="B3334" s="196" t="s">
        <v>5824</v>
      </c>
      <c r="C3334" s="197" t="s">
        <v>5825</v>
      </c>
      <c r="D3334" s="198">
        <v>6</v>
      </c>
      <c r="E3334" s="197" t="s">
        <v>243</v>
      </c>
      <c r="F3334" s="197"/>
      <c r="G3334" s="197" t="s">
        <v>1352</v>
      </c>
      <c r="H3334" s="197" t="s">
        <v>1353</v>
      </c>
      <c r="I3334" s="197" t="s">
        <v>1354</v>
      </c>
      <c r="J3334" s="197" t="s">
        <v>5821</v>
      </c>
    </row>
    <row r="3335" spans="2:10">
      <c r="B3335" s="196" t="s">
        <v>5826</v>
      </c>
      <c r="C3335" s="197" t="s">
        <v>5827</v>
      </c>
      <c r="D3335" s="198">
        <v>1</v>
      </c>
      <c r="E3335" s="197" t="s">
        <v>314</v>
      </c>
      <c r="F3335" s="197"/>
      <c r="G3335" s="197" t="s">
        <v>1352</v>
      </c>
      <c r="H3335" s="197" t="s">
        <v>1353</v>
      </c>
      <c r="I3335" s="197" t="s">
        <v>1354</v>
      </c>
      <c r="J3335" s="197" t="s">
        <v>5821</v>
      </c>
    </row>
    <row r="3336" spans="2:10">
      <c r="B3336" s="196" t="s">
        <v>5828</v>
      </c>
      <c r="C3336" s="197" t="s">
        <v>5829</v>
      </c>
      <c r="D3336" s="198">
        <v>5</v>
      </c>
      <c r="E3336" s="197" t="s">
        <v>320</v>
      </c>
      <c r="F3336" s="197"/>
      <c r="G3336" s="197" t="s">
        <v>1352</v>
      </c>
      <c r="H3336" s="197" t="s">
        <v>1353</v>
      </c>
      <c r="I3336" s="197" t="s">
        <v>1354</v>
      </c>
      <c r="J3336" s="197" t="s">
        <v>5821</v>
      </c>
    </row>
    <row r="3337" spans="2:10">
      <c r="B3337" s="196" t="s">
        <v>5830</v>
      </c>
      <c r="C3337" s="197" t="s">
        <v>5831</v>
      </c>
      <c r="D3337" s="198">
        <v>4</v>
      </c>
      <c r="E3337" s="197" t="s">
        <v>259</v>
      </c>
      <c r="F3337" s="197"/>
      <c r="G3337" s="197" t="s">
        <v>1352</v>
      </c>
      <c r="H3337" s="197" t="s">
        <v>1353</v>
      </c>
      <c r="I3337" s="197" t="s">
        <v>1354</v>
      </c>
      <c r="J3337" s="197" t="s">
        <v>5821</v>
      </c>
    </row>
    <row r="3338" spans="2:10">
      <c r="B3338" s="196" t="s">
        <v>5832</v>
      </c>
      <c r="C3338" s="197" t="s">
        <v>5833</v>
      </c>
      <c r="D3338" s="198">
        <v>7</v>
      </c>
      <c r="E3338" s="197" t="s">
        <v>312</v>
      </c>
      <c r="F3338" s="197"/>
      <c r="G3338" s="197" t="s">
        <v>1352</v>
      </c>
      <c r="H3338" s="197" t="s">
        <v>1353</v>
      </c>
      <c r="I3338" s="197" t="s">
        <v>1354</v>
      </c>
      <c r="J3338" s="197" t="s">
        <v>5821</v>
      </c>
    </row>
    <row r="3339" spans="2:10">
      <c r="B3339" s="196" t="s">
        <v>5834</v>
      </c>
      <c r="C3339" s="197" t="s">
        <v>5835</v>
      </c>
      <c r="D3339" s="198">
        <v>6</v>
      </c>
      <c r="E3339" s="197" t="s">
        <v>2004</v>
      </c>
      <c r="F3339" s="197"/>
      <c r="G3339" s="197" t="s">
        <v>1352</v>
      </c>
      <c r="H3339" s="197" t="s">
        <v>1353</v>
      </c>
      <c r="I3339" s="197" t="s">
        <v>1354</v>
      </c>
      <c r="J3339" s="197" t="s">
        <v>1354</v>
      </c>
    </row>
    <row r="3340" spans="2:10">
      <c r="B3340" s="196" t="s">
        <v>5836</v>
      </c>
      <c r="C3340" s="197" t="s">
        <v>5837</v>
      </c>
      <c r="D3340" s="198">
        <v>7</v>
      </c>
      <c r="E3340" s="197" t="s">
        <v>275</v>
      </c>
      <c r="F3340" s="197"/>
      <c r="G3340" s="197" t="s">
        <v>1352</v>
      </c>
      <c r="H3340" s="197" t="s">
        <v>1353</v>
      </c>
      <c r="I3340" s="197" t="s">
        <v>1354</v>
      </c>
      <c r="J3340" s="197" t="s">
        <v>1354</v>
      </c>
    </row>
    <row r="3341" spans="2:10">
      <c r="B3341" s="196" t="s">
        <v>5838</v>
      </c>
      <c r="C3341" s="197" t="s">
        <v>5839</v>
      </c>
      <c r="D3341" s="198">
        <v>5</v>
      </c>
      <c r="E3341" s="197" t="s">
        <v>1740</v>
      </c>
      <c r="F3341" s="197"/>
      <c r="G3341" s="197" t="s">
        <v>1352</v>
      </c>
      <c r="H3341" s="197" t="s">
        <v>1353</v>
      </c>
      <c r="I3341" s="197" t="s">
        <v>1354</v>
      </c>
      <c r="J3341" s="197" t="s">
        <v>1354</v>
      </c>
    </row>
    <row r="3342" spans="2:10">
      <c r="B3342" s="196" t="s">
        <v>5840</v>
      </c>
      <c r="C3342" s="197" t="s">
        <v>5841</v>
      </c>
      <c r="D3342" s="198">
        <v>6</v>
      </c>
      <c r="E3342" s="197" t="s">
        <v>1757</v>
      </c>
      <c r="F3342" s="197"/>
      <c r="G3342" s="197" t="s">
        <v>1352</v>
      </c>
      <c r="H3342" s="197" t="s">
        <v>1353</v>
      </c>
      <c r="I3342" s="197" t="s">
        <v>1354</v>
      </c>
      <c r="J3342" s="197" t="s">
        <v>1354</v>
      </c>
    </row>
    <row r="3343" spans="2:10">
      <c r="B3343" s="196" t="s">
        <v>5842</v>
      </c>
      <c r="C3343" s="197" t="s">
        <v>5843</v>
      </c>
      <c r="D3343" s="198">
        <v>8</v>
      </c>
      <c r="E3343" s="197" t="s">
        <v>1712</v>
      </c>
      <c r="F3343" s="197"/>
      <c r="G3343" s="197" t="s">
        <v>1352</v>
      </c>
      <c r="H3343" s="197" t="s">
        <v>1353</v>
      </c>
      <c r="I3343" s="197" t="s">
        <v>1354</v>
      </c>
      <c r="J3343" s="197" t="s">
        <v>1354</v>
      </c>
    </row>
    <row r="3344" spans="2:10">
      <c r="B3344" s="196" t="s">
        <v>5844</v>
      </c>
      <c r="C3344" s="197" t="s">
        <v>5845</v>
      </c>
      <c r="D3344" s="198">
        <v>5</v>
      </c>
      <c r="E3344" s="197" t="s">
        <v>246</v>
      </c>
      <c r="F3344" s="197"/>
      <c r="G3344" s="197" t="s">
        <v>1352</v>
      </c>
      <c r="H3344" s="197" t="s">
        <v>1353</v>
      </c>
      <c r="I3344" s="197" t="s">
        <v>1354</v>
      </c>
      <c r="J3344" s="197" t="s">
        <v>1354</v>
      </c>
    </row>
    <row r="3345" spans="2:10">
      <c r="B3345" s="196" t="s">
        <v>5846</v>
      </c>
      <c r="C3345" s="197" t="s">
        <v>5847</v>
      </c>
      <c r="D3345" s="198">
        <v>4</v>
      </c>
      <c r="E3345" s="197" t="s">
        <v>1689</v>
      </c>
      <c r="F3345" s="197"/>
      <c r="G3345" s="197" t="s">
        <v>1352</v>
      </c>
      <c r="H3345" s="197" t="s">
        <v>1353</v>
      </c>
      <c r="I3345" s="197" t="s">
        <v>1354</v>
      </c>
      <c r="J3345" s="197" t="s">
        <v>1354</v>
      </c>
    </row>
    <row r="3346" spans="2:10">
      <c r="B3346" s="196" t="s">
        <v>5848</v>
      </c>
      <c r="C3346" s="197" t="s">
        <v>5849</v>
      </c>
      <c r="D3346" s="198">
        <v>4</v>
      </c>
      <c r="E3346" s="197" t="s">
        <v>1839</v>
      </c>
      <c r="F3346" s="197"/>
      <c r="G3346" s="197" t="s">
        <v>1352</v>
      </c>
      <c r="H3346" s="197" t="s">
        <v>1353</v>
      </c>
      <c r="I3346" s="197" t="s">
        <v>1354</v>
      </c>
      <c r="J3346" s="197" t="s">
        <v>1354</v>
      </c>
    </row>
    <row r="3347" spans="2:10">
      <c r="B3347" s="196" t="s">
        <v>5850</v>
      </c>
      <c r="C3347" s="197" t="s">
        <v>5851</v>
      </c>
      <c r="D3347" s="198">
        <v>3</v>
      </c>
      <c r="E3347" s="197" t="s">
        <v>1669</v>
      </c>
      <c r="F3347" s="197"/>
      <c r="G3347" s="197" t="s">
        <v>1352</v>
      </c>
      <c r="H3347" s="197" t="s">
        <v>1353</v>
      </c>
      <c r="I3347" s="197" t="s">
        <v>1354</v>
      </c>
      <c r="J3347" s="197" t="s">
        <v>1354</v>
      </c>
    </row>
    <row r="3348" spans="2:10">
      <c r="B3348" s="196" t="s">
        <v>5852</v>
      </c>
      <c r="C3348" s="197" t="s">
        <v>5853</v>
      </c>
      <c r="D3348" s="198">
        <v>5</v>
      </c>
      <c r="E3348" s="197" t="s">
        <v>1803</v>
      </c>
      <c r="F3348" s="197"/>
      <c r="G3348" s="197" t="s">
        <v>1352</v>
      </c>
      <c r="H3348" s="197" t="s">
        <v>1353</v>
      </c>
      <c r="I3348" s="197" t="s">
        <v>1354</v>
      </c>
      <c r="J3348" s="197" t="s">
        <v>1354</v>
      </c>
    </row>
    <row r="3349" spans="2:10">
      <c r="B3349" s="196" t="s">
        <v>5854</v>
      </c>
      <c r="C3349" s="197" t="s">
        <v>5855</v>
      </c>
      <c r="D3349" s="198">
        <v>4</v>
      </c>
      <c r="E3349" s="197" t="s">
        <v>1709</v>
      </c>
      <c r="F3349" s="197"/>
      <c r="G3349" s="197" t="s">
        <v>1352</v>
      </c>
      <c r="H3349" s="197" t="s">
        <v>1353</v>
      </c>
      <c r="I3349" s="197" t="s">
        <v>1354</v>
      </c>
      <c r="J3349" s="197" t="s">
        <v>1354</v>
      </c>
    </row>
    <row r="3350" spans="2:10">
      <c r="B3350" s="196" t="s">
        <v>5856</v>
      </c>
      <c r="C3350" s="197" t="s">
        <v>5857</v>
      </c>
      <c r="D3350" s="198">
        <v>3</v>
      </c>
      <c r="E3350" s="197" t="s">
        <v>1748</v>
      </c>
      <c r="F3350" s="197"/>
      <c r="G3350" s="197" t="s">
        <v>1352</v>
      </c>
      <c r="H3350" s="197" t="s">
        <v>1353</v>
      </c>
      <c r="I3350" s="197" t="s">
        <v>1354</v>
      </c>
      <c r="J3350" s="197" t="s">
        <v>1354</v>
      </c>
    </row>
    <row r="3351" spans="2:10">
      <c r="B3351" s="196" t="s">
        <v>5858</v>
      </c>
      <c r="C3351" s="197" t="s">
        <v>5859</v>
      </c>
      <c r="D3351" s="198">
        <v>5</v>
      </c>
      <c r="E3351" s="197" t="s">
        <v>1852</v>
      </c>
      <c r="F3351" s="197"/>
      <c r="G3351" s="197" t="s">
        <v>1352</v>
      </c>
      <c r="H3351" s="197" t="s">
        <v>1353</v>
      </c>
      <c r="I3351" s="197" t="s">
        <v>1354</v>
      </c>
      <c r="J3351" s="197" t="s">
        <v>1354</v>
      </c>
    </row>
    <row r="3352" spans="2:10">
      <c r="B3352" s="196" t="s">
        <v>5860</v>
      </c>
      <c r="C3352" s="197" t="s">
        <v>5861</v>
      </c>
      <c r="D3352" s="198">
        <v>9</v>
      </c>
      <c r="E3352" s="197" t="s">
        <v>347</v>
      </c>
      <c r="F3352" s="197"/>
      <c r="G3352" s="197" t="s">
        <v>1352</v>
      </c>
      <c r="H3352" s="197" t="s">
        <v>1353</v>
      </c>
      <c r="I3352" s="197" t="s">
        <v>1354</v>
      </c>
      <c r="J3352" s="197" t="s">
        <v>1354</v>
      </c>
    </row>
    <row r="3353" spans="2:10">
      <c r="B3353" s="196" t="s">
        <v>5862</v>
      </c>
      <c r="C3353" s="197" t="s">
        <v>5863</v>
      </c>
      <c r="D3353" s="198">
        <v>6</v>
      </c>
      <c r="E3353" s="197" t="s">
        <v>275</v>
      </c>
      <c r="F3353" s="197"/>
      <c r="G3353" s="197" t="s">
        <v>1352</v>
      </c>
      <c r="H3353" s="197" t="s">
        <v>1353</v>
      </c>
      <c r="I3353" s="197" t="s">
        <v>1354</v>
      </c>
      <c r="J3353" s="197" t="s">
        <v>1354</v>
      </c>
    </row>
    <row r="3354" spans="2:10">
      <c r="B3354" s="196" t="s">
        <v>5864</v>
      </c>
      <c r="C3354" s="197" t="s">
        <v>5865</v>
      </c>
      <c r="D3354" s="198">
        <v>5</v>
      </c>
      <c r="E3354" s="197" t="s">
        <v>1859</v>
      </c>
      <c r="F3354" s="197"/>
      <c r="G3354" s="197" t="s">
        <v>1352</v>
      </c>
      <c r="H3354" s="197" t="s">
        <v>1353</v>
      </c>
      <c r="I3354" s="197" t="s">
        <v>1354</v>
      </c>
      <c r="J3354" s="197" t="s">
        <v>1354</v>
      </c>
    </row>
    <row r="3355" spans="2:10">
      <c r="B3355" s="196" t="s">
        <v>5866</v>
      </c>
      <c r="C3355" s="197" t="s">
        <v>5867</v>
      </c>
      <c r="D3355" s="198">
        <v>11</v>
      </c>
      <c r="E3355" s="197" t="s">
        <v>320</v>
      </c>
      <c r="F3355" s="197"/>
      <c r="G3355" s="197" t="s">
        <v>1352</v>
      </c>
      <c r="H3355" s="197" t="s">
        <v>1353</v>
      </c>
      <c r="I3355" s="197" t="s">
        <v>1354</v>
      </c>
      <c r="J3355" s="197" t="s">
        <v>1354</v>
      </c>
    </row>
    <row r="3356" spans="2:10">
      <c r="B3356" s="196" t="s">
        <v>5868</v>
      </c>
      <c r="C3356" s="197" t="s">
        <v>5869</v>
      </c>
      <c r="D3356" s="198">
        <v>5</v>
      </c>
      <c r="E3356" s="197" t="s">
        <v>1864</v>
      </c>
      <c r="F3356" s="197"/>
      <c r="G3356" s="197" t="s">
        <v>1352</v>
      </c>
      <c r="H3356" s="197" t="s">
        <v>1353</v>
      </c>
      <c r="I3356" s="197" t="s">
        <v>1354</v>
      </c>
      <c r="J3356" s="197" t="s">
        <v>1354</v>
      </c>
    </row>
    <row r="3357" spans="2:10">
      <c r="B3357" s="196" t="s">
        <v>5870</v>
      </c>
      <c r="C3357" s="197" t="s">
        <v>5871</v>
      </c>
      <c r="D3357" s="198">
        <v>6</v>
      </c>
      <c r="E3357" s="197" t="s">
        <v>1312</v>
      </c>
      <c r="F3357" s="197"/>
      <c r="G3357" s="197" t="s">
        <v>1352</v>
      </c>
      <c r="H3357" s="197" t="s">
        <v>1353</v>
      </c>
      <c r="I3357" s="197" t="s">
        <v>1354</v>
      </c>
      <c r="J3357" s="197" t="s">
        <v>1354</v>
      </c>
    </row>
    <row r="3358" spans="2:10">
      <c r="B3358" s="196" t="s">
        <v>5872</v>
      </c>
      <c r="C3358" s="197" t="s">
        <v>5873</v>
      </c>
      <c r="D3358" s="198">
        <v>4</v>
      </c>
      <c r="E3358" s="197" t="s">
        <v>243</v>
      </c>
      <c r="F3358" s="197"/>
      <c r="G3358" s="197" t="s">
        <v>1352</v>
      </c>
      <c r="H3358" s="197" t="s">
        <v>1353</v>
      </c>
      <c r="I3358" s="197" t="s">
        <v>1354</v>
      </c>
      <c r="J3358" s="197" t="s">
        <v>1354</v>
      </c>
    </row>
    <row r="3359" spans="2:10">
      <c r="B3359" s="196" t="s">
        <v>5874</v>
      </c>
      <c r="C3359" s="197" t="s">
        <v>5875</v>
      </c>
      <c r="D3359" s="198">
        <v>9</v>
      </c>
      <c r="E3359" s="197" t="s">
        <v>312</v>
      </c>
      <c r="F3359" s="197"/>
      <c r="G3359" s="197" t="s">
        <v>1352</v>
      </c>
      <c r="H3359" s="197" t="s">
        <v>1353</v>
      </c>
      <c r="I3359" s="197" t="s">
        <v>1354</v>
      </c>
      <c r="J3359" s="197" t="s">
        <v>1354</v>
      </c>
    </row>
    <row r="3360" spans="2:10">
      <c r="B3360" s="196" t="s">
        <v>5876</v>
      </c>
      <c r="C3360" s="197" t="s">
        <v>5877</v>
      </c>
      <c r="D3360" s="198">
        <v>4</v>
      </c>
      <c r="E3360" s="197" t="s">
        <v>249</v>
      </c>
      <c r="F3360" s="197"/>
      <c r="G3360" s="197" t="s">
        <v>1352</v>
      </c>
      <c r="H3360" s="197" t="s">
        <v>1353</v>
      </c>
      <c r="I3360" s="197" t="s">
        <v>1354</v>
      </c>
      <c r="J3360" s="197" t="s">
        <v>1354</v>
      </c>
    </row>
    <row r="3361" spans="2:10">
      <c r="B3361" s="196" t="s">
        <v>5878</v>
      </c>
      <c r="C3361" s="197" t="s">
        <v>5879</v>
      </c>
      <c r="D3361" s="198">
        <v>8</v>
      </c>
      <c r="E3361" s="197" t="s">
        <v>1918</v>
      </c>
      <c r="F3361" s="197"/>
      <c r="G3361" s="197" t="s">
        <v>1352</v>
      </c>
      <c r="H3361" s="197" t="s">
        <v>1353</v>
      </c>
      <c r="I3361" s="197" t="s">
        <v>1354</v>
      </c>
      <c r="J3361" s="197" t="s">
        <v>1354</v>
      </c>
    </row>
    <row r="3362" spans="2:10">
      <c r="B3362" s="196" t="s">
        <v>5880</v>
      </c>
      <c r="C3362" s="197" t="s">
        <v>5881</v>
      </c>
      <c r="D3362" s="198">
        <v>6</v>
      </c>
      <c r="E3362" s="197" t="s">
        <v>1717</v>
      </c>
      <c r="F3362" s="197"/>
      <c r="G3362" s="197" t="s">
        <v>1352</v>
      </c>
      <c r="H3362" s="197" t="s">
        <v>1353</v>
      </c>
      <c r="I3362" s="197" t="s">
        <v>1354</v>
      </c>
      <c r="J3362" s="197" t="s">
        <v>1354</v>
      </c>
    </row>
    <row r="3363" spans="2:10">
      <c r="B3363" s="196" t="s">
        <v>5882</v>
      </c>
      <c r="C3363" s="197" t="s">
        <v>5883</v>
      </c>
      <c r="D3363" s="198">
        <v>9</v>
      </c>
      <c r="E3363" s="197" t="s">
        <v>1859</v>
      </c>
      <c r="F3363" s="197"/>
      <c r="G3363" s="197" t="s">
        <v>1352</v>
      </c>
      <c r="H3363" s="197" t="s">
        <v>1353</v>
      </c>
      <c r="I3363" s="197" t="s">
        <v>1354</v>
      </c>
      <c r="J3363" s="197" t="s">
        <v>1354</v>
      </c>
    </row>
    <row r="3364" spans="2:10">
      <c r="B3364" s="196" t="s">
        <v>5884</v>
      </c>
      <c r="C3364" s="197" t="s">
        <v>5885</v>
      </c>
      <c r="D3364" s="198">
        <v>4</v>
      </c>
      <c r="E3364" s="197" t="s">
        <v>1435</v>
      </c>
      <c r="F3364" s="197"/>
      <c r="G3364" s="197" t="s">
        <v>1352</v>
      </c>
      <c r="H3364" s="197" t="s">
        <v>1353</v>
      </c>
      <c r="I3364" s="197" t="s">
        <v>1354</v>
      </c>
      <c r="J3364" s="197" t="s">
        <v>1354</v>
      </c>
    </row>
    <row r="3365" spans="2:10">
      <c r="B3365" s="196" t="s">
        <v>5886</v>
      </c>
      <c r="C3365" s="197" t="s">
        <v>5887</v>
      </c>
      <c r="D3365" s="198">
        <v>5</v>
      </c>
      <c r="E3365" s="197" t="s">
        <v>314</v>
      </c>
      <c r="F3365" s="197"/>
      <c r="G3365" s="197" t="s">
        <v>1352</v>
      </c>
      <c r="H3365" s="197" t="s">
        <v>1353</v>
      </c>
      <c r="I3365" s="197" t="s">
        <v>1354</v>
      </c>
      <c r="J3365" s="197" t="s">
        <v>1354</v>
      </c>
    </row>
    <row r="3366" spans="2:10">
      <c r="B3366" s="196" t="s">
        <v>5888</v>
      </c>
      <c r="C3366" s="197" t="s">
        <v>5889</v>
      </c>
      <c r="D3366" s="198">
        <v>8</v>
      </c>
      <c r="E3366" s="197" t="s">
        <v>1886</v>
      </c>
      <c r="F3366" s="197"/>
      <c r="G3366" s="197" t="s">
        <v>1352</v>
      </c>
      <c r="H3366" s="197" t="s">
        <v>1353</v>
      </c>
      <c r="I3366" s="197" t="s">
        <v>1354</v>
      </c>
      <c r="J3366" s="197" t="s">
        <v>1354</v>
      </c>
    </row>
    <row r="3367" spans="2:10">
      <c r="B3367" s="196" t="s">
        <v>5890</v>
      </c>
      <c r="C3367" s="197" t="s">
        <v>5891</v>
      </c>
      <c r="D3367" s="198">
        <v>8</v>
      </c>
      <c r="E3367" s="197" t="s">
        <v>320</v>
      </c>
      <c r="F3367" s="197"/>
      <c r="G3367" s="197" t="s">
        <v>1352</v>
      </c>
      <c r="H3367" s="197" t="s">
        <v>1353</v>
      </c>
      <c r="I3367" s="197" t="s">
        <v>1354</v>
      </c>
      <c r="J3367" s="197" t="s">
        <v>1354</v>
      </c>
    </row>
    <row r="3368" spans="2:10">
      <c r="B3368" s="196" t="s">
        <v>5892</v>
      </c>
      <c r="C3368" s="197" t="s">
        <v>5893</v>
      </c>
      <c r="D3368" s="198">
        <v>6</v>
      </c>
      <c r="E3368" s="197" t="s">
        <v>1435</v>
      </c>
      <c r="F3368" s="197"/>
      <c r="G3368" s="197" t="s">
        <v>1352</v>
      </c>
      <c r="H3368" s="197" t="s">
        <v>1353</v>
      </c>
      <c r="I3368" s="197" t="s">
        <v>1354</v>
      </c>
      <c r="J3368" s="197" t="s">
        <v>1354</v>
      </c>
    </row>
    <row r="3369" spans="2:10">
      <c r="B3369" s="196" t="s">
        <v>5894</v>
      </c>
      <c r="C3369" s="197" t="s">
        <v>5895</v>
      </c>
      <c r="D3369" s="198">
        <v>7</v>
      </c>
      <c r="E3369" s="197" t="s">
        <v>240</v>
      </c>
      <c r="F3369" s="197"/>
      <c r="G3369" s="197" t="s">
        <v>1352</v>
      </c>
      <c r="H3369" s="197" t="s">
        <v>1353</v>
      </c>
      <c r="I3369" s="197" t="s">
        <v>1354</v>
      </c>
      <c r="J3369" s="197" t="s">
        <v>1354</v>
      </c>
    </row>
    <row r="3370" spans="2:10">
      <c r="B3370" s="196" t="s">
        <v>5896</v>
      </c>
      <c r="C3370" s="197" t="s">
        <v>5897</v>
      </c>
      <c r="D3370" s="198">
        <v>9</v>
      </c>
      <c r="E3370" s="197" t="s">
        <v>1893</v>
      </c>
      <c r="F3370" s="197"/>
      <c r="G3370" s="197" t="s">
        <v>1352</v>
      </c>
      <c r="H3370" s="197" t="s">
        <v>1353</v>
      </c>
      <c r="I3370" s="197" t="s">
        <v>1354</v>
      </c>
      <c r="J3370" s="197" t="s">
        <v>1354</v>
      </c>
    </row>
    <row r="3371" spans="2:10">
      <c r="B3371" s="196" t="s">
        <v>5898</v>
      </c>
      <c r="C3371" s="197" t="s">
        <v>5899</v>
      </c>
      <c r="D3371" s="198">
        <v>7</v>
      </c>
      <c r="E3371" s="197" t="s">
        <v>1896</v>
      </c>
      <c r="F3371" s="197"/>
      <c r="G3371" s="197" t="s">
        <v>1352</v>
      </c>
      <c r="H3371" s="197" t="s">
        <v>1353</v>
      </c>
      <c r="I3371" s="197" t="s">
        <v>1354</v>
      </c>
      <c r="J3371" s="197" t="s">
        <v>1354</v>
      </c>
    </row>
    <row r="3372" spans="2:10">
      <c r="B3372" s="196" t="s">
        <v>5900</v>
      </c>
      <c r="C3372" s="197" t="s">
        <v>5901</v>
      </c>
      <c r="D3372" s="198">
        <v>2</v>
      </c>
      <c r="E3372" s="197" t="s">
        <v>249</v>
      </c>
      <c r="F3372" s="197"/>
      <c r="G3372" s="197" t="s">
        <v>1352</v>
      </c>
      <c r="H3372" s="197" t="s">
        <v>1353</v>
      </c>
      <c r="I3372" s="197" t="s">
        <v>1354</v>
      </c>
      <c r="J3372" s="197" t="s">
        <v>1354</v>
      </c>
    </row>
    <row r="3373" spans="2:10">
      <c r="B3373" s="196" t="s">
        <v>5902</v>
      </c>
      <c r="C3373" s="197" t="s">
        <v>5903</v>
      </c>
      <c r="D3373" s="198">
        <v>4</v>
      </c>
      <c r="E3373" s="197" t="s">
        <v>1901</v>
      </c>
      <c r="F3373" s="197"/>
      <c r="G3373" s="197" t="s">
        <v>1352</v>
      </c>
      <c r="H3373" s="197" t="s">
        <v>1353</v>
      </c>
      <c r="I3373" s="197" t="s">
        <v>1354</v>
      </c>
      <c r="J3373" s="197" t="s">
        <v>1354</v>
      </c>
    </row>
    <row r="3374" spans="2:10">
      <c r="B3374" s="196" t="s">
        <v>5904</v>
      </c>
      <c r="C3374" s="197" t="s">
        <v>5905</v>
      </c>
      <c r="D3374" s="198">
        <v>10</v>
      </c>
      <c r="E3374" s="197" t="s">
        <v>1757</v>
      </c>
      <c r="F3374" s="197"/>
      <c r="G3374" s="197" t="s">
        <v>1352</v>
      </c>
      <c r="H3374" s="197" t="s">
        <v>1353</v>
      </c>
      <c r="I3374" s="197" t="s">
        <v>1354</v>
      </c>
      <c r="J3374" s="197" t="s">
        <v>1354</v>
      </c>
    </row>
    <row r="3375" spans="2:10">
      <c r="B3375" s="196" t="s">
        <v>5906</v>
      </c>
      <c r="C3375" s="197" t="s">
        <v>5907</v>
      </c>
      <c r="D3375" s="198">
        <v>8</v>
      </c>
      <c r="E3375" s="197" t="s">
        <v>1659</v>
      </c>
      <c r="F3375" s="197"/>
      <c r="G3375" s="197" t="s">
        <v>1352</v>
      </c>
      <c r="H3375" s="197" t="s">
        <v>1353</v>
      </c>
      <c r="I3375" s="197" t="s">
        <v>1354</v>
      </c>
      <c r="J3375" s="197" t="s">
        <v>1354</v>
      </c>
    </row>
    <row r="3376" spans="2:10">
      <c r="B3376" s="196" t="s">
        <v>5908</v>
      </c>
      <c r="C3376" s="197" t="s">
        <v>5909</v>
      </c>
      <c r="D3376" s="198">
        <v>6</v>
      </c>
      <c r="E3376" s="197" t="s">
        <v>1698</v>
      </c>
      <c r="F3376" s="197"/>
      <c r="G3376" s="197" t="s">
        <v>1352</v>
      </c>
      <c r="H3376" s="197" t="s">
        <v>1353</v>
      </c>
      <c r="I3376" s="197" t="s">
        <v>1354</v>
      </c>
      <c r="J3376" s="197" t="s">
        <v>1354</v>
      </c>
    </row>
    <row r="3377" spans="2:10">
      <c r="B3377" s="196" t="s">
        <v>5910</v>
      </c>
      <c r="C3377" s="197" t="s">
        <v>5911</v>
      </c>
      <c r="D3377" s="198">
        <v>5</v>
      </c>
      <c r="E3377" s="197" t="s">
        <v>1886</v>
      </c>
      <c r="F3377" s="197"/>
      <c r="G3377" s="197" t="s">
        <v>1352</v>
      </c>
      <c r="H3377" s="197" t="s">
        <v>1353</v>
      </c>
      <c r="I3377" s="197" t="s">
        <v>1354</v>
      </c>
      <c r="J3377" s="197" t="s">
        <v>1354</v>
      </c>
    </row>
    <row r="3378" spans="2:10">
      <c r="B3378" s="196" t="s">
        <v>5912</v>
      </c>
      <c r="C3378" s="197" t="s">
        <v>5913</v>
      </c>
      <c r="D3378" s="198">
        <v>11</v>
      </c>
      <c r="E3378" s="197" t="s">
        <v>243</v>
      </c>
      <c r="F3378" s="197"/>
      <c r="G3378" s="197" t="s">
        <v>1352</v>
      </c>
      <c r="H3378" s="197" t="s">
        <v>1353</v>
      </c>
      <c r="I3378" s="197" t="s">
        <v>1354</v>
      </c>
      <c r="J3378" s="197" t="s">
        <v>1354</v>
      </c>
    </row>
    <row r="3379" spans="2:10">
      <c r="B3379" s="196" t="s">
        <v>5914</v>
      </c>
      <c r="C3379" s="197" t="s">
        <v>5915</v>
      </c>
      <c r="D3379" s="198">
        <v>3</v>
      </c>
      <c r="E3379" s="197" t="s">
        <v>1810</v>
      </c>
      <c r="F3379" s="197"/>
      <c r="G3379" s="197" t="s">
        <v>1352</v>
      </c>
      <c r="H3379" s="197" t="s">
        <v>1353</v>
      </c>
      <c r="I3379" s="197" t="s">
        <v>1354</v>
      </c>
      <c r="J3379" s="197" t="s">
        <v>1354</v>
      </c>
    </row>
    <row r="3380" spans="2:10">
      <c r="B3380" s="196" t="s">
        <v>5916</v>
      </c>
      <c r="C3380" s="197" t="s">
        <v>5917</v>
      </c>
      <c r="D3380" s="198">
        <v>8</v>
      </c>
      <c r="E3380" s="197" t="s">
        <v>1597</v>
      </c>
      <c r="F3380" s="197"/>
      <c r="G3380" s="197" t="s">
        <v>1352</v>
      </c>
      <c r="H3380" s="197" t="s">
        <v>1353</v>
      </c>
      <c r="I3380" s="197" t="s">
        <v>1354</v>
      </c>
      <c r="J3380" s="197" t="s">
        <v>1354</v>
      </c>
    </row>
    <row r="3381" spans="2:10">
      <c r="B3381" s="196" t="s">
        <v>5918</v>
      </c>
      <c r="C3381" s="197" t="s">
        <v>5919</v>
      </c>
      <c r="D3381" s="198">
        <v>6</v>
      </c>
      <c r="E3381" s="197" t="s">
        <v>1745</v>
      </c>
      <c r="F3381" s="197"/>
      <c r="G3381" s="197" t="s">
        <v>1352</v>
      </c>
      <c r="H3381" s="197" t="s">
        <v>1353</v>
      </c>
      <c r="I3381" s="197" t="s">
        <v>1354</v>
      </c>
      <c r="J3381" s="197" t="s">
        <v>1354</v>
      </c>
    </row>
    <row r="3382" spans="2:10">
      <c r="B3382" s="196" t="s">
        <v>5920</v>
      </c>
      <c r="C3382" s="197" t="s">
        <v>5921</v>
      </c>
      <c r="D3382" s="198">
        <v>9</v>
      </c>
      <c r="E3382" s="197" t="s">
        <v>1918</v>
      </c>
      <c r="F3382" s="197"/>
      <c r="G3382" s="197" t="s">
        <v>1352</v>
      </c>
      <c r="H3382" s="197" t="s">
        <v>1353</v>
      </c>
      <c r="I3382" s="197" t="s">
        <v>1354</v>
      </c>
      <c r="J3382" s="197" t="s">
        <v>1354</v>
      </c>
    </row>
    <row r="3383" spans="2:10">
      <c r="B3383" s="196" t="s">
        <v>5922</v>
      </c>
      <c r="C3383" s="197" t="s">
        <v>5923</v>
      </c>
      <c r="D3383" s="198">
        <v>8</v>
      </c>
      <c r="E3383" s="197" t="s">
        <v>347</v>
      </c>
      <c r="F3383" s="197"/>
      <c r="G3383" s="197" t="s">
        <v>1352</v>
      </c>
      <c r="H3383" s="197" t="s">
        <v>1353</v>
      </c>
      <c r="I3383" s="197" t="s">
        <v>1354</v>
      </c>
      <c r="J3383" s="197" t="s">
        <v>1354</v>
      </c>
    </row>
    <row r="3384" spans="2:10">
      <c r="B3384" s="196" t="s">
        <v>5924</v>
      </c>
      <c r="C3384" s="197" t="s">
        <v>5925</v>
      </c>
      <c r="D3384" s="198">
        <v>10</v>
      </c>
      <c r="E3384" s="197" t="s">
        <v>1426</v>
      </c>
      <c r="F3384" s="197"/>
      <c r="G3384" s="197" t="s">
        <v>1352</v>
      </c>
      <c r="H3384" s="197" t="s">
        <v>1353</v>
      </c>
      <c r="I3384" s="197" t="s">
        <v>1354</v>
      </c>
      <c r="J3384" s="197" t="s">
        <v>1354</v>
      </c>
    </row>
    <row r="3385" spans="2:10">
      <c r="B3385" s="196" t="s">
        <v>5926</v>
      </c>
      <c r="C3385" s="197" t="s">
        <v>5927</v>
      </c>
      <c r="D3385" s="198">
        <v>9</v>
      </c>
      <c r="E3385" s="197" t="s">
        <v>240</v>
      </c>
      <c r="F3385" s="197"/>
      <c r="G3385" s="197" t="s">
        <v>1352</v>
      </c>
      <c r="H3385" s="197" t="s">
        <v>1353</v>
      </c>
      <c r="I3385" s="197" t="s">
        <v>1354</v>
      </c>
      <c r="J3385" s="197" t="s">
        <v>1354</v>
      </c>
    </row>
    <row r="3386" spans="2:10">
      <c r="B3386" s="196" t="s">
        <v>5928</v>
      </c>
      <c r="C3386" s="197" t="s">
        <v>5929</v>
      </c>
      <c r="D3386" s="198">
        <v>3</v>
      </c>
      <c r="E3386" s="197" t="s">
        <v>1712</v>
      </c>
      <c r="F3386" s="197"/>
      <c r="G3386" s="197" t="s">
        <v>1352</v>
      </c>
      <c r="H3386" s="197" t="s">
        <v>1353</v>
      </c>
      <c r="I3386" s="197" t="s">
        <v>1354</v>
      </c>
      <c r="J3386" s="197" t="s">
        <v>1354</v>
      </c>
    </row>
    <row r="3387" spans="2:10">
      <c r="B3387" s="196" t="s">
        <v>5930</v>
      </c>
      <c r="C3387" s="197" t="s">
        <v>5931</v>
      </c>
      <c r="D3387" s="198">
        <v>6</v>
      </c>
      <c r="E3387" s="197" t="s">
        <v>1675</v>
      </c>
      <c r="F3387" s="197"/>
      <c r="G3387" s="197" t="s">
        <v>1352</v>
      </c>
      <c r="H3387" s="197" t="s">
        <v>1353</v>
      </c>
      <c r="I3387" s="197" t="s">
        <v>1354</v>
      </c>
      <c r="J3387" s="197" t="s">
        <v>1354</v>
      </c>
    </row>
    <row r="3388" spans="2:10">
      <c r="B3388" s="196" t="s">
        <v>5932</v>
      </c>
      <c r="C3388" s="197" t="s">
        <v>5933</v>
      </c>
      <c r="D3388" s="198">
        <v>12</v>
      </c>
      <c r="E3388" s="197" t="s">
        <v>2106</v>
      </c>
      <c r="F3388" s="197"/>
      <c r="G3388" s="197" t="s">
        <v>1352</v>
      </c>
      <c r="H3388" s="197" t="s">
        <v>1353</v>
      </c>
      <c r="I3388" s="197" t="s">
        <v>1354</v>
      </c>
      <c r="J3388" s="197" t="s">
        <v>1354</v>
      </c>
    </row>
    <row r="3389" spans="2:10">
      <c r="B3389" s="196" t="s">
        <v>5934</v>
      </c>
      <c r="C3389" s="197" t="s">
        <v>5935</v>
      </c>
      <c r="D3389" s="198">
        <v>10</v>
      </c>
      <c r="E3389" s="197" t="s">
        <v>320</v>
      </c>
      <c r="F3389" s="197"/>
      <c r="G3389" s="197" t="s">
        <v>1352</v>
      </c>
      <c r="H3389" s="197" t="s">
        <v>1353</v>
      </c>
      <c r="I3389" s="197" t="s">
        <v>1354</v>
      </c>
      <c r="J3389" s="197" t="s">
        <v>1354</v>
      </c>
    </row>
    <row r="3390" spans="2:10">
      <c r="B3390" s="196" t="s">
        <v>5936</v>
      </c>
      <c r="C3390" s="197" t="s">
        <v>5937</v>
      </c>
      <c r="D3390" s="198">
        <v>6</v>
      </c>
      <c r="E3390" s="197" t="s">
        <v>1769</v>
      </c>
      <c r="F3390" s="197"/>
      <c r="G3390" s="197" t="s">
        <v>1352</v>
      </c>
      <c r="H3390" s="197" t="s">
        <v>1353</v>
      </c>
      <c r="I3390" s="197" t="s">
        <v>1354</v>
      </c>
      <c r="J3390" s="197" t="s">
        <v>1354</v>
      </c>
    </row>
    <row r="3391" spans="2:10">
      <c r="B3391" s="196" t="s">
        <v>5938</v>
      </c>
      <c r="C3391" s="197" t="s">
        <v>5939</v>
      </c>
      <c r="D3391" s="198">
        <v>5</v>
      </c>
      <c r="E3391" s="197" t="s">
        <v>259</v>
      </c>
      <c r="F3391" s="197"/>
      <c r="G3391" s="197" t="s">
        <v>1352</v>
      </c>
      <c r="H3391" s="197" t="s">
        <v>1353</v>
      </c>
      <c r="I3391" s="197" t="s">
        <v>1354</v>
      </c>
      <c r="J3391" s="197" t="s">
        <v>1354</v>
      </c>
    </row>
    <row r="3392" spans="2:10">
      <c r="B3392" s="196" t="s">
        <v>5940</v>
      </c>
      <c r="C3392" s="197" t="s">
        <v>5941</v>
      </c>
      <c r="D3392" s="198">
        <v>6</v>
      </c>
      <c r="E3392" s="197" t="s">
        <v>320</v>
      </c>
      <c r="F3392" s="197"/>
      <c r="G3392" s="197" t="s">
        <v>1352</v>
      </c>
      <c r="H3392" s="197" t="s">
        <v>1353</v>
      </c>
      <c r="I3392" s="197" t="s">
        <v>1354</v>
      </c>
      <c r="J3392" s="197" t="s">
        <v>1354</v>
      </c>
    </row>
    <row r="3393" spans="2:10">
      <c r="B3393" s="196" t="s">
        <v>5942</v>
      </c>
      <c r="C3393" s="197" t="s">
        <v>5943</v>
      </c>
      <c r="D3393" s="198">
        <v>6</v>
      </c>
      <c r="E3393" s="197" t="s">
        <v>1597</v>
      </c>
      <c r="F3393" s="197"/>
      <c r="G3393" s="197" t="s">
        <v>1352</v>
      </c>
      <c r="H3393" s="197" t="s">
        <v>1353</v>
      </c>
      <c r="I3393" s="197" t="s">
        <v>1354</v>
      </c>
      <c r="J3393" s="197" t="s">
        <v>1354</v>
      </c>
    </row>
    <row r="3394" spans="2:10">
      <c r="B3394" s="196" t="s">
        <v>5944</v>
      </c>
      <c r="C3394" s="197" t="s">
        <v>5945</v>
      </c>
      <c r="D3394" s="198">
        <v>10</v>
      </c>
      <c r="E3394" s="197" t="s">
        <v>275</v>
      </c>
      <c r="F3394" s="197"/>
      <c r="G3394" s="197" t="s">
        <v>1352</v>
      </c>
      <c r="H3394" s="197" t="s">
        <v>1353</v>
      </c>
      <c r="I3394" s="197" t="s">
        <v>1354</v>
      </c>
      <c r="J3394" s="197" t="s">
        <v>1354</v>
      </c>
    </row>
    <row r="3395" spans="2:10">
      <c r="B3395" s="196" t="s">
        <v>5946</v>
      </c>
      <c r="C3395" s="197" t="s">
        <v>5947</v>
      </c>
      <c r="D3395" s="198">
        <v>9</v>
      </c>
      <c r="E3395" s="197" t="s">
        <v>2120</v>
      </c>
      <c r="F3395" s="197"/>
      <c r="G3395" s="197" t="s">
        <v>1352</v>
      </c>
      <c r="H3395" s="197" t="s">
        <v>1353</v>
      </c>
      <c r="I3395" s="197" t="s">
        <v>1354</v>
      </c>
      <c r="J3395" s="197" t="s">
        <v>1354</v>
      </c>
    </row>
    <row r="3396" spans="2:10">
      <c r="B3396" s="196" t="s">
        <v>5948</v>
      </c>
      <c r="C3396" s="197" t="s">
        <v>5949</v>
      </c>
      <c r="D3396" s="198">
        <v>8</v>
      </c>
      <c r="E3396" s="197" t="s">
        <v>312</v>
      </c>
      <c r="F3396" s="197"/>
      <c r="G3396" s="197" t="s">
        <v>1352</v>
      </c>
      <c r="H3396" s="197" t="s">
        <v>1353</v>
      </c>
      <c r="I3396" s="197" t="s">
        <v>1354</v>
      </c>
      <c r="J3396" s="197" t="s">
        <v>1354</v>
      </c>
    </row>
    <row r="3397" spans="2:10">
      <c r="B3397" s="196" t="s">
        <v>5950</v>
      </c>
      <c r="C3397" s="197" t="s">
        <v>5951</v>
      </c>
      <c r="D3397" s="198">
        <v>9</v>
      </c>
      <c r="E3397" s="197" t="s">
        <v>1669</v>
      </c>
      <c r="F3397" s="197"/>
      <c r="G3397" s="197" t="s">
        <v>1352</v>
      </c>
      <c r="H3397" s="197" t="s">
        <v>1353</v>
      </c>
      <c r="I3397" s="197" t="s">
        <v>1354</v>
      </c>
      <c r="J3397" s="197" t="s">
        <v>1354</v>
      </c>
    </row>
    <row r="3398" spans="2:10">
      <c r="B3398" s="196" t="s">
        <v>5952</v>
      </c>
      <c r="C3398" s="197" t="s">
        <v>5953</v>
      </c>
      <c r="D3398" s="198">
        <v>10</v>
      </c>
      <c r="E3398" s="197" t="s">
        <v>249</v>
      </c>
      <c r="F3398" s="197"/>
      <c r="G3398" s="197" t="s">
        <v>1352</v>
      </c>
      <c r="H3398" s="197" t="s">
        <v>1353</v>
      </c>
      <c r="I3398" s="197" t="s">
        <v>1354</v>
      </c>
      <c r="J3398" s="197" t="s">
        <v>1354</v>
      </c>
    </row>
    <row r="3399" spans="2:10">
      <c r="B3399" s="196" t="s">
        <v>5954</v>
      </c>
      <c r="C3399" s="197" t="s">
        <v>5955</v>
      </c>
      <c r="D3399" s="198">
        <v>7</v>
      </c>
      <c r="E3399" s="197" t="s">
        <v>1852</v>
      </c>
      <c r="F3399" s="197"/>
      <c r="G3399" s="197" t="s">
        <v>1352</v>
      </c>
      <c r="H3399" s="197" t="s">
        <v>1353</v>
      </c>
      <c r="I3399" s="197" t="s">
        <v>1354</v>
      </c>
      <c r="J3399" s="197" t="s">
        <v>1354</v>
      </c>
    </row>
    <row r="3400" spans="2:10">
      <c r="B3400" s="196" t="s">
        <v>5956</v>
      </c>
      <c r="C3400" s="197" t="s">
        <v>5957</v>
      </c>
      <c r="D3400" s="198">
        <v>12</v>
      </c>
      <c r="E3400" s="197" t="s">
        <v>243</v>
      </c>
      <c r="F3400" s="197"/>
      <c r="G3400" s="197" t="s">
        <v>1352</v>
      </c>
      <c r="H3400" s="197" t="s">
        <v>1353</v>
      </c>
      <c r="I3400" s="197" t="s">
        <v>1354</v>
      </c>
      <c r="J3400" s="197" t="s">
        <v>1354</v>
      </c>
    </row>
    <row r="3401" spans="2:10">
      <c r="B3401" s="196" t="s">
        <v>5958</v>
      </c>
      <c r="C3401" s="197" t="s">
        <v>5959</v>
      </c>
      <c r="D3401" s="198">
        <v>6</v>
      </c>
      <c r="E3401" s="197" t="s">
        <v>259</v>
      </c>
      <c r="F3401" s="197"/>
      <c r="G3401" s="197" t="s">
        <v>1352</v>
      </c>
      <c r="H3401" s="197" t="s">
        <v>1353</v>
      </c>
      <c r="I3401" s="197" t="s">
        <v>1354</v>
      </c>
      <c r="J3401" s="197" t="s">
        <v>1354</v>
      </c>
    </row>
    <row r="3402" spans="2:10">
      <c r="B3402" s="196" t="s">
        <v>5960</v>
      </c>
      <c r="C3402" s="197" t="s">
        <v>5961</v>
      </c>
      <c r="D3402" s="198">
        <v>10</v>
      </c>
      <c r="E3402" s="197" t="s">
        <v>1406</v>
      </c>
      <c r="F3402" s="197"/>
      <c r="G3402" s="197" t="s">
        <v>1352</v>
      </c>
      <c r="H3402" s="197" t="s">
        <v>1353</v>
      </c>
      <c r="I3402" s="197" t="s">
        <v>1354</v>
      </c>
      <c r="J3402" s="197" t="s">
        <v>1354</v>
      </c>
    </row>
    <row r="3403" spans="2:10">
      <c r="B3403" s="196" t="s">
        <v>5962</v>
      </c>
      <c r="C3403" s="197" t="s">
        <v>5963</v>
      </c>
      <c r="D3403" s="198">
        <v>22</v>
      </c>
      <c r="E3403" s="197" t="s">
        <v>243</v>
      </c>
      <c r="F3403" s="197"/>
      <c r="G3403" s="197" t="s">
        <v>1352</v>
      </c>
      <c r="H3403" s="197" t="s">
        <v>1353</v>
      </c>
      <c r="I3403" s="197" t="s">
        <v>1354</v>
      </c>
      <c r="J3403" s="197" t="s">
        <v>1354</v>
      </c>
    </row>
    <row r="3404" spans="2:10">
      <c r="B3404" s="196" t="s">
        <v>5964</v>
      </c>
      <c r="C3404" s="197" t="s">
        <v>5965</v>
      </c>
      <c r="D3404" s="198">
        <v>4</v>
      </c>
      <c r="E3404" s="197" t="s">
        <v>1669</v>
      </c>
      <c r="F3404" s="197"/>
      <c r="G3404" s="197" t="s">
        <v>1352</v>
      </c>
      <c r="H3404" s="197" t="s">
        <v>1353</v>
      </c>
      <c r="I3404" s="197" t="s">
        <v>1354</v>
      </c>
      <c r="J3404" s="197" t="s">
        <v>1354</v>
      </c>
    </row>
    <row r="3405" spans="2:10">
      <c r="B3405" s="196" t="s">
        <v>5966</v>
      </c>
      <c r="C3405" s="197" t="s">
        <v>5967</v>
      </c>
      <c r="D3405" s="198">
        <v>4</v>
      </c>
      <c r="E3405" s="197" t="s">
        <v>1703</v>
      </c>
      <c r="F3405" s="197"/>
      <c r="G3405" s="197" t="s">
        <v>1352</v>
      </c>
      <c r="H3405" s="197" t="s">
        <v>1353</v>
      </c>
      <c r="I3405" s="197" t="s">
        <v>1354</v>
      </c>
      <c r="J3405" s="197" t="s">
        <v>1354</v>
      </c>
    </row>
    <row r="3406" spans="2:10">
      <c r="B3406" s="196" t="s">
        <v>5968</v>
      </c>
      <c r="C3406" s="197" t="s">
        <v>5969</v>
      </c>
      <c r="D3406" s="198">
        <v>5</v>
      </c>
      <c r="E3406" s="197" t="s">
        <v>312</v>
      </c>
      <c r="F3406" s="197"/>
      <c r="G3406" s="197" t="s">
        <v>1352</v>
      </c>
      <c r="H3406" s="197" t="s">
        <v>1353</v>
      </c>
      <c r="I3406" s="197" t="s">
        <v>1354</v>
      </c>
      <c r="J3406" s="197" t="s">
        <v>1354</v>
      </c>
    </row>
    <row r="3407" spans="2:10">
      <c r="B3407" s="196" t="s">
        <v>5970</v>
      </c>
      <c r="C3407" s="197" t="s">
        <v>5971</v>
      </c>
      <c r="D3407" s="198">
        <v>6</v>
      </c>
      <c r="E3407" s="197" t="s">
        <v>259</v>
      </c>
      <c r="F3407" s="197"/>
      <c r="G3407" s="197" t="s">
        <v>1352</v>
      </c>
      <c r="H3407" s="197" t="s">
        <v>1353</v>
      </c>
      <c r="I3407" s="197" t="s">
        <v>1354</v>
      </c>
      <c r="J3407" s="197" t="s">
        <v>1354</v>
      </c>
    </row>
    <row r="3408" spans="2:10">
      <c r="B3408" s="196" t="s">
        <v>5972</v>
      </c>
      <c r="C3408" s="197" t="s">
        <v>5973</v>
      </c>
      <c r="D3408" s="198">
        <v>5</v>
      </c>
      <c r="E3408" s="197" t="s">
        <v>240</v>
      </c>
      <c r="F3408" s="197"/>
      <c r="G3408" s="197" t="s">
        <v>1352</v>
      </c>
      <c r="H3408" s="197" t="s">
        <v>1353</v>
      </c>
      <c r="I3408" s="197" t="s">
        <v>1354</v>
      </c>
      <c r="J3408" s="197" t="s">
        <v>1354</v>
      </c>
    </row>
    <row r="3409" spans="2:10">
      <c r="B3409" s="196" t="s">
        <v>5974</v>
      </c>
      <c r="C3409" s="197" t="s">
        <v>5975</v>
      </c>
      <c r="D3409" s="198">
        <v>15</v>
      </c>
      <c r="E3409" s="197" t="s">
        <v>1944</v>
      </c>
      <c r="F3409" s="197"/>
      <c r="G3409" s="197" t="s">
        <v>1352</v>
      </c>
      <c r="H3409" s="197" t="s">
        <v>1353</v>
      </c>
      <c r="I3409" s="197" t="s">
        <v>1354</v>
      </c>
      <c r="J3409" s="197" t="s">
        <v>1354</v>
      </c>
    </row>
    <row r="3410" spans="2:10">
      <c r="B3410" s="196" t="s">
        <v>5976</v>
      </c>
      <c r="C3410" s="197" t="s">
        <v>5977</v>
      </c>
      <c r="D3410" s="198">
        <v>4</v>
      </c>
      <c r="E3410" s="197" t="s">
        <v>1423</v>
      </c>
      <c r="F3410" s="197"/>
      <c r="G3410" s="197" t="s">
        <v>1352</v>
      </c>
      <c r="H3410" s="197" t="s">
        <v>1353</v>
      </c>
      <c r="I3410" s="197" t="s">
        <v>1354</v>
      </c>
      <c r="J3410" s="197" t="s">
        <v>1354</v>
      </c>
    </row>
    <row r="3411" spans="2:10">
      <c r="B3411" s="196" t="s">
        <v>5978</v>
      </c>
      <c r="C3411" s="197" t="s">
        <v>5979</v>
      </c>
      <c r="D3411" s="198">
        <v>6</v>
      </c>
      <c r="E3411" s="197" t="s">
        <v>1709</v>
      </c>
      <c r="F3411" s="197"/>
      <c r="G3411" s="197" t="s">
        <v>1352</v>
      </c>
      <c r="H3411" s="197" t="s">
        <v>1353</v>
      </c>
      <c r="I3411" s="197" t="s">
        <v>1354</v>
      </c>
      <c r="J3411" s="197" t="s">
        <v>1354</v>
      </c>
    </row>
    <row r="3412" spans="2:10">
      <c r="B3412" s="196" t="s">
        <v>5980</v>
      </c>
      <c r="C3412" s="197" t="s">
        <v>5981</v>
      </c>
      <c r="D3412" s="198">
        <v>5</v>
      </c>
      <c r="E3412" s="197" t="s">
        <v>243</v>
      </c>
      <c r="F3412" s="197"/>
      <c r="G3412" s="197" t="s">
        <v>1352</v>
      </c>
      <c r="H3412" s="197" t="s">
        <v>1353</v>
      </c>
      <c r="I3412" s="197" t="s">
        <v>1354</v>
      </c>
      <c r="J3412" s="197" t="s">
        <v>1354</v>
      </c>
    </row>
    <row r="3413" spans="2:10">
      <c r="B3413" s="196" t="s">
        <v>5982</v>
      </c>
      <c r="C3413" s="197" t="s">
        <v>5983</v>
      </c>
      <c r="D3413" s="198">
        <v>9</v>
      </c>
      <c r="E3413" s="197" t="s">
        <v>314</v>
      </c>
      <c r="F3413" s="197"/>
      <c r="G3413" s="197" t="s">
        <v>1352</v>
      </c>
      <c r="H3413" s="197" t="s">
        <v>1353</v>
      </c>
      <c r="I3413" s="197" t="s">
        <v>1354</v>
      </c>
      <c r="J3413" s="197" t="s">
        <v>5821</v>
      </c>
    </row>
    <row r="3414" spans="2:10">
      <c r="B3414" s="196" t="s">
        <v>5984</v>
      </c>
      <c r="C3414" s="197" t="s">
        <v>5985</v>
      </c>
      <c r="D3414" s="198">
        <v>2</v>
      </c>
      <c r="E3414" s="197" t="s">
        <v>320</v>
      </c>
      <c r="F3414" s="197"/>
      <c r="G3414" s="197" t="s">
        <v>1352</v>
      </c>
      <c r="H3414" s="197" t="s">
        <v>1353</v>
      </c>
      <c r="I3414" s="197" t="s">
        <v>1354</v>
      </c>
      <c r="J3414" s="197" t="s">
        <v>1354</v>
      </c>
    </row>
    <row r="3415" spans="2:10">
      <c r="B3415" s="196" t="s">
        <v>5986</v>
      </c>
      <c r="C3415" s="197" t="s">
        <v>5987</v>
      </c>
      <c r="D3415" s="198">
        <v>6</v>
      </c>
      <c r="E3415" s="197" t="s">
        <v>259</v>
      </c>
      <c r="F3415" s="197"/>
      <c r="G3415" s="197" t="s">
        <v>1352</v>
      </c>
      <c r="H3415" s="197" t="s">
        <v>1353</v>
      </c>
      <c r="I3415" s="197" t="s">
        <v>1354</v>
      </c>
      <c r="J3415" s="197" t="s">
        <v>1354</v>
      </c>
    </row>
    <row r="3416" spans="2:10">
      <c r="B3416" s="196" t="s">
        <v>5988</v>
      </c>
      <c r="C3416" s="197" t="s">
        <v>5989</v>
      </c>
      <c r="D3416" s="198">
        <v>5</v>
      </c>
      <c r="E3416" s="197" t="s">
        <v>312</v>
      </c>
      <c r="F3416" s="197"/>
      <c r="G3416" s="197" t="s">
        <v>1352</v>
      </c>
      <c r="H3416" s="197" t="s">
        <v>1353</v>
      </c>
      <c r="I3416" s="197" t="s">
        <v>1354</v>
      </c>
      <c r="J3416" s="197" t="s">
        <v>1354</v>
      </c>
    </row>
    <row r="3417" spans="2:10">
      <c r="B3417" s="196" t="s">
        <v>5990</v>
      </c>
      <c r="C3417" s="197" t="s">
        <v>5991</v>
      </c>
      <c r="D3417" s="198">
        <v>7</v>
      </c>
      <c r="E3417" s="197" t="s">
        <v>2004</v>
      </c>
      <c r="F3417" s="197"/>
      <c r="G3417" s="197" t="s">
        <v>1352</v>
      </c>
      <c r="H3417" s="197" t="s">
        <v>1353</v>
      </c>
      <c r="I3417" s="197" t="s">
        <v>1354</v>
      </c>
      <c r="J3417" s="197" t="s">
        <v>1354</v>
      </c>
    </row>
    <row r="3418" spans="2:10">
      <c r="B3418" s="196" t="s">
        <v>5992</v>
      </c>
      <c r="C3418" s="197" t="s">
        <v>5993</v>
      </c>
      <c r="D3418" s="198">
        <v>12</v>
      </c>
      <c r="E3418" s="197" t="s">
        <v>1717</v>
      </c>
      <c r="F3418" s="197"/>
      <c r="G3418" s="197" t="s">
        <v>1352</v>
      </c>
      <c r="H3418" s="197" t="s">
        <v>1353</v>
      </c>
      <c r="I3418" s="197" t="s">
        <v>1354</v>
      </c>
      <c r="J3418" s="197" t="s">
        <v>1354</v>
      </c>
    </row>
    <row r="3419" spans="2:10">
      <c r="B3419" s="196" t="s">
        <v>5994</v>
      </c>
      <c r="C3419" s="197" t="s">
        <v>5995</v>
      </c>
      <c r="D3419" s="198">
        <v>5</v>
      </c>
      <c r="E3419" s="197" t="s">
        <v>249</v>
      </c>
      <c r="F3419" s="197"/>
      <c r="G3419" s="197" t="s">
        <v>1352</v>
      </c>
      <c r="H3419" s="197" t="s">
        <v>1353</v>
      </c>
      <c r="I3419" s="197" t="s">
        <v>1354</v>
      </c>
      <c r="J3419" s="197" t="s">
        <v>1354</v>
      </c>
    </row>
    <row r="3420" spans="2:10">
      <c r="B3420" s="196" t="s">
        <v>5996</v>
      </c>
      <c r="C3420" s="197" t="s">
        <v>5997</v>
      </c>
      <c r="D3420" s="198">
        <v>11</v>
      </c>
      <c r="E3420" s="197" t="s">
        <v>240</v>
      </c>
      <c r="F3420" s="197"/>
      <c r="G3420" s="197" t="s">
        <v>1352</v>
      </c>
      <c r="H3420" s="197" t="s">
        <v>1353</v>
      </c>
      <c r="I3420" s="197" t="s">
        <v>1354</v>
      </c>
      <c r="J3420" s="197" t="s">
        <v>1354</v>
      </c>
    </row>
    <row r="3421" spans="2:10">
      <c r="B3421" s="196" t="s">
        <v>5998</v>
      </c>
      <c r="C3421" s="197" t="s">
        <v>5999</v>
      </c>
      <c r="D3421" s="198">
        <v>2</v>
      </c>
      <c r="E3421" s="197" t="s">
        <v>1426</v>
      </c>
      <c r="F3421" s="197"/>
      <c r="G3421" s="197" t="s">
        <v>1352</v>
      </c>
      <c r="H3421" s="197" t="s">
        <v>1353</v>
      </c>
      <c r="I3421" s="197" t="s">
        <v>1354</v>
      </c>
      <c r="J3421" s="197" t="s">
        <v>1354</v>
      </c>
    </row>
    <row r="3422" spans="2:10">
      <c r="B3422" s="196" t="s">
        <v>6000</v>
      </c>
      <c r="C3422" s="197" t="s">
        <v>6001</v>
      </c>
      <c r="D3422" s="198">
        <v>7</v>
      </c>
      <c r="E3422" s="197" t="s">
        <v>249</v>
      </c>
      <c r="F3422" s="197"/>
      <c r="G3422" s="197" t="s">
        <v>1352</v>
      </c>
      <c r="H3422" s="197" t="s">
        <v>1353</v>
      </c>
      <c r="I3422" s="197" t="s">
        <v>1354</v>
      </c>
      <c r="J3422" s="197" t="s">
        <v>1354</v>
      </c>
    </row>
    <row r="3423" spans="2:10">
      <c r="B3423" s="196" t="s">
        <v>6002</v>
      </c>
      <c r="C3423" s="197" t="s">
        <v>6003</v>
      </c>
      <c r="D3423" s="198">
        <v>4</v>
      </c>
      <c r="E3423" s="197" t="s">
        <v>350</v>
      </c>
      <c r="F3423" s="197"/>
      <c r="G3423" s="197" t="s">
        <v>1352</v>
      </c>
      <c r="H3423" s="197" t="s">
        <v>1353</v>
      </c>
      <c r="I3423" s="197" t="s">
        <v>1354</v>
      </c>
      <c r="J3423" s="197" t="s">
        <v>1354</v>
      </c>
    </row>
    <row r="3424" spans="2:10">
      <c r="B3424" s="196" t="s">
        <v>6004</v>
      </c>
      <c r="C3424" s="197" t="s">
        <v>6005</v>
      </c>
      <c r="D3424" s="198">
        <v>5</v>
      </c>
      <c r="E3424" s="197" t="s">
        <v>246</v>
      </c>
      <c r="F3424" s="197"/>
      <c r="G3424" s="197" t="s">
        <v>1352</v>
      </c>
      <c r="H3424" s="197" t="s">
        <v>1353</v>
      </c>
      <c r="I3424" s="197" t="s">
        <v>1354</v>
      </c>
      <c r="J3424" s="197" t="s">
        <v>1354</v>
      </c>
    </row>
    <row r="3425" spans="2:10">
      <c r="B3425" s="196" t="s">
        <v>6006</v>
      </c>
      <c r="C3425" s="197" t="s">
        <v>6007</v>
      </c>
      <c r="D3425" s="198">
        <v>9</v>
      </c>
      <c r="E3425" s="197" t="s">
        <v>1597</v>
      </c>
      <c r="F3425" s="197"/>
      <c r="G3425" s="197" t="s">
        <v>1352</v>
      </c>
      <c r="H3425" s="197" t="s">
        <v>1353</v>
      </c>
      <c r="I3425" s="197" t="s">
        <v>1354</v>
      </c>
      <c r="J3425" s="197" t="s">
        <v>1354</v>
      </c>
    </row>
    <row r="3426" spans="2:10">
      <c r="B3426" s="196" t="s">
        <v>6008</v>
      </c>
      <c r="C3426" s="197" t="s">
        <v>6009</v>
      </c>
      <c r="D3426" s="198">
        <v>6</v>
      </c>
      <c r="E3426" s="197" t="s">
        <v>1669</v>
      </c>
      <c r="F3426" s="197"/>
      <c r="G3426" s="197" t="s">
        <v>1352</v>
      </c>
      <c r="H3426" s="197" t="s">
        <v>1353</v>
      </c>
      <c r="I3426" s="197" t="s">
        <v>1354</v>
      </c>
      <c r="J3426" s="197" t="s">
        <v>1354</v>
      </c>
    </row>
    <row r="3427" spans="2:10">
      <c r="B3427" s="196" t="s">
        <v>6010</v>
      </c>
      <c r="C3427" s="197" t="s">
        <v>6011</v>
      </c>
      <c r="D3427" s="198">
        <v>2</v>
      </c>
      <c r="E3427" s="197" t="s">
        <v>1893</v>
      </c>
      <c r="F3427" s="197"/>
      <c r="G3427" s="197" t="s">
        <v>1352</v>
      </c>
      <c r="H3427" s="197" t="s">
        <v>1353</v>
      </c>
      <c r="I3427" s="197" t="s">
        <v>1354</v>
      </c>
      <c r="J3427" s="197" t="s">
        <v>1354</v>
      </c>
    </row>
    <row r="3428" spans="2:10" ht="15.5">
      <c r="B3428" s="200"/>
      <c r="C3428" s="200"/>
      <c r="D3428" s="201">
        <v>714</v>
      </c>
      <c r="E3428" s="200"/>
      <c r="F3428" s="200"/>
      <c r="G3428" s="200"/>
      <c r="H3428" s="200"/>
      <c r="I3428" s="200"/>
      <c r="J3428" s="200"/>
    </row>
    <row r="3429" spans="2:10">
      <c r="B3429" s="196" t="s">
        <v>5617</v>
      </c>
      <c r="C3429" s="197" t="s">
        <v>6012</v>
      </c>
      <c r="D3429" s="198">
        <v>5</v>
      </c>
      <c r="E3429" s="197" t="s">
        <v>2146</v>
      </c>
      <c r="F3429" s="197"/>
      <c r="G3429" s="197" t="s">
        <v>1352</v>
      </c>
      <c r="H3429" s="197" t="s">
        <v>1353</v>
      </c>
      <c r="I3429" s="197" t="s">
        <v>1354</v>
      </c>
      <c r="J3429" s="197" t="s">
        <v>1354</v>
      </c>
    </row>
    <row r="3430" spans="2:10">
      <c r="B3430" s="196" t="s">
        <v>5621</v>
      </c>
      <c r="C3430" s="197" t="s">
        <v>6013</v>
      </c>
      <c r="D3430" s="198">
        <v>8</v>
      </c>
      <c r="E3430" s="197" t="s">
        <v>1717</v>
      </c>
      <c r="F3430" s="197"/>
      <c r="G3430" s="197" t="s">
        <v>1352</v>
      </c>
      <c r="H3430" s="197" t="s">
        <v>1353</v>
      </c>
      <c r="I3430" s="197" t="s">
        <v>1354</v>
      </c>
      <c r="J3430" s="197" t="s">
        <v>1354</v>
      </c>
    </row>
    <row r="3431" spans="2:10">
      <c r="B3431" s="196" t="s">
        <v>5623</v>
      </c>
      <c r="C3431" s="197" t="s">
        <v>6014</v>
      </c>
      <c r="D3431" s="198">
        <v>6</v>
      </c>
      <c r="E3431" s="197" t="s">
        <v>1312</v>
      </c>
      <c r="F3431" s="197"/>
      <c r="G3431" s="197" t="s">
        <v>1352</v>
      </c>
      <c r="H3431" s="197" t="s">
        <v>1353</v>
      </c>
      <c r="I3431" s="197" t="s">
        <v>1354</v>
      </c>
      <c r="J3431" s="197" t="s">
        <v>1354</v>
      </c>
    </row>
    <row r="3432" spans="2:10">
      <c r="B3432" s="196" t="s">
        <v>5625</v>
      </c>
      <c r="C3432" s="197" t="s">
        <v>6015</v>
      </c>
      <c r="D3432" s="198">
        <v>3</v>
      </c>
      <c r="E3432" s="197" t="s">
        <v>312</v>
      </c>
      <c r="F3432" s="197"/>
      <c r="G3432" s="197" t="s">
        <v>1352</v>
      </c>
      <c r="H3432" s="197" t="s">
        <v>1353</v>
      </c>
      <c r="I3432" s="197" t="s">
        <v>1354</v>
      </c>
      <c r="J3432" s="197" t="s">
        <v>1354</v>
      </c>
    </row>
    <row r="3433" spans="2:10">
      <c r="B3433" s="196" t="s">
        <v>5627</v>
      </c>
      <c r="C3433" s="197" t="s">
        <v>6016</v>
      </c>
      <c r="D3433" s="198">
        <v>8</v>
      </c>
      <c r="E3433" s="197" t="s">
        <v>1426</v>
      </c>
      <c r="F3433" s="197"/>
      <c r="G3433" s="197" t="s">
        <v>1352</v>
      </c>
      <c r="H3433" s="197" t="s">
        <v>1353</v>
      </c>
      <c r="I3433" s="197" t="s">
        <v>1354</v>
      </c>
      <c r="J3433" s="197" t="s">
        <v>1354</v>
      </c>
    </row>
    <row r="3434" spans="2:10">
      <c r="B3434" s="196" t="s">
        <v>5629</v>
      </c>
      <c r="C3434" s="197" t="s">
        <v>6017</v>
      </c>
      <c r="D3434" s="198">
        <v>12</v>
      </c>
      <c r="E3434" s="197" t="s">
        <v>350</v>
      </c>
      <c r="F3434" s="197"/>
      <c r="G3434" s="197" t="s">
        <v>1352</v>
      </c>
      <c r="H3434" s="197" t="s">
        <v>1353</v>
      </c>
      <c r="I3434" s="197" t="s">
        <v>1354</v>
      </c>
      <c r="J3434" s="197" t="s">
        <v>1354</v>
      </c>
    </row>
    <row r="3435" spans="2:10">
      <c r="B3435" s="196" t="s">
        <v>5631</v>
      </c>
      <c r="C3435" s="197" t="s">
        <v>6018</v>
      </c>
      <c r="D3435" s="198">
        <v>8</v>
      </c>
      <c r="E3435" s="197" t="s">
        <v>1803</v>
      </c>
      <c r="F3435" s="197"/>
      <c r="G3435" s="197" t="s">
        <v>1352</v>
      </c>
      <c r="H3435" s="197" t="s">
        <v>1353</v>
      </c>
      <c r="I3435" s="197" t="s">
        <v>1354</v>
      </c>
      <c r="J3435" s="197" t="s">
        <v>1354</v>
      </c>
    </row>
    <row r="3436" spans="2:10">
      <c r="B3436" s="196" t="s">
        <v>5633</v>
      </c>
      <c r="C3436" s="197" t="s">
        <v>6019</v>
      </c>
      <c r="D3436" s="198">
        <v>14</v>
      </c>
      <c r="E3436" s="197" t="s">
        <v>347</v>
      </c>
      <c r="F3436" s="197"/>
      <c r="G3436" s="197" t="s">
        <v>1352</v>
      </c>
      <c r="H3436" s="197" t="s">
        <v>1353</v>
      </c>
      <c r="I3436" s="197" t="s">
        <v>1354</v>
      </c>
      <c r="J3436" s="197" t="s">
        <v>1354</v>
      </c>
    </row>
    <row r="3437" spans="2:10">
      <c r="B3437" s="196" t="s">
        <v>5635</v>
      </c>
      <c r="C3437" s="197" t="s">
        <v>6020</v>
      </c>
      <c r="D3437" s="198">
        <v>5</v>
      </c>
      <c r="E3437" s="197" t="s">
        <v>243</v>
      </c>
      <c r="F3437" s="197"/>
      <c r="G3437" s="197" t="s">
        <v>1352</v>
      </c>
      <c r="H3437" s="197" t="s">
        <v>1353</v>
      </c>
      <c r="I3437" s="197" t="s">
        <v>1354</v>
      </c>
      <c r="J3437" s="197" t="s">
        <v>1354</v>
      </c>
    </row>
    <row r="3438" spans="2:10">
      <c r="B3438" s="196" t="s">
        <v>5637</v>
      </c>
      <c r="C3438" s="197" t="s">
        <v>6021</v>
      </c>
      <c r="D3438" s="198">
        <v>2</v>
      </c>
      <c r="E3438" s="197" t="s">
        <v>243</v>
      </c>
      <c r="F3438" s="197"/>
      <c r="G3438" s="197" t="s">
        <v>1352</v>
      </c>
      <c r="H3438" s="197" t="s">
        <v>1353</v>
      </c>
      <c r="I3438" s="197" t="s">
        <v>1354</v>
      </c>
      <c r="J3438" s="197" t="s">
        <v>1354</v>
      </c>
    </row>
    <row r="3439" spans="2:10">
      <c r="B3439" s="196" t="s">
        <v>5639</v>
      </c>
      <c r="C3439" s="197" t="s">
        <v>6022</v>
      </c>
      <c r="D3439" s="198">
        <v>5</v>
      </c>
      <c r="E3439" s="197" t="s">
        <v>1873</v>
      </c>
      <c r="F3439" s="197"/>
      <c r="G3439" s="197" t="s">
        <v>1352</v>
      </c>
      <c r="H3439" s="197" t="s">
        <v>1353</v>
      </c>
      <c r="I3439" s="197" t="s">
        <v>1354</v>
      </c>
      <c r="J3439" s="197" t="s">
        <v>1354</v>
      </c>
    </row>
    <row r="3440" spans="2:10">
      <c r="B3440" s="196" t="s">
        <v>5641</v>
      </c>
      <c r="C3440" s="197" t="s">
        <v>6023</v>
      </c>
      <c r="D3440" s="198">
        <v>4</v>
      </c>
      <c r="E3440" s="197" t="s">
        <v>314</v>
      </c>
      <c r="F3440" s="197"/>
      <c r="G3440" s="197" t="s">
        <v>1352</v>
      </c>
      <c r="H3440" s="197" t="s">
        <v>1353</v>
      </c>
      <c r="I3440" s="197" t="s">
        <v>1354</v>
      </c>
      <c r="J3440" s="197" t="s">
        <v>1354</v>
      </c>
    </row>
    <row r="3441" spans="2:10">
      <c r="B3441" s="196" t="s">
        <v>5643</v>
      </c>
      <c r="C3441" s="197" t="s">
        <v>6024</v>
      </c>
      <c r="D3441" s="198">
        <v>6</v>
      </c>
      <c r="E3441" s="197" t="s">
        <v>1669</v>
      </c>
      <c r="F3441" s="197"/>
      <c r="G3441" s="197" t="s">
        <v>1352</v>
      </c>
      <c r="H3441" s="197" t="s">
        <v>1353</v>
      </c>
      <c r="I3441" s="197" t="s">
        <v>1354</v>
      </c>
      <c r="J3441" s="197" t="s">
        <v>1354</v>
      </c>
    </row>
    <row r="3442" spans="2:10">
      <c r="B3442" s="196" t="s">
        <v>5645</v>
      </c>
      <c r="C3442" s="197" t="s">
        <v>6025</v>
      </c>
      <c r="D3442" s="198">
        <v>7</v>
      </c>
      <c r="E3442" s="197" t="s">
        <v>259</v>
      </c>
      <c r="F3442" s="197"/>
      <c r="G3442" s="197" t="s">
        <v>1352</v>
      </c>
      <c r="H3442" s="197" t="s">
        <v>1353</v>
      </c>
      <c r="I3442" s="197" t="s">
        <v>1354</v>
      </c>
      <c r="J3442" s="197" t="s">
        <v>1354</v>
      </c>
    </row>
    <row r="3443" spans="2:10">
      <c r="B3443" s="196" t="s">
        <v>5647</v>
      </c>
      <c r="C3443" s="197" t="s">
        <v>6026</v>
      </c>
      <c r="D3443" s="198">
        <v>10</v>
      </c>
      <c r="E3443" s="197" t="s">
        <v>1418</v>
      </c>
      <c r="F3443" s="197"/>
      <c r="G3443" s="197" t="s">
        <v>1352</v>
      </c>
      <c r="H3443" s="197" t="s">
        <v>1353</v>
      </c>
      <c r="I3443" s="197" t="s">
        <v>1354</v>
      </c>
      <c r="J3443" s="197" t="s">
        <v>1354</v>
      </c>
    </row>
    <row r="3444" spans="2:10">
      <c r="B3444" s="196" t="s">
        <v>5649</v>
      </c>
      <c r="C3444" s="197" t="s">
        <v>6027</v>
      </c>
      <c r="D3444" s="198">
        <v>6</v>
      </c>
      <c r="E3444" s="197" t="s">
        <v>320</v>
      </c>
      <c r="F3444" s="197"/>
      <c r="G3444" s="197" t="s">
        <v>1352</v>
      </c>
      <c r="H3444" s="197" t="s">
        <v>1353</v>
      </c>
      <c r="I3444" s="197" t="s">
        <v>1354</v>
      </c>
      <c r="J3444" s="197" t="s">
        <v>1354</v>
      </c>
    </row>
    <row r="3445" spans="2:10">
      <c r="B3445" s="196" t="s">
        <v>5651</v>
      </c>
      <c r="C3445" s="197" t="s">
        <v>6028</v>
      </c>
      <c r="D3445" s="198">
        <v>7</v>
      </c>
      <c r="E3445" s="197" t="s">
        <v>240</v>
      </c>
      <c r="F3445" s="197"/>
      <c r="G3445" s="197" t="s">
        <v>1352</v>
      </c>
      <c r="H3445" s="197" t="s">
        <v>1353</v>
      </c>
      <c r="I3445" s="197" t="s">
        <v>1354</v>
      </c>
      <c r="J3445" s="197" t="s">
        <v>1354</v>
      </c>
    </row>
    <row r="3446" spans="2:10">
      <c r="B3446" s="196" t="s">
        <v>5653</v>
      </c>
      <c r="C3446" s="197" t="s">
        <v>6029</v>
      </c>
      <c r="D3446" s="198">
        <v>5</v>
      </c>
      <c r="E3446" s="197" t="s">
        <v>1706</v>
      </c>
      <c r="F3446" s="197"/>
      <c r="G3446" s="197" t="s">
        <v>1352</v>
      </c>
      <c r="H3446" s="197" t="s">
        <v>1353</v>
      </c>
      <c r="I3446" s="197" t="s">
        <v>1354</v>
      </c>
      <c r="J3446" s="197" t="s">
        <v>1354</v>
      </c>
    </row>
    <row r="3447" spans="2:10">
      <c r="B3447" s="196" t="s">
        <v>5655</v>
      </c>
      <c r="C3447" s="197" t="s">
        <v>6030</v>
      </c>
      <c r="D3447" s="198">
        <v>6</v>
      </c>
      <c r="E3447" s="197" t="s">
        <v>1689</v>
      </c>
      <c r="F3447" s="197"/>
      <c r="G3447" s="197" t="s">
        <v>1352</v>
      </c>
      <c r="H3447" s="197" t="s">
        <v>1353</v>
      </c>
      <c r="I3447" s="197" t="s">
        <v>1354</v>
      </c>
      <c r="J3447" s="197" t="s">
        <v>1354</v>
      </c>
    </row>
    <row r="3448" spans="2:10">
      <c r="B3448" s="196" t="s">
        <v>5657</v>
      </c>
      <c r="C3448" s="197" t="s">
        <v>6031</v>
      </c>
      <c r="D3448" s="198">
        <v>8</v>
      </c>
      <c r="E3448" s="197" t="s">
        <v>275</v>
      </c>
      <c r="F3448" s="197"/>
      <c r="G3448" s="197" t="s">
        <v>1352</v>
      </c>
      <c r="H3448" s="197" t="s">
        <v>1353</v>
      </c>
      <c r="I3448" s="197" t="s">
        <v>1354</v>
      </c>
      <c r="J3448" s="197" t="s">
        <v>1354</v>
      </c>
    </row>
    <row r="3449" spans="2:10">
      <c r="B3449" s="196" t="s">
        <v>5659</v>
      </c>
      <c r="C3449" s="197" t="s">
        <v>6032</v>
      </c>
      <c r="D3449" s="198">
        <v>5</v>
      </c>
      <c r="E3449" s="197" t="s">
        <v>240</v>
      </c>
      <c r="F3449" s="197"/>
      <c r="G3449" s="197" t="s">
        <v>1352</v>
      </c>
      <c r="H3449" s="197" t="s">
        <v>1353</v>
      </c>
      <c r="I3449" s="197" t="s">
        <v>1354</v>
      </c>
      <c r="J3449" s="197" t="s">
        <v>1354</v>
      </c>
    </row>
    <row r="3450" spans="2:10">
      <c r="B3450" s="196" t="s">
        <v>5661</v>
      </c>
      <c r="C3450" s="197" t="s">
        <v>6033</v>
      </c>
      <c r="D3450" s="198">
        <v>6</v>
      </c>
      <c r="E3450" s="197" t="s">
        <v>1698</v>
      </c>
      <c r="F3450" s="197"/>
      <c r="G3450" s="197" t="s">
        <v>1352</v>
      </c>
      <c r="H3450" s="197" t="s">
        <v>1353</v>
      </c>
      <c r="I3450" s="197" t="s">
        <v>1354</v>
      </c>
      <c r="J3450" s="197" t="s">
        <v>1354</v>
      </c>
    </row>
    <row r="3451" spans="2:10">
      <c r="B3451" s="196" t="s">
        <v>5663</v>
      </c>
      <c r="C3451" s="197" t="s">
        <v>6034</v>
      </c>
      <c r="D3451" s="198">
        <v>5</v>
      </c>
      <c r="E3451" s="197" t="s">
        <v>249</v>
      </c>
      <c r="F3451" s="197"/>
      <c r="G3451" s="197" t="s">
        <v>1352</v>
      </c>
      <c r="H3451" s="197" t="s">
        <v>1353</v>
      </c>
      <c r="I3451" s="197" t="s">
        <v>1354</v>
      </c>
      <c r="J3451" s="197" t="s">
        <v>1354</v>
      </c>
    </row>
    <row r="3452" spans="2:10">
      <c r="B3452" s="196" t="s">
        <v>5665</v>
      </c>
      <c r="C3452" s="197" t="s">
        <v>6035</v>
      </c>
      <c r="D3452" s="198">
        <v>3</v>
      </c>
      <c r="E3452" s="197" t="s">
        <v>1703</v>
      </c>
      <c r="F3452" s="197"/>
      <c r="G3452" s="197" t="s">
        <v>1352</v>
      </c>
      <c r="H3452" s="197" t="s">
        <v>1353</v>
      </c>
      <c r="I3452" s="197" t="s">
        <v>1354</v>
      </c>
      <c r="J3452" s="197" t="s">
        <v>1354</v>
      </c>
    </row>
    <row r="3453" spans="2:10">
      <c r="B3453" s="196" t="s">
        <v>5667</v>
      </c>
      <c r="C3453" s="197" t="s">
        <v>6036</v>
      </c>
      <c r="D3453" s="198">
        <v>6</v>
      </c>
      <c r="E3453" s="197" t="s">
        <v>240</v>
      </c>
      <c r="F3453" s="197"/>
      <c r="G3453" s="197" t="s">
        <v>1352</v>
      </c>
      <c r="H3453" s="197" t="s">
        <v>1353</v>
      </c>
      <c r="I3453" s="197" t="s">
        <v>1354</v>
      </c>
      <c r="J3453" s="197" t="s">
        <v>1354</v>
      </c>
    </row>
    <row r="3454" spans="2:10">
      <c r="B3454" s="196" t="s">
        <v>5669</v>
      </c>
      <c r="C3454" s="197" t="s">
        <v>6037</v>
      </c>
      <c r="D3454" s="198">
        <v>5</v>
      </c>
      <c r="E3454" s="197" t="s">
        <v>259</v>
      </c>
      <c r="F3454" s="197"/>
      <c r="G3454" s="197" t="s">
        <v>1352</v>
      </c>
      <c r="H3454" s="197" t="s">
        <v>1353</v>
      </c>
      <c r="I3454" s="197" t="s">
        <v>1354</v>
      </c>
      <c r="J3454" s="197" t="s">
        <v>1354</v>
      </c>
    </row>
    <row r="3455" spans="2:10">
      <c r="B3455" s="196" t="s">
        <v>5671</v>
      </c>
      <c r="C3455" s="197" t="s">
        <v>6038</v>
      </c>
      <c r="D3455" s="198">
        <v>9</v>
      </c>
      <c r="E3455" s="197" t="s">
        <v>1435</v>
      </c>
      <c r="F3455" s="197"/>
      <c r="G3455" s="197" t="s">
        <v>1352</v>
      </c>
      <c r="H3455" s="197" t="s">
        <v>1353</v>
      </c>
      <c r="I3455" s="197" t="s">
        <v>1354</v>
      </c>
      <c r="J3455" s="197" t="s">
        <v>1354</v>
      </c>
    </row>
    <row r="3456" spans="2:10">
      <c r="B3456" s="196" t="s">
        <v>5673</v>
      </c>
      <c r="C3456" s="197" t="s">
        <v>6039</v>
      </c>
      <c r="D3456" s="198">
        <v>5</v>
      </c>
      <c r="E3456" s="197" t="s">
        <v>312</v>
      </c>
      <c r="F3456" s="197"/>
      <c r="G3456" s="197" t="s">
        <v>1352</v>
      </c>
      <c r="H3456" s="197" t="s">
        <v>1353</v>
      </c>
      <c r="I3456" s="197" t="s">
        <v>1354</v>
      </c>
      <c r="J3456" s="197" t="s">
        <v>1354</v>
      </c>
    </row>
    <row r="3457" spans="2:10">
      <c r="B3457" s="196" t="s">
        <v>5675</v>
      </c>
      <c r="C3457" s="197" t="s">
        <v>6040</v>
      </c>
      <c r="D3457" s="198">
        <v>8</v>
      </c>
      <c r="E3457" s="197" t="s">
        <v>1426</v>
      </c>
      <c r="F3457" s="197"/>
      <c r="G3457" s="197" t="s">
        <v>1352</v>
      </c>
      <c r="H3457" s="197" t="s">
        <v>1353</v>
      </c>
      <c r="I3457" s="197" t="s">
        <v>1354</v>
      </c>
      <c r="J3457" s="197" t="s">
        <v>1354</v>
      </c>
    </row>
    <row r="3458" spans="2:10">
      <c r="B3458" s="196" t="s">
        <v>5677</v>
      </c>
      <c r="C3458" s="197" t="s">
        <v>6041</v>
      </c>
      <c r="D3458" s="198">
        <v>9</v>
      </c>
      <c r="E3458" s="197" t="s">
        <v>1706</v>
      </c>
      <c r="F3458" s="197"/>
      <c r="G3458" s="197" t="s">
        <v>1352</v>
      </c>
      <c r="H3458" s="197" t="s">
        <v>1353</v>
      </c>
      <c r="I3458" s="197" t="s">
        <v>1354</v>
      </c>
      <c r="J3458" s="197" t="s">
        <v>1354</v>
      </c>
    </row>
    <row r="3459" spans="2:10">
      <c r="B3459" s="196" t="s">
        <v>5679</v>
      </c>
      <c r="C3459" s="197" t="s">
        <v>6042</v>
      </c>
      <c r="D3459" s="198">
        <v>4</v>
      </c>
      <c r="E3459" s="197" t="s">
        <v>320</v>
      </c>
      <c r="F3459" s="197"/>
      <c r="G3459" s="197" t="s">
        <v>1352</v>
      </c>
      <c r="H3459" s="197" t="s">
        <v>1353</v>
      </c>
      <c r="I3459" s="197" t="s">
        <v>1354</v>
      </c>
      <c r="J3459" s="197" t="s">
        <v>1354</v>
      </c>
    </row>
    <row r="3460" spans="2:10">
      <c r="B3460" s="196" t="s">
        <v>5681</v>
      </c>
      <c r="C3460" s="197" t="s">
        <v>6043</v>
      </c>
      <c r="D3460" s="198">
        <v>7</v>
      </c>
      <c r="E3460" s="197" t="s">
        <v>246</v>
      </c>
      <c r="F3460" s="197"/>
      <c r="G3460" s="197" t="s">
        <v>1352</v>
      </c>
      <c r="H3460" s="197" t="s">
        <v>1353</v>
      </c>
      <c r="I3460" s="197" t="s">
        <v>1354</v>
      </c>
      <c r="J3460" s="197" t="s">
        <v>1354</v>
      </c>
    </row>
    <row r="3461" spans="2:10">
      <c r="B3461" s="196" t="s">
        <v>5683</v>
      </c>
      <c r="C3461" s="197" t="s">
        <v>6044</v>
      </c>
      <c r="D3461" s="198">
        <v>8</v>
      </c>
      <c r="E3461" s="197" t="s">
        <v>1703</v>
      </c>
      <c r="F3461" s="197"/>
      <c r="G3461" s="197" t="s">
        <v>1352</v>
      </c>
      <c r="H3461" s="197" t="s">
        <v>1353</v>
      </c>
      <c r="I3461" s="197" t="s">
        <v>1354</v>
      </c>
      <c r="J3461" s="197" t="s">
        <v>1354</v>
      </c>
    </row>
    <row r="3462" spans="2:10">
      <c r="B3462" s="196" t="s">
        <v>5685</v>
      </c>
      <c r="C3462" s="197" t="s">
        <v>6045</v>
      </c>
      <c r="D3462" s="198">
        <v>11</v>
      </c>
      <c r="E3462" s="197" t="s">
        <v>275</v>
      </c>
      <c r="F3462" s="197"/>
      <c r="G3462" s="197" t="s">
        <v>1352</v>
      </c>
      <c r="H3462" s="197" t="s">
        <v>1353</v>
      </c>
      <c r="I3462" s="197" t="s">
        <v>1354</v>
      </c>
      <c r="J3462" s="197" t="s">
        <v>1354</v>
      </c>
    </row>
    <row r="3463" spans="2:10">
      <c r="B3463" s="196" t="s">
        <v>5687</v>
      </c>
      <c r="C3463" s="197" t="s">
        <v>6046</v>
      </c>
      <c r="D3463" s="198">
        <v>5</v>
      </c>
      <c r="E3463" s="197" t="s">
        <v>1740</v>
      </c>
      <c r="F3463" s="197"/>
      <c r="G3463" s="197" t="s">
        <v>1352</v>
      </c>
      <c r="H3463" s="197" t="s">
        <v>1353</v>
      </c>
      <c r="I3463" s="197" t="s">
        <v>1354</v>
      </c>
      <c r="J3463" s="197" t="s">
        <v>1354</v>
      </c>
    </row>
    <row r="3464" spans="2:10">
      <c r="B3464" s="196" t="s">
        <v>5689</v>
      </c>
      <c r="C3464" s="197" t="s">
        <v>6047</v>
      </c>
      <c r="D3464" s="198">
        <v>4</v>
      </c>
      <c r="E3464" s="197" t="s">
        <v>1717</v>
      </c>
      <c r="F3464" s="197"/>
      <c r="G3464" s="197" t="s">
        <v>1352</v>
      </c>
      <c r="H3464" s="197" t="s">
        <v>1353</v>
      </c>
      <c r="I3464" s="197" t="s">
        <v>1354</v>
      </c>
      <c r="J3464" s="197" t="s">
        <v>1354</v>
      </c>
    </row>
    <row r="3465" spans="2:10">
      <c r="B3465" s="196" t="s">
        <v>5691</v>
      </c>
      <c r="C3465" s="197" t="s">
        <v>6048</v>
      </c>
      <c r="D3465" s="198">
        <v>8</v>
      </c>
      <c r="E3465" s="197" t="s">
        <v>320</v>
      </c>
      <c r="F3465" s="197"/>
      <c r="G3465" s="197" t="s">
        <v>1352</v>
      </c>
      <c r="H3465" s="197" t="s">
        <v>1353</v>
      </c>
      <c r="I3465" s="197" t="s">
        <v>1354</v>
      </c>
      <c r="J3465" s="197" t="s">
        <v>1354</v>
      </c>
    </row>
    <row r="3466" spans="2:10">
      <c r="B3466" s="196" t="s">
        <v>5693</v>
      </c>
      <c r="C3466" s="197" t="s">
        <v>6049</v>
      </c>
      <c r="D3466" s="198">
        <v>9</v>
      </c>
      <c r="E3466" s="197" t="s">
        <v>259</v>
      </c>
      <c r="F3466" s="197"/>
      <c r="G3466" s="197" t="s">
        <v>1352</v>
      </c>
      <c r="H3466" s="197" t="s">
        <v>1353</v>
      </c>
      <c r="I3466" s="197" t="s">
        <v>1354</v>
      </c>
      <c r="J3466" s="197" t="s">
        <v>1354</v>
      </c>
    </row>
    <row r="3467" spans="2:10">
      <c r="B3467" s="196" t="s">
        <v>5695</v>
      </c>
      <c r="C3467" s="197" t="s">
        <v>6050</v>
      </c>
      <c r="D3467" s="198">
        <v>7</v>
      </c>
      <c r="E3467" s="197" t="s">
        <v>1682</v>
      </c>
      <c r="F3467" s="197"/>
      <c r="G3467" s="197" t="s">
        <v>1352</v>
      </c>
      <c r="H3467" s="197" t="s">
        <v>1353</v>
      </c>
      <c r="I3467" s="197" t="s">
        <v>1354</v>
      </c>
      <c r="J3467" s="197" t="s">
        <v>1354</v>
      </c>
    </row>
    <row r="3468" spans="2:10">
      <c r="B3468" s="196" t="s">
        <v>5697</v>
      </c>
      <c r="C3468" s="197" t="s">
        <v>6051</v>
      </c>
      <c r="D3468" s="198">
        <v>6</v>
      </c>
      <c r="E3468" s="197" t="s">
        <v>347</v>
      </c>
      <c r="F3468" s="197"/>
      <c r="G3468" s="197" t="s">
        <v>1352</v>
      </c>
      <c r="H3468" s="197" t="s">
        <v>1353</v>
      </c>
      <c r="I3468" s="197" t="s">
        <v>1354</v>
      </c>
      <c r="J3468" s="197" t="s">
        <v>1354</v>
      </c>
    </row>
    <row r="3469" spans="2:10">
      <c r="B3469" s="196" t="s">
        <v>5699</v>
      </c>
      <c r="C3469" s="197" t="s">
        <v>6052</v>
      </c>
      <c r="D3469" s="198">
        <v>7</v>
      </c>
      <c r="E3469" s="197" t="s">
        <v>240</v>
      </c>
      <c r="F3469" s="197"/>
      <c r="G3469" s="197" t="s">
        <v>1352</v>
      </c>
      <c r="H3469" s="197" t="s">
        <v>1353</v>
      </c>
      <c r="I3469" s="197" t="s">
        <v>1354</v>
      </c>
      <c r="J3469" s="197" t="s">
        <v>1354</v>
      </c>
    </row>
    <row r="3470" spans="2:10">
      <c r="B3470" s="196" t="s">
        <v>5701</v>
      </c>
      <c r="C3470" s="197" t="s">
        <v>6053</v>
      </c>
      <c r="D3470" s="198">
        <v>8</v>
      </c>
      <c r="E3470" s="197" t="s">
        <v>243</v>
      </c>
      <c r="F3470" s="197"/>
      <c r="G3470" s="197" t="s">
        <v>1352</v>
      </c>
      <c r="H3470" s="197" t="s">
        <v>1353</v>
      </c>
      <c r="I3470" s="197" t="s">
        <v>1354</v>
      </c>
      <c r="J3470" s="197" t="s">
        <v>1354</v>
      </c>
    </row>
    <row r="3471" spans="2:10">
      <c r="B3471" s="196" t="s">
        <v>5703</v>
      </c>
      <c r="C3471" s="197" t="s">
        <v>6054</v>
      </c>
      <c r="D3471" s="198">
        <v>5</v>
      </c>
      <c r="E3471" s="197" t="s">
        <v>1669</v>
      </c>
      <c r="F3471" s="197"/>
      <c r="G3471" s="197" t="s">
        <v>1352</v>
      </c>
      <c r="H3471" s="197" t="s">
        <v>1353</v>
      </c>
      <c r="I3471" s="197" t="s">
        <v>1354</v>
      </c>
      <c r="J3471" s="197" t="s">
        <v>1354</v>
      </c>
    </row>
    <row r="3472" spans="2:10">
      <c r="B3472" s="196" t="s">
        <v>5705</v>
      </c>
      <c r="C3472" s="197" t="s">
        <v>6055</v>
      </c>
      <c r="D3472" s="198">
        <v>8</v>
      </c>
      <c r="E3472" s="197" t="s">
        <v>243</v>
      </c>
      <c r="F3472" s="197"/>
      <c r="G3472" s="197" t="s">
        <v>1352</v>
      </c>
      <c r="H3472" s="197" t="s">
        <v>1353</v>
      </c>
      <c r="I3472" s="197" t="s">
        <v>1354</v>
      </c>
      <c r="J3472" s="197" t="s">
        <v>1354</v>
      </c>
    </row>
    <row r="3473" spans="2:10">
      <c r="B3473" s="196" t="s">
        <v>5707</v>
      </c>
      <c r="C3473" s="197" t="s">
        <v>6056</v>
      </c>
      <c r="D3473" s="198">
        <v>1</v>
      </c>
      <c r="E3473" s="197" t="s">
        <v>240</v>
      </c>
      <c r="F3473" s="197"/>
      <c r="G3473" s="197" t="s">
        <v>1352</v>
      </c>
      <c r="H3473" s="197" t="s">
        <v>1353</v>
      </c>
      <c r="I3473" s="197" t="s">
        <v>1354</v>
      </c>
      <c r="J3473" s="197" t="s">
        <v>1354</v>
      </c>
    </row>
    <row r="3474" spans="2:10">
      <c r="B3474" s="196" t="s">
        <v>5709</v>
      </c>
      <c r="C3474" s="197" t="s">
        <v>6057</v>
      </c>
      <c r="D3474" s="198">
        <v>3</v>
      </c>
      <c r="E3474" s="197" t="s">
        <v>259</v>
      </c>
      <c r="F3474" s="197"/>
      <c r="G3474" s="197" t="s">
        <v>1352</v>
      </c>
      <c r="H3474" s="197" t="s">
        <v>1353</v>
      </c>
      <c r="I3474" s="197" t="s">
        <v>1354</v>
      </c>
      <c r="J3474" s="197" t="s">
        <v>1354</v>
      </c>
    </row>
    <row r="3475" spans="2:10" ht="15.5">
      <c r="B3475" s="196" t="s">
        <v>5711</v>
      </c>
      <c r="C3475" s="197" t="s">
        <v>6058</v>
      </c>
      <c r="D3475" s="198">
        <v>8</v>
      </c>
      <c r="E3475" s="209" t="s">
        <v>1312</v>
      </c>
      <c r="F3475" s="197"/>
      <c r="G3475" s="197" t="s">
        <v>1352</v>
      </c>
      <c r="H3475" s="197" t="s">
        <v>1353</v>
      </c>
      <c r="I3475" s="197" t="s">
        <v>1354</v>
      </c>
      <c r="J3475" s="197" t="s">
        <v>1354</v>
      </c>
    </row>
    <row r="3476" spans="2:10">
      <c r="B3476" s="196" t="s">
        <v>5713</v>
      </c>
      <c r="C3476" s="197" t="s">
        <v>6059</v>
      </c>
      <c r="D3476" s="198">
        <v>6</v>
      </c>
      <c r="E3476" s="197" t="s">
        <v>314</v>
      </c>
      <c r="F3476" s="197"/>
      <c r="G3476" s="197" t="s">
        <v>1352</v>
      </c>
      <c r="H3476" s="197" t="s">
        <v>1353</v>
      </c>
      <c r="I3476" s="197" t="s">
        <v>1354</v>
      </c>
      <c r="J3476" s="197" t="s">
        <v>1354</v>
      </c>
    </row>
    <row r="3477" spans="2:10">
      <c r="B3477" s="196" t="s">
        <v>5715</v>
      </c>
      <c r="C3477" s="197" t="s">
        <v>6060</v>
      </c>
      <c r="D3477" s="198">
        <v>7</v>
      </c>
      <c r="E3477" s="197" t="s">
        <v>1435</v>
      </c>
      <c r="F3477" s="197"/>
      <c r="G3477" s="197" t="s">
        <v>1352</v>
      </c>
      <c r="H3477" s="197" t="s">
        <v>1353</v>
      </c>
      <c r="I3477" s="197" t="s">
        <v>1354</v>
      </c>
      <c r="J3477" s="197" t="s">
        <v>1354</v>
      </c>
    </row>
    <row r="3478" spans="2:10">
      <c r="B3478" s="196" t="s">
        <v>5717</v>
      </c>
      <c r="C3478" s="197" t="s">
        <v>5993</v>
      </c>
      <c r="D3478" s="198">
        <v>8</v>
      </c>
      <c r="E3478" s="197" t="s">
        <v>1717</v>
      </c>
      <c r="F3478" s="197"/>
      <c r="G3478" s="197" t="s">
        <v>1352</v>
      </c>
      <c r="H3478" s="197" t="s">
        <v>1353</v>
      </c>
      <c r="I3478" s="197" t="s">
        <v>1354</v>
      </c>
      <c r="J3478" s="197" t="s">
        <v>1354</v>
      </c>
    </row>
    <row r="3479" spans="2:10">
      <c r="B3479" s="196" t="s">
        <v>5719</v>
      </c>
      <c r="C3479" s="197" t="s">
        <v>6061</v>
      </c>
      <c r="D3479" s="198">
        <v>6</v>
      </c>
      <c r="E3479" s="197" t="s">
        <v>5285</v>
      </c>
      <c r="F3479" s="197"/>
      <c r="G3479" s="197" t="s">
        <v>1352</v>
      </c>
      <c r="H3479" s="197" t="s">
        <v>1353</v>
      </c>
      <c r="I3479" s="197" t="s">
        <v>1354</v>
      </c>
      <c r="J3479" s="197" t="s">
        <v>1354</v>
      </c>
    </row>
    <row r="3480" spans="2:10">
      <c r="B3480" s="196" t="s">
        <v>5721</v>
      </c>
      <c r="C3480" s="197" t="s">
        <v>6062</v>
      </c>
      <c r="D3480" s="198">
        <v>9</v>
      </c>
      <c r="E3480" s="197" t="s">
        <v>347</v>
      </c>
      <c r="F3480" s="197"/>
      <c r="G3480" s="197" t="s">
        <v>1352</v>
      </c>
      <c r="H3480" s="197" t="s">
        <v>1353</v>
      </c>
      <c r="I3480" s="197" t="s">
        <v>1354</v>
      </c>
      <c r="J3480" s="197" t="s">
        <v>1354</v>
      </c>
    </row>
    <row r="3481" spans="2:10">
      <c r="B3481" s="196" t="s">
        <v>5723</v>
      </c>
      <c r="C3481" s="197" t="s">
        <v>6063</v>
      </c>
      <c r="D3481" s="198">
        <v>6</v>
      </c>
      <c r="E3481" s="197" t="s">
        <v>243</v>
      </c>
      <c r="F3481" s="197"/>
      <c r="G3481" s="197" t="s">
        <v>1352</v>
      </c>
      <c r="H3481" s="197" t="s">
        <v>1353</v>
      </c>
      <c r="I3481" s="197" t="s">
        <v>1354</v>
      </c>
      <c r="J3481" s="197" t="s">
        <v>1354</v>
      </c>
    </row>
    <row r="3482" spans="2:10">
      <c r="B3482" s="196" t="s">
        <v>5725</v>
      </c>
      <c r="C3482" s="197" t="s">
        <v>6064</v>
      </c>
      <c r="D3482" s="198">
        <v>10</v>
      </c>
      <c r="E3482" s="197" t="s">
        <v>1312</v>
      </c>
      <c r="F3482" s="197"/>
      <c r="G3482" s="197" t="s">
        <v>1352</v>
      </c>
      <c r="H3482" s="197" t="s">
        <v>1353</v>
      </c>
      <c r="I3482" s="197" t="s">
        <v>1354</v>
      </c>
      <c r="J3482" s="197" t="s">
        <v>1354</v>
      </c>
    </row>
    <row r="3483" spans="2:10">
      <c r="B3483" s="196" t="s">
        <v>5727</v>
      </c>
      <c r="C3483" s="197" t="s">
        <v>6065</v>
      </c>
      <c r="D3483" s="198">
        <v>2</v>
      </c>
      <c r="E3483" s="197" t="s">
        <v>320</v>
      </c>
      <c r="F3483" s="197"/>
      <c r="G3483" s="197" t="s">
        <v>1352</v>
      </c>
      <c r="H3483" s="197" t="s">
        <v>1353</v>
      </c>
      <c r="I3483" s="197" t="s">
        <v>1354</v>
      </c>
      <c r="J3483" s="197" t="s">
        <v>1354</v>
      </c>
    </row>
    <row r="3484" spans="2:10">
      <c r="B3484" s="196" t="s">
        <v>5729</v>
      </c>
      <c r="C3484" s="197" t="s">
        <v>6066</v>
      </c>
      <c r="D3484" s="198">
        <v>4</v>
      </c>
      <c r="E3484" s="197" t="s">
        <v>1597</v>
      </c>
      <c r="F3484" s="197"/>
      <c r="G3484" s="197" t="s">
        <v>1352</v>
      </c>
      <c r="H3484" s="197" t="s">
        <v>1353</v>
      </c>
      <c r="I3484" s="197" t="s">
        <v>1354</v>
      </c>
      <c r="J3484" s="197" t="s">
        <v>1354</v>
      </c>
    </row>
    <row r="3485" spans="2:10">
      <c r="B3485" s="196" t="s">
        <v>5731</v>
      </c>
      <c r="C3485" s="197" t="s">
        <v>6067</v>
      </c>
      <c r="D3485" s="198">
        <v>7</v>
      </c>
      <c r="E3485" s="197" t="s">
        <v>249</v>
      </c>
      <c r="F3485" s="197"/>
      <c r="G3485" s="197" t="s">
        <v>1352</v>
      </c>
      <c r="H3485" s="197" t="s">
        <v>1353</v>
      </c>
      <c r="I3485" s="197" t="s">
        <v>1354</v>
      </c>
      <c r="J3485" s="197" t="s">
        <v>1354</v>
      </c>
    </row>
    <row r="3486" spans="2:10">
      <c r="B3486" s="196" t="s">
        <v>5733</v>
      </c>
      <c r="C3486" s="197" t="s">
        <v>6068</v>
      </c>
      <c r="D3486" s="198">
        <v>8</v>
      </c>
      <c r="E3486" s="197" t="s">
        <v>1418</v>
      </c>
      <c r="F3486" s="197"/>
      <c r="G3486" s="197" t="s">
        <v>1352</v>
      </c>
      <c r="H3486" s="197" t="s">
        <v>1353</v>
      </c>
      <c r="I3486" s="197" t="s">
        <v>1354</v>
      </c>
      <c r="J3486" s="197" t="s">
        <v>1354</v>
      </c>
    </row>
    <row r="3487" spans="2:10">
      <c r="B3487" s="196" t="s">
        <v>5735</v>
      </c>
      <c r="C3487" s="197" t="s">
        <v>6069</v>
      </c>
      <c r="D3487" s="198">
        <v>9</v>
      </c>
      <c r="E3487" s="197" t="s">
        <v>1435</v>
      </c>
      <c r="F3487" s="197"/>
      <c r="G3487" s="197" t="s">
        <v>1352</v>
      </c>
      <c r="H3487" s="197" t="s">
        <v>1353</v>
      </c>
      <c r="I3487" s="197" t="s">
        <v>1354</v>
      </c>
      <c r="J3487" s="197" t="s">
        <v>1354</v>
      </c>
    </row>
    <row r="3488" spans="2:10">
      <c r="B3488" s="196" t="s">
        <v>5737</v>
      </c>
      <c r="C3488" s="197" t="s">
        <v>6070</v>
      </c>
      <c r="D3488" s="198">
        <v>5</v>
      </c>
      <c r="E3488" s="197" t="s">
        <v>314</v>
      </c>
      <c r="F3488" s="197"/>
      <c r="G3488" s="197" t="s">
        <v>1352</v>
      </c>
      <c r="H3488" s="197" t="s">
        <v>1353</v>
      </c>
      <c r="I3488" s="197" t="s">
        <v>1354</v>
      </c>
      <c r="J3488" s="197" t="s">
        <v>1354</v>
      </c>
    </row>
    <row r="3489" spans="2:10">
      <c r="B3489" s="196" t="s">
        <v>5739</v>
      </c>
      <c r="C3489" s="197" t="s">
        <v>6071</v>
      </c>
      <c r="D3489" s="198">
        <v>2</v>
      </c>
      <c r="E3489" s="197" t="s">
        <v>275</v>
      </c>
      <c r="F3489" s="197"/>
      <c r="G3489" s="197" t="s">
        <v>1352</v>
      </c>
      <c r="H3489" s="197" t="s">
        <v>1353</v>
      </c>
      <c r="I3489" s="197" t="s">
        <v>1354</v>
      </c>
      <c r="J3489" s="197" t="s">
        <v>1354</v>
      </c>
    </row>
    <row r="3490" spans="2:10">
      <c r="B3490" s="196" t="s">
        <v>5741</v>
      </c>
      <c r="C3490" s="197" t="s">
        <v>6072</v>
      </c>
      <c r="D3490" s="198">
        <v>1</v>
      </c>
      <c r="E3490" s="197" t="s">
        <v>1717</v>
      </c>
      <c r="F3490" s="197"/>
      <c r="G3490" s="197" t="s">
        <v>1352</v>
      </c>
      <c r="H3490" s="197" t="s">
        <v>1353</v>
      </c>
      <c r="I3490" s="197" t="s">
        <v>1354</v>
      </c>
      <c r="J3490" s="197" t="s">
        <v>1354</v>
      </c>
    </row>
    <row r="3491" spans="2:10">
      <c r="B3491" s="196" t="s">
        <v>5743</v>
      </c>
      <c r="C3491" s="197" t="s">
        <v>6073</v>
      </c>
      <c r="D3491" s="198">
        <v>10</v>
      </c>
      <c r="E3491" s="197" t="s">
        <v>243</v>
      </c>
      <c r="F3491" s="197"/>
      <c r="G3491" s="197" t="s">
        <v>1352</v>
      </c>
      <c r="H3491" s="197" t="s">
        <v>1353</v>
      </c>
      <c r="I3491" s="197" t="s">
        <v>1354</v>
      </c>
      <c r="J3491" s="197" t="s">
        <v>1354</v>
      </c>
    </row>
    <row r="3492" spans="2:10">
      <c r="B3492" s="196" t="s">
        <v>5745</v>
      </c>
      <c r="C3492" s="197" t="s">
        <v>6074</v>
      </c>
      <c r="D3492" s="198">
        <v>6</v>
      </c>
      <c r="E3492" s="197" t="s">
        <v>320</v>
      </c>
      <c r="F3492" s="197"/>
      <c r="G3492" s="197" t="s">
        <v>1352</v>
      </c>
      <c r="H3492" s="197" t="s">
        <v>1353</v>
      </c>
      <c r="I3492" s="197" t="s">
        <v>1354</v>
      </c>
      <c r="J3492" s="197" t="s">
        <v>1354</v>
      </c>
    </row>
    <row r="3493" spans="2:10">
      <c r="B3493" s="196" t="s">
        <v>5747</v>
      </c>
      <c r="C3493" s="197" t="s">
        <v>6075</v>
      </c>
      <c r="D3493" s="198">
        <v>5</v>
      </c>
      <c r="E3493" s="197" t="s">
        <v>259</v>
      </c>
      <c r="F3493" s="197"/>
      <c r="G3493" s="197" t="s">
        <v>1352</v>
      </c>
      <c r="H3493" s="197" t="s">
        <v>1353</v>
      </c>
      <c r="I3493" s="197" t="s">
        <v>1354</v>
      </c>
      <c r="J3493" s="197" t="s">
        <v>1354</v>
      </c>
    </row>
    <row r="3494" spans="2:10">
      <c r="B3494" s="196" t="s">
        <v>5749</v>
      </c>
      <c r="C3494" s="197" t="s">
        <v>6076</v>
      </c>
      <c r="D3494" s="198">
        <v>2</v>
      </c>
      <c r="E3494" s="197" t="s">
        <v>1669</v>
      </c>
      <c r="F3494" s="197"/>
      <c r="G3494" s="197" t="s">
        <v>1352</v>
      </c>
      <c r="H3494" s="197" t="s">
        <v>1353</v>
      </c>
      <c r="I3494" s="197" t="s">
        <v>1354</v>
      </c>
      <c r="J3494" s="197" t="s">
        <v>1354</v>
      </c>
    </row>
    <row r="3495" spans="2:10">
      <c r="B3495" s="196" t="s">
        <v>5751</v>
      </c>
      <c r="C3495" s="197" t="s">
        <v>6077</v>
      </c>
      <c r="D3495" s="198">
        <v>4</v>
      </c>
      <c r="E3495" s="197" t="s">
        <v>240</v>
      </c>
      <c r="F3495" s="197"/>
      <c r="G3495" s="197" t="s">
        <v>1352</v>
      </c>
      <c r="H3495" s="197" t="s">
        <v>1353</v>
      </c>
      <c r="I3495" s="197" t="s">
        <v>1354</v>
      </c>
      <c r="J3495" s="197" t="s">
        <v>1354</v>
      </c>
    </row>
    <row r="3496" spans="2:10">
      <c r="B3496" s="196" t="s">
        <v>5753</v>
      </c>
      <c r="C3496" s="197" t="s">
        <v>6078</v>
      </c>
      <c r="D3496" s="198">
        <v>9</v>
      </c>
      <c r="E3496" s="197" t="s">
        <v>246</v>
      </c>
      <c r="F3496" s="197"/>
      <c r="G3496" s="197" t="s">
        <v>1352</v>
      </c>
      <c r="H3496" s="197" t="s">
        <v>1353</v>
      </c>
      <c r="I3496" s="197" t="s">
        <v>1354</v>
      </c>
      <c r="J3496" s="197" t="s">
        <v>1354</v>
      </c>
    </row>
    <row r="3497" spans="2:10">
      <c r="B3497" s="196" t="s">
        <v>5755</v>
      </c>
      <c r="C3497" s="197" t="s">
        <v>5802</v>
      </c>
      <c r="D3497" s="198">
        <v>8</v>
      </c>
      <c r="E3497" s="197" t="s">
        <v>320</v>
      </c>
      <c r="F3497" s="197"/>
      <c r="G3497" s="197" t="s">
        <v>1352</v>
      </c>
      <c r="H3497" s="197" t="s">
        <v>1353</v>
      </c>
      <c r="I3497" s="197" t="s">
        <v>1354</v>
      </c>
      <c r="J3497" s="197" t="s">
        <v>1354</v>
      </c>
    </row>
    <row r="3498" spans="2:10">
      <c r="B3498" s="196" t="s">
        <v>5757</v>
      </c>
      <c r="C3498" s="197" t="s">
        <v>6079</v>
      </c>
      <c r="D3498" s="198">
        <v>2</v>
      </c>
      <c r="E3498" s="197" t="s">
        <v>249</v>
      </c>
      <c r="F3498" s="197"/>
      <c r="G3498" s="197" t="s">
        <v>1352</v>
      </c>
      <c r="H3498" s="197" t="s">
        <v>1353</v>
      </c>
      <c r="I3498" s="197" t="s">
        <v>1354</v>
      </c>
      <c r="J3498" s="197" t="s">
        <v>1354</v>
      </c>
    </row>
    <row r="3499" spans="2:10">
      <c r="B3499" s="196" t="s">
        <v>5759</v>
      </c>
      <c r="C3499" s="197" t="s">
        <v>6080</v>
      </c>
      <c r="D3499" s="198">
        <v>6</v>
      </c>
      <c r="E3499" s="197" t="s">
        <v>1896</v>
      </c>
      <c r="F3499" s="197"/>
      <c r="G3499" s="197" t="s">
        <v>1352</v>
      </c>
      <c r="H3499" s="197" t="s">
        <v>1353</v>
      </c>
      <c r="I3499" s="197" t="s">
        <v>1354</v>
      </c>
      <c r="J3499" s="197" t="s">
        <v>1354</v>
      </c>
    </row>
    <row r="3500" spans="2:10">
      <c r="B3500" s="196" t="s">
        <v>5761</v>
      </c>
      <c r="C3500" s="197" t="s">
        <v>6081</v>
      </c>
      <c r="D3500" s="198">
        <v>3</v>
      </c>
      <c r="E3500" s="197" t="s">
        <v>243</v>
      </c>
      <c r="F3500" s="197"/>
      <c r="G3500" s="197" t="s">
        <v>1352</v>
      </c>
      <c r="H3500" s="197" t="s">
        <v>1353</v>
      </c>
      <c r="I3500" s="197" t="s">
        <v>1354</v>
      </c>
      <c r="J3500" s="197" t="s">
        <v>1354</v>
      </c>
    </row>
    <row r="3501" spans="2:10">
      <c r="B3501" s="196" t="s">
        <v>5763</v>
      </c>
      <c r="C3501" s="197" t="s">
        <v>6082</v>
      </c>
      <c r="D3501" s="198">
        <v>5</v>
      </c>
      <c r="E3501" s="197" t="s">
        <v>347</v>
      </c>
      <c r="F3501" s="197"/>
      <c r="G3501" s="197" t="s">
        <v>1352</v>
      </c>
      <c r="H3501" s="197" t="s">
        <v>1353</v>
      </c>
      <c r="I3501" s="197" t="s">
        <v>1354</v>
      </c>
      <c r="J3501" s="197" t="s">
        <v>1354</v>
      </c>
    </row>
    <row r="3502" spans="2:10">
      <c r="B3502" s="196" t="s">
        <v>5765</v>
      </c>
      <c r="C3502" s="197" t="s">
        <v>6083</v>
      </c>
      <c r="D3502" s="198">
        <v>9</v>
      </c>
      <c r="E3502" s="197" t="s">
        <v>1669</v>
      </c>
      <c r="F3502" s="197"/>
      <c r="G3502" s="197" t="s">
        <v>1352</v>
      </c>
      <c r="H3502" s="197" t="s">
        <v>1353</v>
      </c>
      <c r="I3502" s="197" t="s">
        <v>1354</v>
      </c>
      <c r="J3502" s="197" t="s">
        <v>1354</v>
      </c>
    </row>
    <row r="3503" spans="2:10">
      <c r="B3503" s="196" t="s">
        <v>5767</v>
      </c>
      <c r="C3503" s="197" t="s">
        <v>6084</v>
      </c>
      <c r="D3503" s="198">
        <v>5</v>
      </c>
      <c r="E3503" s="197" t="s">
        <v>249</v>
      </c>
      <c r="F3503" s="197"/>
      <c r="G3503" s="197" t="s">
        <v>1352</v>
      </c>
      <c r="H3503" s="197" t="s">
        <v>1353</v>
      </c>
      <c r="I3503" s="197" t="s">
        <v>1354</v>
      </c>
      <c r="J3503" s="197" t="s">
        <v>1354</v>
      </c>
    </row>
    <row r="3504" spans="2:10">
      <c r="B3504" s="196" t="s">
        <v>5769</v>
      </c>
      <c r="C3504" s="197" t="s">
        <v>6085</v>
      </c>
      <c r="D3504" s="198">
        <v>8</v>
      </c>
      <c r="E3504" s="197" t="s">
        <v>1312</v>
      </c>
      <c r="F3504" s="197"/>
      <c r="G3504" s="197" t="s">
        <v>1352</v>
      </c>
      <c r="H3504" s="197" t="s">
        <v>1353</v>
      </c>
      <c r="I3504" s="197" t="s">
        <v>1354</v>
      </c>
      <c r="J3504" s="197" t="s">
        <v>1354</v>
      </c>
    </row>
    <row r="3505" spans="2:10">
      <c r="B3505" s="196" t="s">
        <v>5771</v>
      </c>
      <c r="C3505" s="197" t="s">
        <v>6086</v>
      </c>
      <c r="D3505" s="198">
        <v>1</v>
      </c>
      <c r="E3505" s="197" t="s">
        <v>312</v>
      </c>
      <c r="F3505" s="197"/>
      <c r="G3505" s="197" t="s">
        <v>1352</v>
      </c>
      <c r="H3505" s="197" t="s">
        <v>1353</v>
      </c>
      <c r="I3505" s="197" t="s">
        <v>1354</v>
      </c>
      <c r="J3505" s="197" t="s">
        <v>1354</v>
      </c>
    </row>
    <row r="3506" spans="2:10">
      <c r="B3506" s="196" t="s">
        <v>5773</v>
      </c>
      <c r="C3506" s="197" t="s">
        <v>6087</v>
      </c>
      <c r="D3506" s="198">
        <v>4</v>
      </c>
      <c r="E3506" s="197" t="s">
        <v>1675</v>
      </c>
      <c r="F3506" s="197"/>
      <c r="G3506" s="197" t="s">
        <v>1352</v>
      </c>
      <c r="H3506" s="197" t="s">
        <v>1353</v>
      </c>
      <c r="I3506" s="197" t="s">
        <v>1354</v>
      </c>
      <c r="J3506" s="197" t="s">
        <v>1354</v>
      </c>
    </row>
    <row r="3507" spans="2:10">
      <c r="B3507" s="196" t="s">
        <v>5775</v>
      </c>
      <c r="C3507" s="197" t="s">
        <v>6088</v>
      </c>
      <c r="D3507" s="198">
        <v>4</v>
      </c>
      <c r="E3507" s="197" t="s">
        <v>1706</v>
      </c>
      <c r="F3507" s="197"/>
      <c r="G3507" s="197" t="s">
        <v>1352</v>
      </c>
      <c r="H3507" s="197" t="s">
        <v>1353</v>
      </c>
      <c r="I3507" s="197" t="s">
        <v>1354</v>
      </c>
      <c r="J3507" s="197" t="s">
        <v>1354</v>
      </c>
    </row>
    <row r="3508" spans="2:10">
      <c r="B3508" s="196" t="s">
        <v>5777</v>
      </c>
      <c r="C3508" s="197" t="s">
        <v>6089</v>
      </c>
      <c r="D3508" s="198">
        <v>6</v>
      </c>
      <c r="E3508" s="197" t="s">
        <v>1740</v>
      </c>
      <c r="F3508" s="197"/>
      <c r="G3508" s="197" t="s">
        <v>1352</v>
      </c>
      <c r="H3508" s="197" t="s">
        <v>1353</v>
      </c>
      <c r="I3508" s="197" t="s">
        <v>1354</v>
      </c>
      <c r="J3508" s="197" t="s">
        <v>1354</v>
      </c>
    </row>
    <row r="3509" spans="2:10">
      <c r="B3509" s="196" t="s">
        <v>5779</v>
      </c>
      <c r="C3509" s="197" t="s">
        <v>4607</v>
      </c>
      <c r="D3509" s="198">
        <v>3</v>
      </c>
      <c r="E3509" s="197" t="s">
        <v>312</v>
      </c>
      <c r="F3509" s="197"/>
      <c r="G3509" s="197" t="s">
        <v>1352</v>
      </c>
      <c r="H3509" s="197" t="s">
        <v>1353</v>
      </c>
      <c r="I3509" s="197" t="s">
        <v>1354</v>
      </c>
      <c r="J3509" s="197" t="s">
        <v>1354</v>
      </c>
    </row>
    <row r="3510" spans="2:10">
      <c r="B3510" s="196" t="s">
        <v>5781</v>
      </c>
      <c r="C3510" s="197" t="s">
        <v>6090</v>
      </c>
      <c r="D3510" s="198">
        <v>8</v>
      </c>
      <c r="E3510" s="197" t="s">
        <v>243</v>
      </c>
      <c r="F3510" s="197"/>
      <c r="G3510" s="197" t="s">
        <v>1352</v>
      </c>
      <c r="H3510" s="197" t="s">
        <v>1353</v>
      </c>
      <c r="I3510" s="197" t="s">
        <v>1354</v>
      </c>
      <c r="J3510" s="197" t="s">
        <v>1354</v>
      </c>
    </row>
    <row r="3511" spans="2:10">
      <c r="B3511" s="196" t="s">
        <v>5783</v>
      </c>
      <c r="C3511" s="197" t="s">
        <v>6091</v>
      </c>
      <c r="D3511" s="198">
        <v>6</v>
      </c>
      <c r="E3511" s="197" t="s">
        <v>1418</v>
      </c>
      <c r="F3511" s="197"/>
      <c r="G3511" s="197" t="s">
        <v>1352</v>
      </c>
      <c r="H3511" s="197" t="s">
        <v>1353</v>
      </c>
      <c r="I3511" s="197" t="s">
        <v>1354</v>
      </c>
      <c r="J3511" s="197" t="s">
        <v>1354</v>
      </c>
    </row>
    <row r="3512" spans="2:10">
      <c r="B3512" s="196" t="s">
        <v>5785</v>
      </c>
      <c r="C3512" s="197" t="s">
        <v>6092</v>
      </c>
      <c r="D3512" s="198">
        <v>5</v>
      </c>
      <c r="E3512" s="197" t="s">
        <v>1709</v>
      </c>
      <c r="F3512" s="197"/>
      <c r="G3512" s="197" t="s">
        <v>1352</v>
      </c>
      <c r="H3512" s="197" t="s">
        <v>1353</v>
      </c>
      <c r="I3512" s="197" t="s">
        <v>1354</v>
      </c>
      <c r="J3512" s="197" t="s">
        <v>1354</v>
      </c>
    </row>
    <row r="3513" spans="2:10">
      <c r="B3513" s="196" t="s">
        <v>5787</v>
      </c>
      <c r="C3513" s="197" t="s">
        <v>6093</v>
      </c>
      <c r="D3513" s="198">
        <v>9</v>
      </c>
      <c r="E3513" s="197" t="s">
        <v>2028</v>
      </c>
      <c r="F3513" s="197"/>
      <c r="G3513" s="197" t="s">
        <v>1352</v>
      </c>
      <c r="H3513" s="197" t="s">
        <v>1353</v>
      </c>
      <c r="I3513" s="197" t="s">
        <v>1354</v>
      </c>
      <c r="J3513" s="197" t="s">
        <v>1354</v>
      </c>
    </row>
    <row r="3514" spans="2:10">
      <c r="B3514" s="196" t="s">
        <v>5789</v>
      </c>
      <c r="C3514" s="197" t="s">
        <v>6094</v>
      </c>
      <c r="D3514" s="198">
        <v>4</v>
      </c>
      <c r="E3514" s="197" t="s">
        <v>1839</v>
      </c>
      <c r="F3514" s="197"/>
      <c r="G3514" s="197" t="s">
        <v>1352</v>
      </c>
      <c r="H3514" s="197" t="s">
        <v>1353</v>
      </c>
      <c r="I3514" s="197" t="s">
        <v>1354</v>
      </c>
      <c r="J3514" s="197" t="s">
        <v>1354</v>
      </c>
    </row>
    <row r="3515" spans="2:10">
      <c r="B3515" s="196" t="s">
        <v>5791</v>
      </c>
      <c r="C3515" s="197" t="s">
        <v>6095</v>
      </c>
      <c r="D3515" s="198">
        <v>6</v>
      </c>
      <c r="E3515" s="197" t="s">
        <v>275</v>
      </c>
      <c r="F3515" s="197"/>
      <c r="G3515" s="197" t="s">
        <v>1352</v>
      </c>
      <c r="H3515" s="197" t="s">
        <v>1353</v>
      </c>
      <c r="I3515" s="197" t="s">
        <v>1354</v>
      </c>
      <c r="J3515" s="197" t="s">
        <v>1354</v>
      </c>
    </row>
    <row r="3516" spans="2:10">
      <c r="B3516" s="196" t="s">
        <v>5793</v>
      </c>
      <c r="C3516" s="197" t="s">
        <v>6096</v>
      </c>
      <c r="D3516" s="198">
        <v>4</v>
      </c>
      <c r="E3516" s="197" t="s">
        <v>1669</v>
      </c>
      <c r="F3516" s="197"/>
      <c r="G3516" s="197" t="s">
        <v>1352</v>
      </c>
      <c r="H3516" s="197" t="s">
        <v>1353</v>
      </c>
      <c r="I3516" s="197" t="s">
        <v>1354</v>
      </c>
      <c r="J3516" s="197" t="s">
        <v>1354</v>
      </c>
    </row>
    <row r="3517" spans="2:10">
      <c r="B3517" s="196" t="s">
        <v>5795</v>
      </c>
      <c r="C3517" s="197" t="s">
        <v>6097</v>
      </c>
      <c r="D3517" s="198">
        <v>7</v>
      </c>
      <c r="E3517" s="197" t="s">
        <v>1706</v>
      </c>
      <c r="F3517" s="197"/>
      <c r="G3517" s="197" t="s">
        <v>1352</v>
      </c>
      <c r="H3517" s="197" t="s">
        <v>1353</v>
      </c>
      <c r="I3517" s="197" t="s">
        <v>1354</v>
      </c>
      <c r="J3517" s="197" t="s">
        <v>1354</v>
      </c>
    </row>
    <row r="3518" spans="2:10" ht="15.5">
      <c r="B3518" s="200"/>
      <c r="C3518" s="200"/>
      <c r="D3518" s="201">
        <v>544</v>
      </c>
      <c r="E3518" s="200"/>
      <c r="F3518" s="200"/>
      <c r="G3518" s="200"/>
      <c r="H3518" s="200"/>
      <c r="I3518" s="200"/>
      <c r="J3518" s="200"/>
    </row>
    <row r="3519" spans="2:10">
      <c r="B3519" s="196" t="s">
        <v>6098</v>
      </c>
      <c r="C3519" s="197" t="s">
        <v>6099</v>
      </c>
      <c r="D3519" s="198">
        <v>4</v>
      </c>
      <c r="E3519" s="197" t="s">
        <v>1400</v>
      </c>
      <c r="F3519" s="197"/>
      <c r="G3519" s="197" t="s">
        <v>1352</v>
      </c>
      <c r="H3519" s="197" t="s">
        <v>2184</v>
      </c>
      <c r="I3519" s="197" t="s">
        <v>6100</v>
      </c>
      <c r="J3519" s="197" t="s">
        <v>6101</v>
      </c>
    </row>
    <row r="3520" spans="2:10">
      <c r="B3520" s="196" t="s">
        <v>6102</v>
      </c>
      <c r="C3520" s="197" t="s">
        <v>6103</v>
      </c>
      <c r="D3520" s="198">
        <v>6</v>
      </c>
      <c r="E3520" s="197" t="s">
        <v>259</v>
      </c>
      <c r="F3520" s="197"/>
      <c r="G3520" s="197" t="s">
        <v>1352</v>
      </c>
      <c r="H3520" s="197" t="s">
        <v>2184</v>
      </c>
      <c r="I3520" s="197" t="s">
        <v>6100</v>
      </c>
      <c r="J3520" s="197" t="s">
        <v>6101</v>
      </c>
    </row>
    <row r="3521" spans="2:10">
      <c r="B3521" s="196" t="s">
        <v>6104</v>
      </c>
      <c r="C3521" s="197" t="s">
        <v>6105</v>
      </c>
      <c r="D3521" s="198">
        <v>4</v>
      </c>
      <c r="E3521" s="197" t="s">
        <v>275</v>
      </c>
      <c r="F3521" s="197"/>
      <c r="G3521" s="197" t="s">
        <v>1352</v>
      </c>
      <c r="H3521" s="197" t="s">
        <v>2184</v>
      </c>
      <c r="I3521" s="197" t="s">
        <v>6100</v>
      </c>
      <c r="J3521" s="197" t="s">
        <v>6101</v>
      </c>
    </row>
    <row r="3522" spans="2:10">
      <c r="B3522" s="196" t="s">
        <v>6106</v>
      </c>
      <c r="C3522" s="197" t="s">
        <v>6107</v>
      </c>
      <c r="D3522" s="198">
        <v>5</v>
      </c>
      <c r="E3522" s="197" t="s">
        <v>320</v>
      </c>
      <c r="F3522" s="197"/>
      <c r="G3522" s="197" t="s">
        <v>1352</v>
      </c>
      <c r="H3522" s="197" t="s">
        <v>2184</v>
      </c>
      <c r="I3522" s="197" t="s">
        <v>6100</v>
      </c>
      <c r="J3522" s="197" t="s">
        <v>6101</v>
      </c>
    </row>
    <row r="3523" spans="2:10">
      <c r="B3523" s="196" t="s">
        <v>6108</v>
      </c>
      <c r="C3523" s="197" t="s">
        <v>6109</v>
      </c>
      <c r="D3523" s="198">
        <v>8</v>
      </c>
      <c r="E3523" s="197" t="s">
        <v>240</v>
      </c>
      <c r="F3523" s="197"/>
      <c r="G3523" s="197" t="s">
        <v>1352</v>
      </c>
      <c r="H3523" s="197" t="s">
        <v>2184</v>
      </c>
      <c r="I3523" s="197" t="s">
        <v>6100</v>
      </c>
      <c r="J3523" s="197" t="s">
        <v>6101</v>
      </c>
    </row>
    <row r="3524" spans="2:10">
      <c r="B3524" s="196" t="s">
        <v>6110</v>
      </c>
      <c r="C3524" s="197" t="s">
        <v>6111</v>
      </c>
      <c r="D3524" s="198">
        <v>5</v>
      </c>
      <c r="E3524" s="197" t="s">
        <v>2004</v>
      </c>
      <c r="F3524" s="197"/>
      <c r="G3524" s="197" t="s">
        <v>1352</v>
      </c>
      <c r="H3524" s="197" t="s">
        <v>2184</v>
      </c>
      <c r="I3524" s="197" t="s">
        <v>6100</v>
      </c>
      <c r="J3524" s="197" t="s">
        <v>6101</v>
      </c>
    </row>
    <row r="3525" spans="2:10">
      <c r="B3525" s="196" t="s">
        <v>6112</v>
      </c>
      <c r="C3525" s="197" t="s">
        <v>6113</v>
      </c>
      <c r="D3525" s="198">
        <v>7</v>
      </c>
      <c r="E3525" s="197" t="s">
        <v>312</v>
      </c>
      <c r="F3525" s="197"/>
      <c r="G3525" s="197" t="s">
        <v>1352</v>
      </c>
      <c r="H3525" s="197" t="s">
        <v>2184</v>
      </c>
      <c r="I3525" s="197" t="s">
        <v>6100</v>
      </c>
      <c r="J3525" s="197" t="s">
        <v>6101</v>
      </c>
    </row>
    <row r="3526" spans="2:10">
      <c r="B3526" s="196" t="s">
        <v>6114</v>
      </c>
      <c r="C3526" s="197" t="s">
        <v>6115</v>
      </c>
      <c r="D3526" s="198">
        <v>3</v>
      </c>
      <c r="E3526" s="197" t="s">
        <v>249</v>
      </c>
      <c r="F3526" s="197"/>
      <c r="G3526" s="197" t="s">
        <v>1352</v>
      </c>
      <c r="H3526" s="197" t="s">
        <v>2184</v>
      </c>
      <c r="I3526" s="197" t="s">
        <v>6100</v>
      </c>
      <c r="J3526" s="197" t="s">
        <v>6101</v>
      </c>
    </row>
    <row r="3527" spans="2:10">
      <c r="B3527" s="196" t="s">
        <v>6116</v>
      </c>
      <c r="C3527" s="197" t="s">
        <v>6117</v>
      </c>
      <c r="D3527" s="198">
        <v>5</v>
      </c>
      <c r="E3527" s="197" t="s">
        <v>243</v>
      </c>
      <c r="F3527" s="197"/>
      <c r="G3527" s="197" t="s">
        <v>1352</v>
      </c>
      <c r="H3527" s="197" t="s">
        <v>2184</v>
      </c>
      <c r="I3527" s="197" t="s">
        <v>6100</v>
      </c>
      <c r="J3527" s="197" t="s">
        <v>6101</v>
      </c>
    </row>
    <row r="3528" spans="2:10">
      <c r="B3528" s="196" t="s">
        <v>6118</v>
      </c>
      <c r="C3528" s="197" t="s">
        <v>6119</v>
      </c>
      <c r="D3528" s="198">
        <v>9</v>
      </c>
      <c r="E3528" s="197" t="s">
        <v>347</v>
      </c>
      <c r="F3528" s="197"/>
      <c r="G3528" s="197" t="s">
        <v>1352</v>
      </c>
      <c r="H3528" s="197" t="s">
        <v>2184</v>
      </c>
      <c r="I3528" s="197" t="s">
        <v>6100</v>
      </c>
      <c r="J3528" s="197" t="s">
        <v>6101</v>
      </c>
    </row>
    <row r="3529" spans="2:10">
      <c r="B3529" s="196" t="s">
        <v>6120</v>
      </c>
      <c r="C3529" s="197" t="s">
        <v>6121</v>
      </c>
      <c r="D3529" s="198">
        <v>8</v>
      </c>
      <c r="E3529" s="197" t="s">
        <v>1654</v>
      </c>
      <c r="F3529" s="197"/>
      <c r="G3529" s="197" t="s">
        <v>1352</v>
      </c>
      <c r="H3529" s="197" t="s">
        <v>2184</v>
      </c>
      <c r="I3529" s="197" t="s">
        <v>6100</v>
      </c>
      <c r="J3529" s="197" t="s">
        <v>6101</v>
      </c>
    </row>
    <row r="3530" spans="2:10">
      <c r="B3530" s="196" t="s">
        <v>6122</v>
      </c>
      <c r="C3530" s="197" t="s">
        <v>6123</v>
      </c>
      <c r="D3530" s="198">
        <v>9</v>
      </c>
      <c r="E3530" s="197" t="s">
        <v>249</v>
      </c>
      <c r="F3530" s="197"/>
      <c r="G3530" s="197" t="s">
        <v>1352</v>
      </c>
      <c r="H3530" s="197" t="s">
        <v>2184</v>
      </c>
      <c r="I3530" s="197" t="s">
        <v>6100</v>
      </c>
      <c r="J3530" s="197" t="s">
        <v>6101</v>
      </c>
    </row>
    <row r="3531" spans="2:10">
      <c r="B3531" s="196" t="s">
        <v>6124</v>
      </c>
      <c r="C3531" s="197" t="s">
        <v>6125</v>
      </c>
      <c r="D3531" s="198">
        <v>7</v>
      </c>
      <c r="E3531" s="197" t="s">
        <v>1659</v>
      </c>
      <c r="F3531" s="197"/>
      <c r="G3531" s="197" t="s">
        <v>1352</v>
      </c>
      <c r="H3531" s="197" t="s">
        <v>2184</v>
      </c>
      <c r="I3531" s="197" t="s">
        <v>6100</v>
      </c>
      <c r="J3531" s="197" t="s">
        <v>6101</v>
      </c>
    </row>
    <row r="3532" spans="2:10">
      <c r="B3532" s="196" t="s">
        <v>6126</v>
      </c>
      <c r="C3532" s="197" t="s">
        <v>6127</v>
      </c>
      <c r="D3532" s="198">
        <v>3</v>
      </c>
      <c r="E3532" s="197" t="s">
        <v>1597</v>
      </c>
      <c r="F3532" s="197"/>
      <c r="G3532" s="197" t="s">
        <v>1352</v>
      </c>
      <c r="H3532" s="197" t="s">
        <v>2184</v>
      </c>
      <c r="I3532" s="197" t="s">
        <v>6100</v>
      </c>
      <c r="J3532" s="197" t="s">
        <v>6101</v>
      </c>
    </row>
    <row r="3533" spans="2:10">
      <c r="B3533" s="196" t="s">
        <v>6128</v>
      </c>
      <c r="C3533" s="197" t="s">
        <v>6129</v>
      </c>
      <c r="D3533" s="198">
        <v>6</v>
      </c>
      <c r="E3533" s="197" t="s">
        <v>1664</v>
      </c>
      <c r="F3533" s="197"/>
      <c r="G3533" s="197" t="s">
        <v>1352</v>
      </c>
      <c r="H3533" s="197" t="s">
        <v>2184</v>
      </c>
      <c r="I3533" s="197" t="s">
        <v>6100</v>
      </c>
      <c r="J3533" s="197" t="s">
        <v>6101</v>
      </c>
    </row>
    <row r="3534" spans="2:10">
      <c r="B3534" s="196" t="s">
        <v>6130</v>
      </c>
      <c r="C3534" s="197" t="s">
        <v>6131</v>
      </c>
      <c r="D3534" s="198">
        <v>5</v>
      </c>
      <c r="E3534" s="197" t="s">
        <v>1312</v>
      </c>
      <c r="F3534" s="197"/>
      <c r="G3534" s="197" t="s">
        <v>1352</v>
      </c>
      <c r="H3534" s="197" t="s">
        <v>2184</v>
      </c>
      <c r="I3534" s="197" t="s">
        <v>6100</v>
      </c>
      <c r="J3534" s="197" t="s">
        <v>6101</v>
      </c>
    </row>
    <row r="3535" spans="2:10">
      <c r="B3535" s="196" t="s">
        <v>6132</v>
      </c>
      <c r="C3535" s="197" t="s">
        <v>6133</v>
      </c>
      <c r="D3535" s="198">
        <v>7</v>
      </c>
      <c r="E3535" s="197" t="s">
        <v>1669</v>
      </c>
      <c r="F3535" s="197"/>
      <c r="G3535" s="197" t="s">
        <v>1352</v>
      </c>
      <c r="H3535" s="197" t="s">
        <v>2184</v>
      </c>
      <c r="I3535" s="197" t="s">
        <v>6100</v>
      </c>
      <c r="J3535" s="197" t="s">
        <v>6101</v>
      </c>
    </row>
    <row r="3536" spans="2:10">
      <c r="B3536" s="196" t="s">
        <v>6134</v>
      </c>
      <c r="C3536" s="197" t="s">
        <v>6135</v>
      </c>
      <c r="D3536" s="198">
        <v>4</v>
      </c>
      <c r="E3536" s="197" t="s">
        <v>1672</v>
      </c>
      <c r="F3536" s="197"/>
      <c r="G3536" s="197" t="s">
        <v>1352</v>
      </c>
      <c r="H3536" s="197" t="s">
        <v>2184</v>
      </c>
      <c r="I3536" s="197" t="s">
        <v>6100</v>
      </c>
      <c r="J3536" s="197" t="s">
        <v>6101</v>
      </c>
    </row>
    <row r="3537" spans="2:10">
      <c r="B3537" s="196" t="s">
        <v>6136</v>
      </c>
      <c r="C3537" s="197" t="s">
        <v>6137</v>
      </c>
      <c r="D3537" s="198">
        <v>6</v>
      </c>
      <c r="E3537" s="197" t="s">
        <v>347</v>
      </c>
      <c r="F3537" s="197"/>
      <c r="G3537" s="197" t="s">
        <v>1352</v>
      </c>
      <c r="H3537" s="197" t="s">
        <v>2184</v>
      </c>
      <c r="I3537" s="197" t="s">
        <v>6100</v>
      </c>
      <c r="J3537" s="197" t="s">
        <v>6101</v>
      </c>
    </row>
    <row r="3538" spans="2:10">
      <c r="B3538" s="196" t="s">
        <v>6138</v>
      </c>
      <c r="C3538" s="197" t="s">
        <v>6139</v>
      </c>
      <c r="D3538" s="198">
        <v>5</v>
      </c>
      <c r="E3538" s="197" t="s">
        <v>1675</v>
      </c>
      <c r="F3538" s="197"/>
      <c r="G3538" s="197" t="s">
        <v>1352</v>
      </c>
      <c r="H3538" s="197" t="s">
        <v>2184</v>
      </c>
      <c r="I3538" s="197" t="s">
        <v>6100</v>
      </c>
      <c r="J3538" s="197" t="s">
        <v>6101</v>
      </c>
    </row>
    <row r="3539" spans="2:10">
      <c r="B3539" s="196" t="s">
        <v>6140</v>
      </c>
      <c r="C3539" s="197" t="s">
        <v>6141</v>
      </c>
      <c r="D3539" s="198">
        <v>4</v>
      </c>
      <c r="E3539" s="197" t="s">
        <v>1426</v>
      </c>
      <c r="F3539" s="197"/>
      <c r="G3539" s="197" t="s">
        <v>1352</v>
      </c>
      <c r="H3539" s="197" t="s">
        <v>2184</v>
      </c>
      <c r="I3539" s="197" t="s">
        <v>6100</v>
      </c>
      <c r="J3539" s="197" t="s">
        <v>6101</v>
      </c>
    </row>
    <row r="3540" spans="2:10">
      <c r="B3540" s="196" t="s">
        <v>6142</v>
      </c>
      <c r="C3540" s="197" t="s">
        <v>6143</v>
      </c>
      <c r="D3540" s="198">
        <v>4</v>
      </c>
      <c r="E3540" s="197" t="s">
        <v>1664</v>
      </c>
      <c r="F3540" s="197"/>
      <c r="G3540" s="197" t="s">
        <v>1352</v>
      </c>
      <c r="H3540" s="197" t="s">
        <v>2184</v>
      </c>
      <c r="I3540" s="197" t="s">
        <v>6100</v>
      </c>
      <c r="J3540" s="197" t="s">
        <v>6101</v>
      </c>
    </row>
    <row r="3541" spans="2:10">
      <c r="B3541" s="196" t="s">
        <v>6144</v>
      </c>
      <c r="C3541" s="197" t="s">
        <v>6145</v>
      </c>
      <c r="D3541" s="198">
        <v>5</v>
      </c>
      <c r="E3541" s="197" t="s">
        <v>1682</v>
      </c>
      <c r="F3541" s="197"/>
      <c r="G3541" s="197" t="s">
        <v>1352</v>
      </c>
      <c r="H3541" s="197" t="s">
        <v>2184</v>
      </c>
      <c r="I3541" s="197" t="s">
        <v>6100</v>
      </c>
      <c r="J3541" s="197" t="s">
        <v>6101</v>
      </c>
    </row>
    <row r="3542" spans="2:10">
      <c r="B3542" s="196" t="s">
        <v>6146</v>
      </c>
      <c r="C3542" s="197" t="s">
        <v>6147</v>
      </c>
      <c r="D3542" s="198">
        <v>7</v>
      </c>
      <c r="E3542" s="197" t="s">
        <v>320</v>
      </c>
      <c r="F3542" s="197"/>
      <c r="G3542" s="197" t="s">
        <v>1352</v>
      </c>
      <c r="H3542" s="197" t="s">
        <v>2184</v>
      </c>
      <c r="I3542" s="197" t="s">
        <v>6100</v>
      </c>
      <c r="J3542" s="197" t="s">
        <v>6101</v>
      </c>
    </row>
    <row r="3543" spans="2:10">
      <c r="B3543" s="196" t="s">
        <v>6148</v>
      </c>
      <c r="C3543" s="197" t="s">
        <v>6149</v>
      </c>
      <c r="D3543" s="198">
        <v>1</v>
      </c>
      <c r="E3543" s="197" t="s">
        <v>1435</v>
      </c>
      <c r="F3543" s="197"/>
      <c r="G3543" s="197" t="s">
        <v>1352</v>
      </c>
      <c r="H3543" s="197" t="s">
        <v>2184</v>
      </c>
      <c r="I3543" s="197" t="s">
        <v>6100</v>
      </c>
      <c r="J3543" s="197" t="s">
        <v>6101</v>
      </c>
    </row>
    <row r="3544" spans="2:10">
      <c r="B3544" s="196" t="s">
        <v>6150</v>
      </c>
      <c r="C3544" s="197" t="s">
        <v>6151</v>
      </c>
      <c r="D3544" s="198">
        <v>5</v>
      </c>
      <c r="E3544" s="197" t="s">
        <v>1689</v>
      </c>
      <c r="F3544" s="197"/>
      <c r="G3544" s="197" t="s">
        <v>1352</v>
      </c>
      <c r="H3544" s="197" t="s">
        <v>2184</v>
      </c>
      <c r="I3544" s="197" t="s">
        <v>6100</v>
      </c>
      <c r="J3544" s="197" t="s">
        <v>6101</v>
      </c>
    </row>
    <row r="3545" spans="2:10">
      <c r="B3545" s="196" t="s">
        <v>6152</v>
      </c>
      <c r="C3545" s="197" t="s">
        <v>6153</v>
      </c>
      <c r="D3545" s="198">
        <v>4</v>
      </c>
      <c r="E3545" s="197" t="s">
        <v>259</v>
      </c>
      <c r="F3545" s="197"/>
      <c r="G3545" s="197" t="s">
        <v>1352</v>
      </c>
      <c r="H3545" s="197" t="s">
        <v>2184</v>
      </c>
      <c r="I3545" s="197" t="s">
        <v>6100</v>
      </c>
      <c r="J3545" s="197" t="s">
        <v>6101</v>
      </c>
    </row>
    <row r="3546" spans="2:10">
      <c r="B3546" s="196" t="s">
        <v>6154</v>
      </c>
      <c r="C3546" s="197" t="s">
        <v>6155</v>
      </c>
      <c r="D3546" s="198">
        <v>4</v>
      </c>
      <c r="E3546" s="197" t="s">
        <v>275</v>
      </c>
      <c r="F3546" s="197"/>
      <c r="G3546" s="197" t="s">
        <v>1352</v>
      </c>
      <c r="H3546" s="197" t="s">
        <v>2184</v>
      </c>
      <c r="I3546" s="197" t="s">
        <v>6100</v>
      </c>
      <c r="J3546" s="197" t="s">
        <v>6101</v>
      </c>
    </row>
    <row r="3547" spans="2:10">
      <c r="B3547" s="196" t="s">
        <v>6156</v>
      </c>
      <c r="C3547" s="197" t="s">
        <v>6157</v>
      </c>
      <c r="D3547" s="198">
        <v>7</v>
      </c>
      <c r="E3547" s="197" t="s">
        <v>243</v>
      </c>
      <c r="F3547" s="197"/>
      <c r="G3547" s="197" t="s">
        <v>1352</v>
      </c>
      <c r="H3547" s="197" t="s">
        <v>2184</v>
      </c>
      <c r="I3547" s="197" t="s">
        <v>6100</v>
      </c>
      <c r="J3547" s="197" t="s">
        <v>6101</v>
      </c>
    </row>
    <row r="3548" spans="2:10">
      <c r="B3548" s="196" t="s">
        <v>6158</v>
      </c>
      <c r="C3548" s="197" t="s">
        <v>6159</v>
      </c>
      <c r="D3548" s="198">
        <v>4</v>
      </c>
      <c r="E3548" s="197" t="s">
        <v>1698</v>
      </c>
      <c r="F3548" s="197"/>
      <c r="G3548" s="197" t="s">
        <v>1352</v>
      </c>
      <c r="H3548" s="197" t="s">
        <v>2184</v>
      </c>
      <c r="I3548" s="197" t="s">
        <v>6100</v>
      </c>
      <c r="J3548" s="197" t="s">
        <v>6101</v>
      </c>
    </row>
    <row r="3549" spans="2:10">
      <c r="B3549" s="196" t="s">
        <v>6160</v>
      </c>
      <c r="C3549" s="197" t="s">
        <v>6161</v>
      </c>
      <c r="D3549" s="198">
        <v>8</v>
      </c>
      <c r="E3549" s="197" t="s">
        <v>240</v>
      </c>
      <c r="F3549" s="197"/>
      <c r="G3549" s="197" t="s">
        <v>1352</v>
      </c>
      <c r="H3549" s="197" t="s">
        <v>2184</v>
      </c>
      <c r="I3549" s="197" t="s">
        <v>6100</v>
      </c>
      <c r="J3549" s="197" t="s">
        <v>6101</v>
      </c>
    </row>
    <row r="3550" spans="2:10">
      <c r="B3550" s="196" t="s">
        <v>6162</v>
      </c>
      <c r="C3550" s="197" t="s">
        <v>6163</v>
      </c>
      <c r="D3550" s="198">
        <v>12</v>
      </c>
      <c r="E3550" s="197" t="s">
        <v>1703</v>
      </c>
      <c r="F3550" s="197"/>
      <c r="G3550" s="197" t="s">
        <v>1352</v>
      </c>
      <c r="H3550" s="197" t="s">
        <v>2184</v>
      </c>
      <c r="I3550" s="197" t="s">
        <v>6100</v>
      </c>
      <c r="J3550" s="197" t="s">
        <v>6101</v>
      </c>
    </row>
    <row r="3551" spans="2:10">
      <c r="B3551" s="196" t="s">
        <v>6164</v>
      </c>
      <c r="C3551" s="197" t="s">
        <v>6165</v>
      </c>
      <c r="D3551" s="198">
        <v>9</v>
      </c>
      <c r="E3551" s="197" t="s">
        <v>1706</v>
      </c>
      <c r="F3551" s="197"/>
      <c r="G3551" s="197" t="s">
        <v>1352</v>
      </c>
      <c r="H3551" s="197" t="s">
        <v>2184</v>
      </c>
      <c r="I3551" s="197" t="s">
        <v>6100</v>
      </c>
      <c r="J3551" s="197" t="s">
        <v>6101</v>
      </c>
    </row>
    <row r="3552" spans="2:10">
      <c r="B3552" s="196" t="s">
        <v>6166</v>
      </c>
      <c r="C3552" s="197" t="s">
        <v>6167</v>
      </c>
      <c r="D3552" s="198">
        <v>6</v>
      </c>
      <c r="E3552" s="197" t="s">
        <v>1709</v>
      </c>
      <c r="F3552" s="197"/>
      <c r="G3552" s="197" t="s">
        <v>1352</v>
      </c>
      <c r="H3552" s="197" t="s">
        <v>2184</v>
      </c>
      <c r="I3552" s="197" t="s">
        <v>6100</v>
      </c>
      <c r="J3552" s="197" t="s">
        <v>6101</v>
      </c>
    </row>
    <row r="3553" spans="2:10">
      <c r="B3553" s="196" t="s">
        <v>6168</v>
      </c>
      <c r="C3553" s="197" t="s">
        <v>6169</v>
      </c>
      <c r="D3553" s="198">
        <v>10</v>
      </c>
      <c r="E3553" s="197" t="s">
        <v>1712</v>
      </c>
      <c r="F3553" s="197"/>
      <c r="G3553" s="197" t="s">
        <v>1352</v>
      </c>
      <c r="H3553" s="197" t="s">
        <v>2184</v>
      </c>
      <c r="I3553" s="197" t="s">
        <v>6100</v>
      </c>
      <c r="J3553" s="197" t="s">
        <v>6101</v>
      </c>
    </row>
    <row r="3554" spans="2:10">
      <c r="B3554" s="196" t="s">
        <v>6170</v>
      </c>
      <c r="C3554" s="197" t="s">
        <v>6171</v>
      </c>
      <c r="D3554" s="198">
        <v>4</v>
      </c>
      <c r="E3554" s="197" t="s">
        <v>1698</v>
      </c>
      <c r="F3554" s="197"/>
      <c r="G3554" s="197" t="s">
        <v>1352</v>
      </c>
      <c r="H3554" s="197" t="s">
        <v>2184</v>
      </c>
      <c r="I3554" s="197" t="s">
        <v>6100</v>
      </c>
      <c r="J3554" s="197" t="s">
        <v>6101</v>
      </c>
    </row>
    <row r="3555" spans="2:10">
      <c r="B3555" s="196" t="s">
        <v>6172</v>
      </c>
      <c r="C3555" s="197" t="s">
        <v>6173</v>
      </c>
      <c r="D3555" s="198">
        <v>3</v>
      </c>
      <c r="E3555" s="197" t="s">
        <v>1717</v>
      </c>
      <c r="F3555" s="197"/>
      <c r="G3555" s="197" t="s">
        <v>1352</v>
      </c>
      <c r="H3555" s="197" t="s">
        <v>2184</v>
      </c>
      <c r="I3555" s="197" t="s">
        <v>6100</v>
      </c>
      <c r="J3555" s="197" t="s">
        <v>6101</v>
      </c>
    </row>
    <row r="3556" spans="2:10">
      <c r="B3556" s="196" t="s">
        <v>6174</v>
      </c>
      <c r="C3556" s="197" t="s">
        <v>6175</v>
      </c>
      <c r="D3556" s="198">
        <v>7</v>
      </c>
      <c r="E3556" s="197" t="s">
        <v>259</v>
      </c>
      <c r="F3556" s="197"/>
      <c r="G3556" s="197" t="s">
        <v>1352</v>
      </c>
      <c r="H3556" s="197" t="s">
        <v>2184</v>
      </c>
      <c r="I3556" s="197" t="s">
        <v>6100</v>
      </c>
      <c r="J3556" s="197" t="s">
        <v>6101</v>
      </c>
    </row>
    <row r="3557" spans="2:10">
      <c r="B3557" s="196" t="s">
        <v>6176</v>
      </c>
      <c r="C3557" s="197" t="s">
        <v>6177</v>
      </c>
      <c r="D3557" s="198">
        <v>5</v>
      </c>
      <c r="E3557" s="197" t="s">
        <v>1418</v>
      </c>
      <c r="F3557" s="197"/>
      <c r="G3557" s="197" t="s">
        <v>1352</v>
      </c>
      <c r="H3557" s="197" t="s">
        <v>2184</v>
      </c>
      <c r="I3557" s="197" t="s">
        <v>6100</v>
      </c>
      <c r="J3557" s="197" t="s">
        <v>6101</v>
      </c>
    </row>
    <row r="3558" spans="2:10">
      <c r="B3558" s="196" t="s">
        <v>6178</v>
      </c>
      <c r="C3558" s="197" t="s">
        <v>6179</v>
      </c>
      <c r="D3558" s="198">
        <v>9</v>
      </c>
      <c r="E3558" s="197" t="s">
        <v>312</v>
      </c>
      <c r="F3558" s="197"/>
      <c r="G3558" s="197" t="s">
        <v>1352</v>
      </c>
      <c r="H3558" s="197" t="s">
        <v>2184</v>
      </c>
      <c r="I3558" s="197" t="s">
        <v>6100</v>
      </c>
      <c r="J3558" s="197" t="s">
        <v>6101</v>
      </c>
    </row>
    <row r="3559" spans="2:10">
      <c r="B3559" s="196" t="s">
        <v>6180</v>
      </c>
      <c r="C3559" s="197" t="s">
        <v>6181</v>
      </c>
      <c r="D3559" s="198">
        <v>2</v>
      </c>
      <c r="E3559" s="197" t="s">
        <v>1726</v>
      </c>
      <c r="F3559" s="197"/>
      <c r="G3559" s="197" t="s">
        <v>1352</v>
      </c>
      <c r="H3559" s="197" t="s">
        <v>2184</v>
      </c>
      <c r="I3559" s="197" t="s">
        <v>6100</v>
      </c>
      <c r="J3559" s="197" t="s">
        <v>6101</v>
      </c>
    </row>
    <row r="3560" spans="2:10">
      <c r="B3560" s="196" t="s">
        <v>6182</v>
      </c>
      <c r="C3560" s="197" t="s">
        <v>6183</v>
      </c>
      <c r="D3560" s="198">
        <v>6</v>
      </c>
      <c r="E3560" s="197" t="s">
        <v>249</v>
      </c>
      <c r="F3560" s="197"/>
      <c r="G3560" s="197" t="s">
        <v>1352</v>
      </c>
      <c r="H3560" s="197" t="s">
        <v>2184</v>
      </c>
      <c r="I3560" s="197" t="s">
        <v>6100</v>
      </c>
      <c r="J3560" s="197" t="s">
        <v>6101</v>
      </c>
    </row>
    <row r="3561" spans="2:10">
      <c r="B3561" s="196" t="s">
        <v>6184</v>
      </c>
      <c r="C3561" s="197" t="s">
        <v>6185</v>
      </c>
      <c r="D3561" s="198">
        <v>8</v>
      </c>
      <c r="E3561" s="197" t="s">
        <v>1312</v>
      </c>
      <c r="F3561" s="197"/>
      <c r="G3561" s="197" t="s">
        <v>1352</v>
      </c>
      <c r="H3561" s="197" t="s">
        <v>2184</v>
      </c>
      <c r="I3561" s="197" t="s">
        <v>6100</v>
      </c>
      <c r="J3561" s="197" t="s">
        <v>6101</v>
      </c>
    </row>
    <row r="3562" spans="2:10">
      <c r="B3562" s="196" t="s">
        <v>6186</v>
      </c>
      <c r="C3562" s="197" t="s">
        <v>6187</v>
      </c>
      <c r="D3562" s="198">
        <v>6</v>
      </c>
      <c r="E3562" s="197" t="s">
        <v>1426</v>
      </c>
      <c r="F3562" s="197"/>
      <c r="G3562" s="197" t="s">
        <v>1352</v>
      </c>
      <c r="H3562" s="197" t="s">
        <v>2184</v>
      </c>
      <c r="I3562" s="197" t="s">
        <v>6100</v>
      </c>
      <c r="J3562" s="197" t="s">
        <v>6101</v>
      </c>
    </row>
    <row r="3563" spans="2:10">
      <c r="B3563" s="196" t="s">
        <v>6188</v>
      </c>
      <c r="C3563" s="197" t="s">
        <v>6189</v>
      </c>
      <c r="D3563" s="198">
        <v>7</v>
      </c>
      <c r="E3563" s="197" t="s">
        <v>1735</v>
      </c>
      <c r="F3563" s="197"/>
      <c r="G3563" s="197" t="s">
        <v>1352</v>
      </c>
      <c r="H3563" s="197" t="s">
        <v>2184</v>
      </c>
      <c r="I3563" s="197" t="s">
        <v>6100</v>
      </c>
      <c r="J3563" s="197" t="s">
        <v>6101</v>
      </c>
    </row>
    <row r="3564" spans="2:10">
      <c r="B3564" s="196" t="s">
        <v>6190</v>
      </c>
      <c r="C3564" s="197" t="s">
        <v>6191</v>
      </c>
      <c r="D3564" s="198">
        <v>4</v>
      </c>
      <c r="E3564" s="197" t="s">
        <v>1717</v>
      </c>
      <c r="F3564" s="197"/>
      <c r="G3564" s="197" t="s">
        <v>1352</v>
      </c>
      <c r="H3564" s="197" t="s">
        <v>2184</v>
      </c>
      <c r="I3564" s="197" t="s">
        <v>6100</v>
      </c>
      <c r="J3564" s="197" t="s">
        <v>6101</v>
      </c>
    </row>
    <row r="3565" spans="2:10">
      <c r="B3565" s="196" t="s">
        <v>6192</v>
      </c>
      <c r="C3565" s="197" t="s">
        <v>6193</v>
      </c>
      <c r="D3565" s="198">
        <v>6</v>
      </c>
      <c r="E3565" s="197" t="s">
        <v>1740</v>
      </c>
      <c r="F3565" s="197"/>
      <c r="G3565" s="197" t="s">
        <v>1352</v>
      </c>
      <c r="H3565" s="197" t="s">
        <v>2184</v>
      </c>
      <c r="I3565" s="197" t="s">
        <v>6100</v>
      </c>
      <c r="J3565" s="197" t="s">
        <v>6101</v>
      </c>
    </row>
    <row r="3566" spans="2:10">
      <c r="B3566" s="196" t="s">
        <v>6194</v>
      </c>
      <c r="C3566" s="197" t="s">
        <v>6195</v>
      </c>
      <c r="D3566" s="198">
        <v>7</v>
      </c>
      <c r="E3566" s="197" t="s">
        <v>320</v>
      </c>
      <c r="F3566" s="197"/>
      <c r="G3566" s="197" t="s">
        <v>1352</v>
      </c>
      <c r="H3566" s="197" t="s">
        <v>2184</v>
      </c>
      <c r="I3566" s="197" t="s">
        <v>6100</v>
      </c>
      <c r="J3566" s="197" t="s">
        <v>6101</v>
      </c>
    </row>
    <row r="3567" spans="2:10">
      <c r="B3567" s="196" t="s">
        <v>6196</v>
      </c>
      <c r="C3567" s="197" t="s">
        <v>6197</v>
      </c>
      <c r="D3567" s="198">
        <v>5</v>
      </c>
      <c r="E3567" s="197" t="s">
        <v>1745</v>
      </c>
      <c r="F3567" s="197"/>
      <c r="G3567" s="197" t="s">
        <v>1352</v>
      </c>
      <c r="H3567" s="197" t="s">
        <v>2184</v>
      </c>
      <c r="I3567" s="197" t="s">
        <v>6100</v>
      </c>
      <c r="J3567" s="197" t="s">
        <v>6101</v>
      </c>
    </row>
    <row r="3568" spans="2:10">
      <c r="B3568" s="196" t="s">
        <v>6198</v>
      </c>
      <c r="C3568" s="197" t="s">
        <v>6199</v>
      </c>
      <c r="D3568" s="198">
        <v>1</v>
      </c>
      <c r="E3568" s="197" t="s">
        <v>1748</v>
      </c>
      <c r="F3568" s="197"/>
      <c r="G3568" s="197" t="s">
        <v>1352</v>
      </c>
      <c r="H3568" s="197" t="s">
        <v>2184</v>
      </c>
      <c r="I3568" s="197" t="s">
        <v>6100</v>
      </c>
      <c r="J3568" s="197" t="s">
        <v>6101</v>
      </c>
    </row>
    <row r="3569" spans="2:10">
      <c r="B3569" s="196" t="s">
        <v>6200</v>
      </c>
      <c r="C3569" s="197" t="s">
        <v>6201</v>
      </c>
      <c r="D3569" s="198">
        <v>8</v>
      </c>
      <c r="E3569" s="197" t="s">
        <v>1672</v>
      </c>
      <c r="F3569" s="197"/>
      <c r="G3569" s="197" t="s">
        <v>1352</v>
      </c>
      <c r="H3569" s="197" t="s">
        <v>2184</v>
      </c>
      <c r="I3569" s="197" t="s">
        <v>6100</v>
      </c>
      <c r="J3569" s="197" t="s">
        <v>6101</v>
      </c>
    </row>
    <row r="3570" spans="2:10">
      <c r="B3570" s="196" t="s">
        <v>6202</v>
      </c>
      <c r="C3570" s="197" t="s">
        <v>6203</v>
      </c>
      <c r="D3570" s="198">
        <v>7</v>
      </c>
      <c r="E3570" s="197" t="s">
        <v>246</v>
      </c>
      <c r="F3570" s="197"/>
      <c r="G3570" s="197" t="s">
        <v>1352</v>
      </c>
      <c r="H3570" s="197" t="s">
        <v>2184</v>
      </c>
      <c r="I3570" s="197" t="s">
        <v>6100</v>
      </c>
      <c r="J3570" s="197" t="s">
        <v>6101</v>
      </c>
    </row>
    <row r="3571" spans="2:10">
      <c r="B3571" s="196" t="s">
        <v>6204</v>
      </c>
      <c r="C3571" s="197" t="s">
        <v>6205</v>
      </c>
      <c r="D3571" s="198">
        <v>4</v>
      </c>
      <c r="E3571" s="197" t="s">
        <v>1757</v>
      </c>
      <c r="F3571" s="197"/>
      <c r="G3571" s="197" t="s">
        <v>1352</v>
      </c>
      <c r="H3571" s="197" t="s">
        <v>2184</v>
      </c>
      <c r="I3571" s="197" t="s">
        <v>6100</v>
      </c>
      <c r="J3571" s="197" t="s">
        <v>6101</v>
      </c>
    </row>
    <row r="3572" spans="2:10">
      <c r="B3572" s="196" t="s">
        <v>6206</v>
      </c>
      <c r="C3572" s="197" t="s">
        <v>6207</v>
      </c>
      <c r="D3572" s="198">
        <v>5</v>
      </c>
      <c r="E3572" s="197" t="s">
        <v>1654</v>
      </c>
      <c r="F3572" s="197"/>
      <c r="G3572" s="197" t="s">
        <v>1352</v>
      </c>
      <c r="H3572" s="197" t="s">
        <v>2184</v>
      </c>
      <c r="I3572" s="197" t="s">
        <v>6100</v>
      </c>
      <c r="J3572" s="197" t="s">
        <v>6101</v>
      </c>
    </row>
    <row r="3573" spans="2:10">
      <c r="B3573" s="196" t="s">
        <v>6208</v>
      </c>
      <c r="C3573" s="197" t="s">
        <v>6209</v>
      </c>
      <c r="D3573" s="198">
        <v>8</v>
      </c>
      <c r="E3573" s="197" t="s">
        <v>275</v>
      </c>
      <c r="F3573" s="197"/>
      <c r="G3573" s="197" t="s">
        <v>1352</v>
      </c>
      <c r="H3573" s="197" t="s">
        <v>2184</v>
      </c>
      <c r="I3573" s="197" t="s">
        <v>6100</v>
      </c>
      <c r="J3573" s="197" t="s">
        <v>6101</v>
      </c>
    </row>
    <row r="3574" spans="2:10">
      <c r="B3574" s="196" t="s">
        <v>6210</v>
      </c>
      <c r="C3574" s="197" t="s">
        <v>6211</v>
      </c>
      <c r="D3574" s="198">
        <v>6</v>
      </c>
      <c r="E3574" s="197" t="s">
        <v>1312</v>
      </c>
      <c r="F3574" s="197"/>
      <c r="G3574" s="197" t="s">
        <v>1352</v>
      </c>
      <c r="H3574" s="197" t="s">
        <v>2184</v>
      </c>
      <c r="I3574" s="197" t="s">
        <v>6100</v>
      </c>
      <c r="J3574" s="197" t="s">
        <v>6101</v>
      </c>
    </row>
    <row r="3575" spans="2:10">
      <c r="B3575" s="196" t="s">
        <v>6212</v>
      </c>
      <c r="C3575" s="197" t="s">
        <v>6213</v>
      </c>
      <c r="D3575" s="198">
        <v>5</v>
      </c>
      <c r="E3575" s="197" t="s">
        <v>1766</v>
      </c>
      <c r="F3575" s="197"/>
      <c r="G3575" s="197" t="s">
        <v>1352</v>
      </c>
      <c r="H3575" s="197" t="s">
        <v>2184</v>
      </c>
      <c r="I3575" s="197" t="s">
        <v>6100</v>
      </c>
      <c r="J3575" s="197" t="s">
        <v>6101</v>
      </c>
    </row>
    <row r="3576" spans="2:10">
      <c r="B3576" s="196" t="s">
        <v>6214</v>
      </c>
      <c r="C3576" s="197" t="s">
        <v>6215</v>
      </c>
      <c r="D3576" s="198">
        <v>10</v>
      </c>
      <c r="E3576" s="197" t="s">
        <v>1769</v>
      </c>
      <c r="F3576" s="197"/>
      <c r="G3576" s="197" t="s">
        <v>1352</v>
      </c>
      <c r="H3576" s="197" t="s">
        <v>2184</v>
      </c>
      <c r="I3576" s="197" t="s">
        <v>6100</v>
      </c>
      <c r="J3576" s="197" t="s">
        <v>6101</v>
      </c>
    </row>
    <row r="3577" spans="2:10">
      <c r="B3577" s="196" t="s">
        <v>6216</v>
      </c>
      <c r="C3577" s="206" t="s">
        <v>6217</v>
      </c>
      <c r="D3577" s="198">
        <v>1</v>
      </c>
      <c r="E3577" s="197" t="s">
        <v>1772</v>
      </c>
      <c r="F3577" s="197"/>
      <c r="G3577" s="197" t="s">
        <v>1352</v>
      </c>
      <c r="H3577" s="197" t="s">
        <v>2184</v>
      </c>
      <c r="I3577" s="197" t="s">
        <v>6100</v>
      </c>
      <c r="J3577" s="197" t="s">
        <v>6101</v>
      </c>
    </row>
    <row r="3578" spans="2:10">
      <c r="B3578" s="196" t="s">
        <v>6218</v>
      </c>
      <c r="C3578" s="197" t="s">
        <v>6219</v>
      </c>
      <c r="D3578" s="198">
        <v>7</v>
      </c>
      <c r="E3578" s="197" t="s">
        <v>314</v>
      </c>
      <c r="F3578" s="197"/>
      <c r="G3578" s="197" t="s">
        <v>1352</v>
      </c>
      <c r="H3578" s="197" t="s">
        <v>2184</v>
      </c>
      <c r="I3578" s="197" t="s">
        <v>6100</v>
      </c>
      <c r="J3578" s="197" t="s">
        <v>6101</v>
      </c>
    </row>
    <row r="3579" spans="2:10">
      <c r="B3579" s="196" t="s">
        <v>6220</v>
      </c>
      <c r="C3579" s="197" t="s">
        <v>6221</v>
      </c>
      <c r="D3579" s="198">
        <v>8</v>
      </c>
      <c r="E3579" s="197" t="s">
        <v>243</v>
      </c>
      <c r="F3579" s="197"/>
      <c r="G3579" s="197" t="s">
        <v>1352</v>
      </c>
      <c r="H3579" s="197" t="s">
        <v>2184</v>
      </c>
      <c r="I3579" s="197" t="s">
        <v>6100</v>
      </c>
      <c r="J3579" s="197" t="s">
        <v>6101</v>
      </c>
    </row>
    <row r="3580" spans="2:10">
      <c r="B3580" s="196" t="s">
        <v>6222</v>
      </c>
      <c r="C3580" s="206" t="s">
        <v>6223</v>
      </c>
      <c r="D3580" s="198">
        <v>3</v>
      </c>
      <c r="E3580" s="197" t="s">
        <v>240</v>
      </c>
      <c r="F3580" s="197"/>
      <c r="G3580" s="197" t="s">
        <v>1352</v>
      </c>
      <c r="H3580" s="197" t="s">
        <v>2184</v>
      </c>
      <c r="I3580" s="197" t="s">
        <v>6100</v>
      </c>
      <c r="J3580" s="197" t="s">
        <v>6101</v>
      </c>
    </row>
    <row r="3581" spans="2:10">
      <c r="B3581" s="196" t="s">
        <v>6224</v>
      </c>
      <c r="C3581" s="197" t="s">
        <v>6225</v>
      </c>
      <c r="D3581" s="198">
        <v>4</v>
      </c>
      <c r="E3581" s="197" t="s">
        <v>350</v>
      </c>
      <c r="F3581" s="197"/>
      <c r="G3581" s="197" t="s">
        <v>1352</v>
      </c>
      <c r="H3581" s="197" t="s">
        <v>2184</v>
      </c>
      <c r="I3581" s="197" t="s">
        <v>6100</v>
      </c>
      <c r="J3581" s="197" t="s">
        <v>6101</v>
      </c>
    </row>
    <row r="3582" spans="2:10">
      <c r="B3582" s="196" t="s">
        <v>6226</v>
      </c>
      <c r="C3582" s="197" t="s">
        <v>6227</v>
      </c>
      <c r="D3582" s="198">
        <v>2</v>
      </c>
      <c r="E3582" s="197" t="s">
        <v>1435</v>
      </c>
      <c r="F3582" s="197"/>
      <c r="G3582" s="197" t="s">
        <v>1352</v>
      </c>
      <c r="H3582" s="197" t="s">
        <v>2184</v>
      </c>
      <c r="I3582" s="197" t="s">
        <v>6100</v>
      </c>
      <c r="J3582" s="197" t="s">
        <v>6101</v>
      </c>
    </row>
    <row r="3583" spans="2:10">
      <c r="B3583" s="196" t="s">
        <v>6228</v>
      </c>
      <c r="C3583" s="197" t="s">
        <v>6229</v>
      </c>
      <c r="D3583" s="198">
        <v>11</v>
      </c>
      <c r="E3583" s="197" t="s">
        <v>1426</v>
      </c>
      <c r="F3583" s="197"/>
      <c r="G3583" s="197" t="s">
        <v>1352</v>
      </c>
      <c r="H3583" s="197" t="s">
        <v>2184</v>
      </c>
      <c r="I3583" s="197" t="s">
        <v>6100</v>
      </c>
      <c r="J3583" s="197" t="s">
        <v>6101</v>
      </c>
    </row>
    <row r="3584" spans="2:10">
      <c r="B3584" s="196" t="s">
        <v>6230</v>
      </c>
      <c r="C3584" s="197" t="s">
        <v>6231</v>
      </c>
      <c r="D3584" s="198">
        <v>7</v>
      </c>
      <c r="E3584" s="197" t="s">
        <v>1669</v>
      </c>
      <c r="F3584" s="197"/>
      <c r="G3584" s="197" t="s">
        <v>1352</v>
      </c>
      <c r="H3584" s="197" t="s">
        <v>2184</v>
      </c>
      <c r="I3584" s="197" t="s">
        <v>6100</v>
      </c>
      <c r="J3584" s="197" t="s">
        <v>6101</v>
      </c>
    </row>
    <row r="3585" spans="2:10">
      <c r="B3585" s="196" t="s">
        <v>6232</v>
      </c>
      <c r="C3585" s="197" t="s">
        <v>6233</v>
      </c>
      <c r="D3585" s="198">
        <v>10</v>
      </c>
      <c r="E3585" s="197" t="s">
        <v>249</v>
      </c>
      <c r="F3585" s="197"/>
      <c r="G3585" s="197" t="s">
        <v>1352</v>
      </c>
      <c r="H3585" s="197" t="s">
        <v>2184</v>
      </c>
      <c r="I3585" s="197" t="s">
        <v>6100</v>
      </c>
      <c r="J3585" s="197" t="s">
        <v>6101</v>
      </c>
    </row>
    <row r="3586" spans="2:10">
      <c r="B3586" s="196" t="s">
        <v>6234</v>
      </c>
      <c r="C3586" s="197" t="s">
        <v>6235</v>
      </c>
      <c r="D3586" s="198">
        <v>12</v>
      </c>
      <c r="E3586" s="197" t="s">
        <v>1791</v>
      </c>
      <c r="F3586" s="197"/>
      <c r="G3586" s="197" t="s">
        <v>1352</v>
      </c>
      <c r="H3586" s="197" t="s">
        <v>2184</v>
      </c>
      <c r="I3586" s="197" t="s">
        <v>6100</v>
      </c>
      <c r="J3586" s="197" t="s">
        <v>6101</v>
      </c>
    </row>
    <row r="3587" spans="2:10">
      <c r="B3587" s="196" t="s">
        <v>6236</v>
      </c>
      <c r="C3587" s="197" t="s">
        <v>6237</v>
      </c>
      <c r="D3587" s="198">
        <v>3</v>
      </c>
      <c r="E3587" s="197" t="s">
        <v>1706</v>
      </c>
      <c r="F3587" s="197"/>
      <c r="G3587" s="197" t="s">
        <v>1352</v>
      </c>
      <c r="H3587" s="197" t="s">
        <v>2184</v>
      </c>
      <c r="I3587" s="197" t="s">
        <v>6100</v>
      </c>
      <c r="J3587" s="197" t="s">
        <v>6101</v>
      </c>
    </row>
    <row r="3588" spans="2:10">
      <c r="B3588" s="196" t="s">
        <v>6238</v>
      </c>
      <c r="C3588" s="197" t="s">
        <v>6239</v>
      </c>
      <c r="D3588" s="198">
        <v>4</v>
      </c>
      <c r="E3588" s="197" t="s">
        <v>1794</v>
      </c>
      <c r="F3588" s="197"/>
      <c r="G3588" s="197" t="s">
        <v>1352</v>
      </c>
      <c r="H3588" s="197" t="s">
        <v>2184</v>
      </c>
      <c r="I3588" s="197" t="s">
        <v>6100</v>
      </c>
      <c r="J3588" s="197" t="s">
        <v>6101</v>
      </c>
    </row>
    <row r="3589" spans="2:10">
      <c r="B3589" s="196" t="s">
        <v>6240</v>
      </c>
      <c r="C3589" s="197" t="s">
        <v>6241</v>
      </c>
      <c r="D3589" s="198">
        <v>3</v>
      </c>
      <c r="E3589" s="197" t="s">
        <v>1797</v>
      </c>
      <c r="F3589" s="197"/>
      <c r="G3589" s="197" t="s">
        <v>1352</v>
      </c>
      <c r="H3589" s="197" t="s">
        <v>2184</v>
      </c>
      <c r="I3589" s="197" t="s">
        <v>6100</v>
      </c>
      <c r="J3589" s="197" t="s">
        <v>6101</v>
      </c>
    </row>
    <row r="3590" spans="2:10">
      <c r="B3590" s="196" t="s">
        <v>6242</v>
      </c>
      <c r="C3590" s="197" t="s">
        <v>6243</v>
      </c>
      <c r="D3590" s="198">
        <v>8</v>
      </c>
      <c r="E3590" s="197" t="s">
        <v>1800</v>
      </c>
      <c r="F3590" s="197"/>
      <c r="G3590" s="197" t="s">
        <v>1352</v>
      </c>
      <c r="H3590" s="197" t="s">
        <v>2184</v>
      </c>
      <c r="I3590" s="197" t="s">
        <v>6100</v>
      </c>
      <c r="J3590" s="197" t="s">
        <v>6101</v>
      </c>
    </row>
    <row r="3591" spans="2:10">
      <c r="B3591" s="196" t="s">
        <v>6244</v>
      </c>
      <c r="C3591" s="197" t="s">
        <v>6245</v>
      </c>
      <c r="D3591" s="198">
        <v>2</v>
      </c>
      <c r="E3591" s="197" t="s">
        <v>1803</v>
      </c>
      <c r="F3591" s="197"/>
      <c r="G3591" s="197" t="s">
        <v>1352</v>
      </c>
      <c r="H3591" s="197" t="s">
        <v>2184</v>
      </c>
      <c r="I3591" s="197" t="s">
        <v>6100</v>
      </c>
      <c r="J3591" s="197" t="s">
        <v>6101</v>
      </c>
    </row>
    <row r="3592" spans="2:10">
      <c r="B3592" s="196" t="s">
        <v>6246</v>
      </c>
      <c r="C3592" s="197" t="s">
        <v>6247</v>
      </c>
      <c r="D3592" s="198">
        <v>4</v>
      </c>
      <c r="E3592" s="197" t="s">
        <v>1675</v>
      </c>
      <c r="F3592" s="197"/>
      <c r="G3592" s="197" t="s">
        <v>1352</v>
      </c>
      <c r="H3592" s="197" t="s">
        <v>2184</v>
      </c>
      <c r="I3592" s="197" t="s">
        <v>6100</v>
      </c>
      <c r="J3592" s="197" t="s">
        <v>6101</v>
      </c>
    </row>
    <row r="3593" spans="2:10">
      <c r="B3593" s="196" t="s">
        <v>6248</v>
      </c>
      <c r="C3593" s="197" t="s">
        <v>6249</v>
      </c>
      <c r="D3593" s="198">
        <v>5</v>
      </c>
      <c r="E3593" s="197" t="s">
        <v>1418</v>
      </c>
      <c r="F3593" s="197"/>
      <c r="G3593" s="197" t="s">
        <v>1352</v>
      </c>
      <c r="H3593" s="197" t="s">
        <v>2184</v>
      </c>
      <c r="I3593" s="197" t="s">
        <v>6100</v>
      </c>
      <c r="J3593" s="197" t="s">
        <v>6101</v>
      </c>
    </row>
    <row r="3594" spans="2:10">
      <c r="B3594" s="196" t="s">
        <v>6250</v>
      </c>
      <c r="C3594" s="197" t="s">
        <v>6251</v>
      </c>
      <c r="D3594" s="198">
        <v>8</v>
      </c>
      <c r="E3594" s="197" t="s">
        <v>1810</v>
      </c>
      <c r="F3594" s="197"/>
      <c r="G3594" s="197" t="s">
        <v>1352</v>
      </c>
      <c r="H3594" s="197" t="s">
        <v>2184</v>
      </c>
      <c r="I3594" s="197" t="s">
        <v>6100</v>
      </c>
      <c r="J3594" s="197" t="s">
        <v>6101</v>
      </c>
    </row>
    <row r="3595" spans="2:10">
      <c r="B3595" s="196" t="s">
        <v>6252</v>
      </c>
      <c r="C3595" s="197" t="s">
        <v>6253</v>
      </c>
      <c r="D3595" s="198">
        <v>10</v>
      </c>
      <c r="E3595" s="197" t="s">
        <v>1423</v>
      </c>
      <c r="F3595" s="197"/>
      <c r="G3595" s="197" t="s">
        <v>1352</v>
      </c>
      <c r="H3595" s="197" t="s">
        <v>2184</v>
      </c>
      <c r="I3595" s="197" t="s">
        <v>6100</v>
      </c>
      <c r="J3595" s="197" t="s">
        <v>6101</v>
      </c>
    </row>
    <row r="3596" spans="2:10">
      <c r="B3596" s="196" t="s">
        <v>6254</v>
      </c>
      <c r="C3596" s="197" t="s">
        <v>6255</v>
      </c>
      <c r="D3596" s="198">
        <v>4</v>
      </c>
      <c r="E3596" s="197" t="s">
        <v>1709</v>
      </c>
      <c r="F3596" s="197"/>
      <c r="G3596" s="197" t="s">
        <v>1352</v>
      </c>
      <c r="H3596" s="197" t="s">
        <v>2184</v>
      </c>
      <c r="I3596" s="197" t="s">
        <v>6100</v>
      </c>
      <c r="J3596" s="197" t="s">
        <v>6101</v>
      </c>
    </row>
    <row r="3597" spans="2:10">
      <c r="B3597" s="196" t="s">
        <v>6256</v>
      </c>
      <c r="C3597" s="197" t="s">
        <v>6257</v>
      </c>
      <c r="D3597" s="198">
        <v>9</v>
      </c>
      <c r="E3597" s="197" t="s">
        <v>243</v>
      </c>
      <c r="F3597" s="197"/>
      <c r="G3597" s="197" t="s">
        <v>1352</v>
      </c>
      <c r="H3597" s="197" t="s">
        <v>2184</v>
      </c>
      <c r="I3597" s="197" t="s">
        <v>6100</v>
      </c>
      <c r="J3597" s="197" t="s">
        <v>6101</v>
      </c>
    </row>
    <row r="3598" spans="2:10">
      <c r="B3598" s="196" t="s">
        <v>6258</v>
      </c>
      <c r="C3598" s="197" t="s">
        <v>6259</v>
      </c>
      <c r="D3598" s="198">
        <v>1</v>
      </c>
      <c r="E3598" s="197" t="s">
        <v>314</v>
      </c>
      <c r="F3598" s="197"/>
      <c r="G3598" s="197" t="s">
        <v>1352</v>
      </c>
      <c r="H3598" s="197" t="s">
        <v>2184</v>
      </c>
      <c r="I3598" s="197" t="s">
        <v>6100</v>
      </c>
      <c r="J3598" s="197" t="s">
        <v>6101</v>
      </c>
    </row>
    <row r="3599" spans="2:10">
      <c r="B3599" s="196" t="s">
        <v>6260</v>
      </c>
      <c r="C3599" s="197" t="s">
        <v>6261</v>
      </c>
      <c r="D3599" s="198">
        <v>6</v>
      </c>
      <c r="E3599" s="197" t="s">
        <v>320</v>
      </c>
      <c r="F3599" s="197"/>
      <c r="G3599" s="197" t="s">
        <v>1352</v>
      </c>
      <c r="H3599" s="197" t="s">
        <v>2184</v>
      </c>
      <c r="I3599" s="197" t="s">
        <v>6100</v>
      </c>
      <c r="J3599" s="197" t="s">
        <v>6101</v>
      </c>
    </row>
    <row r="3600" spans="2:10">
      <c r="B3600" s="196" t="s">
        <v>6262</v>
      </c>
      <c r="C3600" s="197" t="s">
        <v>6263</v>
      </c>
      <c r="D3600" s="198">
        <v>7</v>
      </c>
      <c r="E3600" s="197" t="s">
        <v>259</v>
      </c>
      <c r="F3600" s="197"/>
      <c r="G3600" s="197" t="s">
        <v>1352</v>
      </c>
      <c r="H3600" s="197" t="s">
        <v>2184</v>
      </c>
      <c r="I3600" s="197" t="s">
        <v>6100</v>
      </c>
      <c r="J3600" s="197" t="s">
        <v>6101</v>
      </c>
    </row>
    <row r="3601" spans="2:10">
      <c r="B3601" s="196" t="s">
        <v>6264</v>
      </c>
      <c r="C3601" s="197" t="s">
        <v>6265</v>
      </c>
      <c r="D3601" s="198">
        <v>5</v>
      </c>
      <c r="E3601" s="197" t="s">
        <v>312</v>
      </c>
      <c r="F3601" s="197"/>
      <c r="G3601" s="197" t="s">
        <v>1352</v>
      </c>
      <c r="H3601" s="197" t="s">
        <v>2184</v>
      </c>
      <c r="I3601" s="197" t="s">
        <v>6100</v>
      </c>
      <c r="J3601" s="197" t="s">
        <v>6101</v>
      </c>
    </row>
    <row r="3602" spans="2:10">
      <c r="B3602" s="196" t="s">
        <v>6266</v>
      </c>
      <c r="C3602" s="197" t="s">
        <v>6267</v>
      </c>
      <c r="D3602" s="198">
        <v>6</v>
      </c>
      <c r="E3602" s="197" t="s">
        <v>2004</v>
      </c>
      <c r="F3602" s="197"/>
      <c r="G3602" s="197" t="s">
        <v>1352</v>
      </c>
      <c r="H3602" s="197" t="s">
        <v>2184</v>
      </c>
      <c r="I3602" s="197" t="s">
        <v>6100</v>
      </c>
      <c r="J3602" s="197" t="s">
        <v>6101</v>
      </c>
    </row>
    <row r="3603" spans="2:10">
      <c r="B3603" s="196" t="s">
        <v>6268</v>
      </c>
      <c r="C3603" s="197" t="s">
        <v>6269</v>
      </c>
      <c r="D3603" s="198">
        <v>11</v>
      </c>
      <c r="E3603" s="197" t="s">
        <v>3094</v>
      </c>
      <c r="F3603" s="197"/>
      <c r="G3603" s="197" t="s">
        <v>1352</v>
      </c>
      <c r="H3603" s="197" t="s">
        <v>2184</v>
      </c>
      <c r="I3603" s="197" t="s">
        <v>6100</v>
      </c>
      <c r="J3603" s="197" t="s">
        <v>6101</v>
      </c>
    </row>
    <row r="3604" spans="2:10">
      <c r="B3604" s="196" t="s">
        <v>6270</v>
      </c>
      <c r="C3604" s="197" t="s">
        <v>6271</v>
      </c>
      <c r="D3604" s="198">
        <v>3</v>
      </c>
      <c r="E3604" s="197" t="s">
        <v>275</v>
      </c>
      <c r="F3604" s="197"/>
      <c r="G3604" s="197" t="s">
        <v>1352</v>
      </c>
      <c r="H3604" s="197" t="s">
        <v>2184</v>
      </c>
      <c r="I3604" s="197" t="s">
        <v>6100</v>
      </c>
      <c r="J3604" s="197" t="s">
        <v>6101</v>
      </c>
    </row>
    <row r="3605" spans="2:10">
      <c r="B3605" s="196" t="s">
        <v>6272</v>
      </c>
      <c r="C3605" s="197" t="s">
        <v>6273</v>
      </c>
      <c r="D3605" s="198">
        <v>6</v>
      </c>
      <c r="E3605" s="197" t="s">
        <v>1740</v>
      </c>
      <c r="F3605" s="197"/>
      <c r="G3605" s="197" t="s">
        <v>1352</v>
      </c>
      <c r="H3605" s="197" t="s">
        <v>2184</v>
      </c>
      <c r="I3605" s="197" t="s">
        <v>6100</v>
      </c>
      <c r="J3605" s="197" t="s">
        <v>6101</v>
      </c>
    </row>
    <row r="3606" spans="2:10">
      <c r="B3606" s="196" t="s">
        <v>6274</v>
      </c>
      <c r="C3606" s="197" t="s">
        <v>6275</v>
      </c>
      <c r="D3606" s="198">
        <v>8</v>
      </c>
      <c r="E3606" s="197" t="s">
        <v>1757</v>
      </c>
      <c r="F3606" s="197"/>
      <c r="G3606" s="197" t="s">
        <v>1352</v>
      </c>
      <c r="H3606" s="197" t="s">
        <v>2184</v>
      </c>
      <c r="I3606" s="197" t="s">
        <v>6100</v>
      </c>
      <c r="J3606" s="197" t="s">
        <v>6101</v>
      </c>
    </row>
    <row r="3607" spans="2:10">
      <c r="B3607" s="196" t="s">
        <v>6276</v>
      </c>
      <c r="C3607" s="197" t="s">
        <v>6277</v>
      </c>
      <c r="D3607" s="198">
        <v>5</v>
      </c>
      <c r="E3607" s="197" t="s">
        <v>1712</v>
      </c>
      <c r="F3607" s="197"/>
      <c r="G3607" s="197" t="s">
        <v>1352</v>
      </c>
      <c r="H3607" s="197" t="s">
        <v>2184</v>
      </c>
      <c r="I3607" s="197" t="s">
        <v>6100</v>
      </c>
      <c r="J3607" s="197" t="s">
        <v>6101</v>
      </c>
    </row>
    <row r="3608" spans="2:10">
      <c r="B3608" s="196" t="s">
        <v>6278</v>
      </c>
      <c r="C3608" s="197" t="s">
        <v>6279</v>
      </c>
      <c r="D3608" s="198">
        <v>2</v>
      </c>
      <c r="E3608" s="197" t="s">
        <v>1689</v>
      </c>
      <c r="F3608" s="197"/>
      <c r="G3608" s="197" t="s">
        <v>1352</v>
      </c>
      <c r="H3608" s="197" t="s">
        <v>2184</v>
      </c>
      <c r="I3608" s="197" t="s">
        <v>6100</v>
      </c>
      <c r="J3608" s="197" t="s">
        <v>6101</v>
      </c>
    </row>
    <row r="3609" spans="2:10">
      <c r="B3609" s="196" t="s">
        <v>6280</v>
      </c>
      <c r="C3609" s="197" t="s">
        <v>6281</v>
      </c>
      <c r="D3609" s="198">
        <v>7</v>
      </c>
      <c r="E3609" s="197" t="s">
        <v>1839</v>
      </c>
      <c r="F3609" s="197"/>
      <c r="G3609" s="197" t="s">
        <v>1352</v>
      </c>
      <c r="H3609" s="197" t="s">
        <v>2184</v>
      </c>
      <c r="I3609" s="197" t="s">
        <v>6100</v>
      </c>
      <c r="J3609" s="197" t="s">
        <v>6101</v>
      </c>
    </row>
    <row r="3610" spans="2:10">
      <c r="B3610" s="196" t="s">
        <v>6282</v>
      </c>
      <c r="C3610" s="197" t="s">
        <v>6283</v>
      </c>
      <c r="D3610" s="198">
        <v>4</v>
      </c>
      <c r="E3610" s="197" t="s">
        <v>1669</v>
      </c>
      <c r="F3610" s="197"/>
      <c r="G3610" s="197" t="s">
        <v>1352</v>
      </c>
      <c r="H3610" s="197" t="s">
        <v>2184</v>
      </c>
      <c r="I3610" s="197" t="s">
        <v>6100</v>
      </c>
      <c r="J3610" s="197" t="s">
        <v>6101</v>
      </c>
    </row>
    <row r="3611" spans="2:10">
      <c r="B3611" s="196" t="s">
        <v>6284</v>
      </c>
      <c r="C3611" s="197" t="s">
        <v>6285</v>
      </c>
      <c r="D3611" s="198">
        <v>7</v>
      </c>
      <c r="E3611" s="197" t="s">
        <v>1803</v>
      </c>
      <c r="F3611" s="197"/>
      <c r="G3611" s="197" t="s">
        <v>1352</v>
      </c>
      <c r="H3611" s="197" t="s">
        <v>2184</v>
      </c>
      <c r="I3611" s="197" t="s">
        <v>6100</v>
      </c>
      <c r="J3611" s="197" t="s">
        <v>6101</v>
      </c>
    </row>
    <row r="3612" spans="2:10">
      <c r="B3612" s="196" t="s">
        <v>6286</v>
      </c>
      <c r="C3612" s="197" t="s">
        <v>6287</v>
      </c>
      <c r="D3612" s="198">
        <v>4</v>
      </c>
      <c r="E3612" s="197" t="s">
        <v>1709</v>
      </c>
      <c r="F3612" s="197"/>
      <c r="G3612" s="197" t="s">
        <v>1352</v>
      </c>
      <c r="H3612" s="197" t="s">
        <v>2184</v>
      </c>
      <c r="I3612" s="197" t="s">
        <v>6100</v>
      </c>
      <c r="J3612" s="197" t="s">
        <v>6101</v>
      </c>
    </row>
    <row r="3613" spans="2:10">
      <c r="B3613" s="196" t="s">
        <v>6288</v>
      </c>
      <c r="C3613" s="197" t="s">
        <v>6289</v>
      </c>
      <c r="D3613" s="198">
        <v>6</v>
      </c>
      <c r="E3613" s="197" t="s">
        <v>1706</v>
      </c>
      <c r="F3613" s="197"/>
      <c r="G3613" s="197" t="s">
        <v>1352</v>
      </c>
      <c r="H3613" s="197" t="s">
        <v>2184</v>
      </c>
      <c r="I3613" s="197" t="s">
        <v>6100</v>
      </c>
      <c r="J3613" s="197" t="s">
        <v>6101</v>
      </c>
    </row>
    <row r="3614" spans="2:10">
      <c r="B3614" s="196" t="s">
        <v>6290</v>
      </c>
      <c r="C3614" s="197" t="s">
        <v>6291</v>
      </c>
      <c r="D3614" s="198">
        <v>5</v>
      </c>
      <c r="E3614" s="197" t="s">
        <v>1748</v>
      </c>
      <c r="F3614" s="197"/>
      <c r="G3614" s="197" t="s">
        <v>1352</v>
      </c>
      <c r="H3614" s="197" t="s">
        <v>2184</v>
      </c>
      <c r="I3614" s="197" t="s">
        <v>6100</v>
      </c>
      <c r="J3614" s="197" t="s">
        <v>6101</v>
      </c>
    </row>
    <row r="3615" spans="2:10">
      <c r="B3615" s="196" t="s">
        <v>6292</v>
      </c>
      <c r="C3615" s="197" t="s">
        <v>6293</v>
      </c>
      <c r="D3615" s="198">
        <v>2</v>
      </c>
      <c r="E3615" s="197" t="s">
        <v>1852</v>
      </c>
      <c r="F3615" s="197"/>
      <c r="G3615" s="197" t="s">
        <v>1352</v>
      </c>
      <c r="H3615" s="197" t="s">
        <v>2184</v>
      </c>
      <c r="I3615" s="197" t="s">
        <v>6100</v>
      </c>
      <c r="J3615" s="197" t="s">
        <v>6101</v>
      </c>
    </row>
    <row r="3616" spans="2:10">
      <c r="B3616" s="196" t="s">
        <v>6294</v>
      </c>
      <c r="C3616" s="197" t="s">
        <v>6295</v>
      </c>
      <c r="D3616" s="198">
        <v>6</v>
      </c>
      <c r="E3616" s="197" t="s">
        <v>347</v>
      </c>
      <c r="F3616" s="197"/>
      <c r="G3616" s="197" t="s">
        <v>1352</v>
      </c>
      <c r="H3616" s="197" t="s">
        <v>2184</v>
      </c>
      <c r="I3616" s="197" t="s">
        <v>6100</v>
      </c>
      <c r="J3616" s="197" t="s">
        <v>6101</v>
      </c>
    </row>
    <row r="3617" spans="2:10">
      <c r="B3617" s="196" t="s">
        <v>6296</v>
      </c>
      <c r="C3617" s="197" t="s">
        <v>6297</v>
      </c>
      <c r="D3617" s="198">
        <v>2</v>
      </c>
      <c r="E3617" s="197" t="s">
        <v>275</v>
      </c>
      <c r="F3617" s="197"/>
      <c r="G3617" s="197" t="s">
        <v>1352</v>
      </c>
      <c r="H3617" s="197" t="s">
        <v>2184</v>
      </c>
      <c r="I3617" s="197" t="s">
        <v>6100</v>
      </c>
      <c r="J3617" s="197" t="s">
        <v>6101</v>
      </c>
    </row>
    <row r="3618" spans="2:10">
      <c r="B3618" s="196" t="s">
        <v>6298</v>
      </c>
      <c r="C3618" s="197" t="s">
        <v>6299</v>
      </c>
      <c r="D3618" s="198">
        <v>9</v>
      </c>
      <c r="E3618" s="197" t="s">
        <v>1859</v>
      </c>
      <c r="F3618" s="197"/>
      <c r="G3618" s="197" t="s">
        <v>1352</v>
      </c>
      <c r="H3618" s="197" t="s">
        <v>2184</v>
      </c>
      <c r="I3618" s="197" t="s">
        <v>6100</v>
      </c>
      <c r="J3618" s="197" t="s">
        <v>6101</v>
      </c>
    </row>
    <row r="3619" spans="2:10">
      <c r="B3619" s="196" t="s">
        <v>6300</v>
      </c>
      <c r="C3619" s="197" t="s">
        <v>6301</v>
      </c>
      <c r="D3619" s="198">
        <v>5</v>
      </c>
      <c r="E3619" s="197" t="s">
        <v>320</v>
      </c>
      <c r="F3619" s="197"/>
      <c r="G3619" s="197" t="s">
        <v>1352</v>
      </c>
      <c r="H3619" s="197" t="s">
        <v>2184</v>
      </c>
      <c r="I3619" s="197" t="s">
        <v>6100</v>
      </c>
      <c r="J3619" s="197" t="s">
        <v>6101</v>
      </c>
    </row>
    <row r="3620" spans="2:10">
      <c r="B3620" s="196" t="s">
        <v>6302</v>
      </c>
      <c r="C3620" s="197" t="s">
        <v>6303</v>
      </c>
      <c r="D3620" s="198">
        <v>4</v>
      </c>
      <c r="E3620" s="197" t="s">
        <v>1864</v>
      </c>
      <c r="F3620" s="197"/>
      <c r="G3620" s="197" t="s">
        <v>1352</v>
      </c>
      <c r="H3620" s="197" t="s">
        <v>2184</v>
      </c>
      <c r="I3620" s="197" t="s">
        <v>6100</v>
      </c>
      <c r="J3620" s="197" t="s">
        <v>6101</v>
      </c>
    </row>
    <row r="3621" spans="2:10" ht="15.5">
      <c r="B3621" s="200"/>
      <c r="C3621" s="200"/>
      <c r="D3621" s="201">
        <v>585</v>
      </c>
      <c r="E3621" s="200"/>
      <c r="F3621" s="200"/>
      <c r="G3621" s="200"/>
      <c r="H3621" s="200"/>
      <c r="I3621" s="200"/>
      <c r="J3621" s="200"/>
    </row>
    <row r="3622" spans="2:10">
      <c r="B3622" s="196" t="s">
        <v>6304</v>
      </c>
      <c r="C3622" s="197" t="s">
        <v>6305</v>
      </c>
      <c r="D3622" s="198">
        <v>8</v>
      </c>
      <c r="E3622" s="197" t="s">
        <v>1312</v>
      </c>
      <c r="F3622" s="197"/>
      <c r="G3622" s="197" t="s">
        <v>1352</v>
      </c>
      <c r="H3622" s="197" t="s">
        <v>1353</v>
      </c>
      <c r="I3622" s="197" t="s">
        <v>6306</v>
      </c>
      <c r="J3622" s="197" t="s">
        <v>6307</v>
      </c>
    </row>
    <row r="3623" spans="2:10">
      <c r="B3623" s="196" t="s">
        <v>6308</v>
      </c>
      <c r="C3623" s="197" t="s">
        <v>6309</v>
      </c>
      <c r="D3623" s="198">
        <v>7</v>
      </c>
      <c r="E3623" s="197" t="s">
        <v>314</v>
      </c>
      <c r="F3623" s="197"/>
      <c r="G3623" s="197" t="s">
        <v>1352</v>
      </c>
      <c r="H3623" s="197" t="s">
        <v>1353</v>
      </c>
      <c r="I3623" s="197" t="s">
        <v>6306</v>
      </c>
      <c r="J3623" s="197" t="s">
        <v>6307</v>
      </c>
    </row>
    <row r="3624" spans="2:10">
      <c r="B3624" s="196" t="s">
        <v>6310</v>
      </c>
      <c r="C3624" s="197" t="s">
        <v>6311</v>
      </c>
      <c r="D3624" s="198">
        <v>5</v>
      </c>
      <c r="E3624" s="197" t="s">
        <v>1766</v>
      </c>
      <c r="F3624" s="197"/>
      <c r="G3624" s="197" t="s">
        <v>1352</v>
      </c>
      <c r="H3624" s="197" t="s">
        <v>1353</v>
      </c>
      <c r="I3624" s="197" t="s">
        <v>6306</v>
      </c>
      <c r="J3624" s="197" t="s">
        <v>6307</v>
      </c>
    </row>
    <row r="3625" spans="2:10">
      <c r="B3625" s="196" t="s">
        <v>6312</v>
      </c>
      <c r="C3625" s="197" t="s">
        <v>6313</v>
      </c>
      <c r="D3625" s="198">
        <v>7</v>
      </c>
      <c r="E3625" s="197" t="s">
        <v>1873</v>
      </c>
      <c r="F3625" s="197"/>
      <c r="G3625" s="197" t="s">
        <v>1352</v>
      </c>
      <c r="H3625" s="197" t="s">
        <v>1353</v>
      </c>
      <c r="I3625" s="197" t="s">
        <v>6306</v>
      </c>
      <c r="J3625" s="197" t="s">
        <v>6307</v>
      </c>
    </row>
    <row r="3626" spans="2:10">
      <c r="B3626" s="196" t="s">
        <v>6314</v>
      </c>
      <c r="C3626" s="197" t="s">
        <v>6315</v>
      </c>
      <c r="D3626" s="198">
        <v>11</v>
      </c>
      <c r="E3626" s="197" t="s">
        <v>249</v>
      </c>
      <c r="F3626" s="197"/>
      <c r="G3626" s="197" t="s">
        <v>1352</v>
      </c>
      <c r="H3626" s="197" t="s">
        <v>1353</v>
      </c>
      <c r="I3626" s="197" t="s">
        <v>6306</v>
      </c>
      <c r="J3626" s="197" t="s">
        <v>6307</v>
      </c>
    </row>
    <row r="3627" spans="2:10">
      <c r="B3627" s="196" t="s">
        <v>6316</v>
      </c>
      <c r="C3627" s="197" t="s">
        <v>6317</v>
      </c>
      <c r="D3627" s="198">
        <v>5</v>
      </c>
      <c r="E3627" s="197" t="s">
        <v>350</v>
      </c>
      <c r="F3627" s="197"/>
      <c r="G3627" s="197" t="s">
        <v>1352</v>
      </c>
      <c r="H3627" s="197" t="s">
        <v>1353</v>
      </c>
      <c r="I3627" s="197" t="s">
        <v>6306</v>
      </c>
      <c r="J3627" s="197" t="s">
        <v>6307</v>
      </c>
    </row>
    <row r="3628" spans="2:10">
      <c r="B3628" s="196" t="s">
        <v>6318</v>
      </c>
      <c r="C3628" s="197" t="s">
        <v>6319</v>
      </c>
      <c r="D3628" s="198">
        <v>10</v>
      </c>
      <c r="E3628" s="197" t="s">
        <v>1654</v>
      </c>
      <c r="F3628" s="197"/>
      <c r="G3628" s="197" t="s">
        <v>1352</v>
      </c>
      <c r="H3628" s="197" t="s">
        <v>1353</v>
      </c>
      <c r="I3628" s="197" t="s">
        <v>6306</v>
      </c>
      <c r="J3628" s="197" t="s">
        <v>6307</v>
      </c>
    </row>
    <row r="3629" spans="2:10">
      <c r="B3629" s="196" t="s">
        <v>6320</v>
      </c>
      <c r="C3629" s="197" t="s">
        <v>6321</v>
      </c>
      <c r="D3629" s="198">
        <v>5</v>
      </c>
      <c r="E3629" s="197" t="s">
        <v>312</v>
      </c>
      <c r="F3629" s="197"/>
      <c r="G3629" s="197" t="s">
        <v>1352</v>
      </c>
      <c r="H3629" s="197" t="s">
        <v>1353</v>
      </c>
      <c r="I3629" s="197" t="s">
        <v>6306</v>
      </c>
      <c r="J3629" s="197" t="s">
        <v>6307</v>
      </c>
    </row>
    <row r="3630" spans="2:10">
      <c r="B3630" s="196" t="s">
        <v>6322</v>
      </c>
      <c r="C3630" s="197" t="s">
        <v>6323</v>
      </c>
      <c r="D3630" s="198">
        <v>7</v>
      </c>
      <c r="E3630" s="197" t="s">
        <v>1864</v>
      </c>
      <c r="F3630" s="197"/>
      <c r="G3630" s="197" t="s">
        <v>1352</v>
      </c>
      <c r="H3630" s="197" t="s">
        <v>1353</v>
      </c>
      <c r="I3630" s="197" t="s">
        <v>6306</v>
      </c>
      <c r="J3630" s="197" t="s">
        <v>6307</v>
      </c>
    </row>
    <row r="3631" spans="2:10">
      <c r="B3631" s="196" t="s">
        <v>6324</v>
      </c>
      <c r="C3631" s="197" t="s">
        <v>6325</v>
      </c>
      <c r="D3631" s="198">
        <v>6</v>
      </c>
      <c r="E3631" s="197" t="s">
        <v>275</v>
      </c>
      <c r="F3631" s="197"/>
      <c r="G3631" s="197" t="s">
        <v>1352</v>
      </c>
      <c r="H3631" s="197" t="s">
        <v>1353</v>
      </c>
      <c r="I3631" s="197" t="s">
        <v>6306</v>
      </c>
      <c r="J3631" s="197" t="s">
        <v>6307</v>
      </c>
    </row>
    <row r="3632" spans="2:10">
      <c r="B3632" s="196" t="s">
        <v>6326</v>
      </c>
      <c r="C3632" s="197" t="s">
        <v>6327</v>
      </c>
      <c r="D3632" s="198">
        <v>8</v>
      </c>
      <c r="E3632" s="197" t="s">
        <v>1886</v>
      </c>
      <c r="F3632" s="197"/>
      <c r="G3632" s="197" t="s">
        <v>1352</v>
      </c>
      <c r="H3632" s="197" t="s">
        <v>1353</v>
      </c>
      <c r="I3632" s="197" t="s">
        <v>6306</v>
      </c>
      <c r="J3632" s="197" t="s">
        <v>6307</v>
      </c>
    </row>
    <row r="3633" spans="2:10">
      <c r="B3633" s="196" t="s">
        <v>6328</v>
      </c>
      <c r="C3633" s="197" t="s">
        <v>6329</v>
      </c>
      <c r="D3633" s="198">
        <v>7</v>
      </c>
      <c r="E3633" s="197" t="s">
        <v>320</v>
      </c>
      <c r="F3633" s="197"/>
      <c r="G3633" s="197" t="s">
        <v>1352</v>
      </c>
      <c r="H3633" s="197" t="s">
        <v>1353</v>
      </c>
      <c r="I3633" s="197" t="s">
        <v>6306</v>
      </c>
      <c r="J3633" s="197" t="s">
        <v>6307</v>
      </c>
    </row>
    <row r="3634" spans="2:10">
      <c r="B3634" s="196" t="s">
        <v>6330</v>
      </c>
      <c r="C3634" s="197" t="s">
        <v>6331</v>
      </c>
      <c r="D3634" s="198">
        <v>9</v>
      </c>
      <c r="E3634" s="197" t="s">
        <v>1435</v>
      </c>
      <c r="F3634" s="197"/>
      <c r="G3634" s="197" t="s">
        <v>1352</v>
      </c>
      <c r="H3634" s="197" t="s">
        <v>1353</v>
      </c>
      <c r="I3634" s="197" t="s">
        <v>6306</v>
      </c>
      <c r="J3634" s="197" t="s">
        <v>6307</v>
      </c>
    </row>
    <row r="3635" spans="2:10">
      <c r="B3635" s="196" t="s">
        <v>6332</v>
      </c>
      <c r="C3635" s="197" t="s">
        <v>6333</v>
      </c>
      <c r="D3635" s="198">
        <v>4</v>
      </c>
      <c r="E3635" s="197" t="s">
        <v>240</v>
      </c>
      <c r="F3635" s="197"/>
      <c r="G3635" s="197" t="s">
        <v>1352</v>
      </c>
      <c r="H3635" s="197" t="s">
        <v>1353</v>
      </c>
      <c r="I3635" s="197" t="s">
        <v>6306</v>
      </c>
      <c r="J3635" s="197" t="s">
        <v>6307</v>
      </c>
    </row>
    <row r="3636" spans="2:10">
      <c r="B3636" s="196" t="s">
        <v>6334</v>
      </c>
      <c r="C3636" s="197" t="s">
        <v>6335</v>
      </c>
      <c r="D3636" s="198">
        <v>10</v>
      </c>
      <c r="E3636" s="197" t="s">
        <v>1893</v>
      </c>
      <c r="F3636" s="197"/>
      <c r="G3636" s="197" t="s">
        <v>1352</v>
      </c>
      <c r="H3636" s="197" t="s">
        <v>1353</v>
      </c>
      <c r="I3636" s="197" t="s">
        <v>6306</v>
      </c>
      <c r="J3636" s="197" t="s">
        <v>6307</v>
      </c>
    </row>
    <row r="3637" spans="2:10">
      <c r="B3637" s="196" t="s">
        <v>6336</v>
      </c>
      <c r="C3637" s="197" t="s">
        <v>6337</v>
      </c>
      <c r="D3637" s="198">
        <v>5</v>
      </c>
      <c r="E3637" s="197" t="s">
        <v>1896</v>
      </c>
      <c r="F3637" s="197"/>
      <c r="G3637" s="197" t="s">
        <v>1352</v>
      </c>
      <c r="H3637" s="197" t="s">
        <v>1353</v>
      </c>
      <c r="I3637" s="197" t="s">
        <v>6306</v>
      </c>
      <c r="J3637" s="197" t="s">
        <v>6307</v>
      </c>
    </row>
    <row r="3638" spans="2:10">
      <c r="B3638" s="196" t="s">
        <v>6338</v>
      </c>
      <c r="C3638" s="197" t="s">
        <v>6339</v>
      </c>
      <c r="D3638" s="198">
        <v>6</v>
      </c>
      <c r="E3638" s="197" t="s">
        <v>249</v>
      </c>
      <c r="F3638" s="197"/>
      <c r="G3638" s="197" t="s">
        <v>1352</v>
      </c>
      <c r="H3638" s="197" t="s">
        <v>1353</v>
      </c>
      <c r="I3638" s="197" t="s">
        <v>6306</v>
      </c>
      <c r="J3638" s="197" t="s">
        <v>6307</v>
      </c>
    </row>
    <row r="3639" spans="2:10">
      <c r="B3639" s="196" t="s">
        <v>6340</v>
      </c>
      <c r="C3639" s="197" t="s">
        <v>6341</v>
      </c>
      <c r="D3639" s="198">
        <v>9</v>
      </c>
      <c r="E3639" s="197" t="s">
        <v>1901</v>
      </c>
      <c r="F3639" s="197"/>
      <c r="G3639" s="197" t="s">
        <v>1352</v>
      </c>
      <c r="H3639" s="197" t="s">
        <v>1353</v>
      </c>
      <c r="I3639" s="197" t="s">
        <v>6306</v>
      </c>
      <c r="J3639" s="197" t="s">
        <v>6307</v>
      </c>
    </row>
    <row r="3640" spans="2:10">
      <c r="B3640" s="196" t="s">
        <v>6342</v>
      </c>
      <c r="C3640" s="197" t="s">
        <v>6343</v>
      </c>
      <c r="D3640" s="198">
        <v>7</v>
      </c>
      <c r="E3640" s="197" t="s">
        <v>1757</v>
      </c>
      <c r="F3640" s="197"/>
      <c r="G3640" s="197" t="s">
        <v>1352</v>
      </c>
      <c r="H3640" s="197" t="s">
        <v>1353</v>
      </c>
      <c r="I3640" s="197" t="s">
        <v>6306</v>
      </c>
      <c r="J3640" s="197" t="s">
        <v>6307</v>
      </c>
    </row>
    <row r="3641" spans="2:10">
      <c r="B3641" s="196" t="s">
        <v>6344</v>
      </c>
      <c r="C3641" s="197" t="s">
        <v>6345</v>
      </c>
      <c r="D3641" s="198">
        <v>9</v>
      </c>
      <c r="E3641" s="197" t="s">
        <v>1659</v>
      </c>
      <c r="F3641" s="197"/>
      <c r="G3641" s="197" t="s">
        <v>1352</v>
      </c>
      <c r="H3641" s="197" t="s">
        <v>1353</v>
      </c>
      <c r="I3641" s="197" t="s">
        <v>6306</v>
      </c>
      <c r="J3641" s="197" t="s">
        <v>6307</v>
      </c>
    </row>
    <row r="3642" spans="2:10">
      <c r="B3642" s="196" t="s">
        <v>6346</v>
      </c>
      <c r="C3642" s="197" t="s">
        <v>6347</v>
      </c>
      <c r="D3642" s="198">
        <v>1</v>
      </c>
      <c r="E3642" s="197" t="s">
        <v>1698</v>
      </c>
      <c r="F3642" s="197"/>
      <c r="G3642" s="197" t="s">
        <v>1352</v>
      </c>
      <c r="H3642" s="197" t="s">
        <v>1353</v>
      </c>
      <c r="I3642" s="197" t="s">
        <v>6306</v>
      </c>
      <c r="J3642" s="197" t="s">
        <v>6307</v>
      </c>
    </row>
    <row r="3643" spans="2:10">
      <c r="B3643" s="196" t="s">
        <v>6348</v>
      </c>
      <c r="C3643" s="197" t="s">
        <v>6349</v>
      </c>
      <c r="D3643" s="198">
        <v>3</v>
      </c>
      <c r="E3643" s="197" t="s">
        <v>1426</v>
      </c>
      <c r="F3643" s="197"/>
      <c r="G3643" s="197" t="s">
        <v>1352</v>
      </c>
      <c r="H3643" s="197" t="s">
        <v>1353</v>
      </c>
      <c r="I3643" s="197" t="s">
        <v>6306</v>
      </c>
      <c r="J3643" s="197" t="s">
        <v>6307</v>
      </c>
    </row>
    <row r="3644" spans="2:10">
      <c r="B3644" s="196" t="s">
        <v>6350</v>
      </c>
      <c r="C3644" s="197" t="s">
        <v>6351</v>
      </c>
      <c r="D3644" s="198">
        <v>6</v>
      </c>
      <c r="E3644" s="197" t="s">
        <v>1886</v>
      </c>
      <c r="F3644" s="197"/>
      <c r="G3644" s="197" t="s">
        <v>1352</v>
      </c>
      <c r="H3644" s="197" t="s">
        <v>1353</v>
      </c>
      <c r="I3644" s="197" t="s">
        <v>6306</v>
      </c>
      <c r="J3644" s="197" t="s">
        <v>6307</v>
      </c>
    </row>
    <row r="3645" spans="2:10">
      <c r="B3645" s="196" t="s">
        <v>6352</v>
      </c>
      <c r="C3645" s="197" t="s">
        <v>6353</v>
      </c>
      <c r="D3645" s="198">
        <v>5</v>
      </c>
      <c r="E3645" s="197" t="s">
        <v>243</v>
      </c>
      <c r="F3645" s="197"/>
      <c r="G3645" s="197" t="s">
        <v>1352</v>
      </c>
      <c r="H3645" s="197" t="s">
        <v>1353</v>
      </c>
      <c r="I3645" s="197" t="s">
        <v>6306</v>
      </c>
      <c r="J3645" s="197" t="s">
        <v>6307</v>
      </c>
    </row>
    <row r="3646" spans="2:10">
      <c r="B3646" s="196" t="s">
        <v>6354</v>
      </c>
      <c r="C3646" s="197" t="s">
        <v>6355</v>
      </c>
      <c r="D3646" s="198">
        <v>10</v>
      </c>
      <c r="E3646" s="197" t="s">
        <v>1810</v>
      </c>
      <c r="F3646" s="197"/>
      <c r="G3646" s="197" t="s">
        <v>1352</v>
      </c>
      <c r="H3646" s="197" t="s">
        <v>1353</v>
      </c>
      <c r="I3646" s="197" t="s">
        <v>6306</v>
      </c>
      <c r="J3646" s="197" t="s">
        <v>6307</v>
      </c>
    </row>
    <row r="3647" spans="2:10">
      <c r="B3647" s="196" t="s">
        <v>6356</v>
      </c>
      <c r="C3647" s="197" t="s">
        <v>6357</v>
      </c>
      <c r="D3647" s="198">
        <v>5</v>
      </c>
      <c r="E3647" s="197" t="s">
        <v>1597</v>
      </c>
      <c r="F3647" s="197"/>
      <c r="G3647" s="197" t="s">
        <v>1352</v>
      </c>
      <c r="H3647" s="197" t="s">
        <v>1353</v>
      </c>
      <c r="I3647" s="197" t="s">
        <v>6306</v>
      </c>
      <c r="J3647" s="197" t="s">
        <v>6307</v>
      </c>
    </row>
    <row r="3648" spans="2:10">
      <c r="B3648" s="196" t="s">
        <v>6358</v>
      </c>
      <c r="C3648" s="197" t="s">
        <v>6359</v>
      </c>
      <c r="D3648" s="198">
        <v>6</v>
      </c>
      <c r="E3648" s="197" t="s">
        <v>1745</v>
      </c>
      <c r="F3648" s="197"/>
      <c r="G3648" s="197" t="s">
        <v>1352</v>
      </c>
      <c r="H3648" s="197" t="s">
        <v>1353</v>
      </c>
      <c r="I3648" s="197" t="s">
        <v>6306</v>
      </c>
      <c r="J3648" s="197" t="s">
        <v>6307</v>
      </c>
    </row>
    <row r="3649" spans="2:10">
      <c r="B3649" s="196" t="s">
        <v>6360</v>
      </c>
      <c r="C3649" s="197" t="s">
        <v>6361</v>
      </c>
      <c r="D3649" s="198">
        <v>9</v>
      </c>
      <c r="E3649" s="197" t="s">
        <v>1918</v>
      </c>
      <c r="F3649" s="197"/>
      <c r="G3649" s="197" t="s">
        <v>1352</v>
      </c>
      <c r="H3649" s="197" t="s">
        <v>1353</v>
      </c>
      <c r="I3649" s="197" t="s">
        <v>6306</v>
      </c>
      <c r="J3649" s="197" t="s">
        <v>6307</v>
      </c>
    </row>
    <row r="3650" spans="2:10">
      <c r="B3650" s="196" t="s">
        <v>6362</v>
      </c>
      <c r="C3650" s="197" t="s">
        <v>6363</v>
      </c>
      <c r="D3650" s="198">
        <v>8</v>
      </c>
      <c r="E3650" s="197" t="s">
        <v>347</v>
      </c>
      <c r="F3650" s="197"/>
      <c r="G3650" s="197" t="s">
        <v>1352</v>
      </c>
      <c r="H3650" s="197" t="s">
        <v>1353</v>
      </c>
      <c r="I3650" s="197" t="s">
        <v>6306</v>
      </c>
      <c r="J3650" s="197" t="s">
        <v>6307</v>
      </c>
    </row>
    <row r="3651" spans="2:10">
      <c r="B3651" s="196" t="s">
        <v>6364</v>
      </c>
      <c r="C3651" s="197" t="s">
        <v>6365</v>
      </c>
      <c r="D3651" s="198">
        <v>2</v>
      </c>
      <c r="E3651" s="197" t="s">
        <v>1810</v>
      </c>
      <c r="F3651" s="197"/>
      <c r="G3651" s="197" t="s">
        <v>1352</v>
      </c>
      <c r="H3651" s="197" t="s">
        <v>1353</v>
      </c>
      <c r="I3651" s="197" t="s">
        <v>6306</v>
      </c>
      <c r="J3651" s="197" t="s">
        <v>6307</v>
      </c>
    </row>
    <row r="3652" spans="2:10">
      <c r="B3652" s="196" t="s">
        <v>6366</v>
      </c>
      <c r="C3652" s="197" t="s">
        <v>6367</v>
      </c>
      <c r="D3652" s="198">
        <v>6</v>
      </c>
      <c r="E3652" s="197" t="s">
        <v>1426</v>
      </c>
      <c r="F3652" s="197"/>
      <c r="G3652" s="197" t="s">
        <v>1352</v>
      </c>
      <c r="H3652" s="197" t="s">
        <v>1353</v>
      </c>
      <c r="I3652" s="197" t="s">
        <v>6306</v>
      </c>
      <c r="J3652" s="197" t="s">
        <v>6307</v>
      </c>
    </row>
    <row r="3653" spans="2:10">
      <c r="B3653" s="196" t="s">
        <v>6368</v>
      </c>
      <c r="C3653" s="197" t="s">
        <v>6369</v>
      </c>
      <c r="D3653" s="198">
        <v>10</v>
      </c>
      <c r="E3653" s="197" t="s">
        <v>1735</v>
      </c>
      <c r="F3653" s="197"/>
      <c r="G3653" s="197" t="s">
        <v>1352</v>
      </c>
      <c r="H3653" s="197" t="s">
        <v>1353</v>
      </c>
      <c r="I3653" s="197" t="s">
        <v>6306</v>
      </c>
      <c r="J3653" s="197" t="s">
        <v>6307</v>
      </c>
    </row>
    <row r="3654" spans="2:10">
      <c r="B3654" s="196" t="s">
        <v>6370</v>
      </c>
      <c r="C3654" s="197" t="s">
        <v>6371</v>
      </c>
      <c r="D3654" s="198">
        <v>6</v>
      </c>
      <c r="E3654" s="197" t="s">
        <v>1418</v>
      </c>
      <c r="F3654" s="197"/>
      <c r="G3654" s="197" t="s">
        <v>1352</v>
      </c>
      <c r="H3654" s="197" t="s">
        <v>1353</v>
      </c>
      <c r="I3654" s="197" t="s">
        <v>6306</v>
      </c>
      <c r="J3654" s="197" t="s">
        <v>6307</v>
      </c>
    </row>
    <row r="3655" spans="2:10">
      <c r="B3655" s="196" t="s">
        <v>6372</v>
      </c>
      <c r="C3655" s="197" t="s">
        <v>6373</v>
      </c>
      <c r="D3655" s="198">
        <v>8</v>
      </c>
      <c r="E3655" s="197" t="s">
        <v>1769</v>
      </c>
      <c r="F3655" s="197"/>
      <c r="G3655" s="197" t="s">
        <v>1352</v>
      </c>
      <c r="H3655" s="197" t="s">
        <v>1353</v>
      </c>
      <c r="I3655" s="197" t="s">
        <v>6306</v>
      </c>
      <c r="J3655" s="197" t="s">
        <v>6307</v>
      </c>
    </row>
    <row r="3656" spans="2:10">
      <c r="B3656" s="196" t="s">
        <v>6374</v>
      </c>
      <c r="C3656" s="197" t="s">
        <v>6375</v>
      </c>
      <c r="D3656" s="198">
        <v>7</v>
      </c>
      <c r="E3656" s="197" t="s">
        <v>275</v>
      </c>
      <c r="F3656" s="197"/>
      <c r="G3656" s="197" t="s">
        <v>1352</v>
      </c>
      <c r="H3656" s="197" t="s">
        <v>1353</v>
      </c>
      <c r="I3656" s="197" t="s">
        <v>6306</v>
      </c>
      <c r="J3656" s="197" t="s">
        <v>6307</v>
      </c>
    </row>
    <row r="3657" spans="2:10">
      <c r="B3657" s="196" t="s">
        <v>6376</v>
      </c>
      <c r="C3657" s="197" t="s">
        <v>6377</v>
      </c>
      <c r="D3657" s="198">
        <v>3</v>
      </c>
      <c r="E3657" s="197" t="s">
        <v>1933</v>
      </c>
      <c r="F3657" s="197"/>
      <c r="G3657" s="197" t="s">
        <v>1352</v>
      </c>
      <c r="H3657" s="197" t="s">
        <v>1353</v>
      </c>
      <c r="I3657" s="197" t="s">
        <v>6306</v>
      </c>
      <c r="J3657" s="197" t="s">
        <v>6307</v>
      </c>
    </row>
    <row r="3658" spans="2:10">
      <c r="B3658" s="196" t="s">
        <v>6378</v>
      </c>
      <c r="C3658" s="197" t="s">
        <v>6379</v>
      </c>
      <c r="D3658" s="198">
        <v>6</v>
      </c>
      <c r="E3658" s="197" t="s">
        <v>1873</v>
      </c>
      <c r="F3658" s="197"/>
      <c r="G3658" s="197" t="s">
        <v>1352</v>
      </c>
      <c r="H3658" s="197" t="s">
        <v>1353</v>
      </c>
      <c r="I3658" s="197" t="s">
        <v>6306</v>
      </c>
      <c r="J3658" s="197" t="s">
        <v>6307</v>
      </c>
    </row>
    <row r="3659" spans="2:10">
      <c r="B3659" s="196" t="s">
        <v>6380</v>
      </c>
      <c r="C3659" s="197" t="s">
        <v>6381</v>
      </c>
      <c r="D3659" s="198">
        <v>4</v>
      </c>
      <c r="E3659" s="197" t="s">
        <v>249</v>
      </c>
      <c r="F3659" s="197"/>
      <c r="G3659" s="197" t="s">
        <v>1352</v>
      </c>
      <c r="H3659" s="197" t="s">
        <v>1353</v>
      </c>
      <c r="I3659" s="197" t="s">
        <v>6306</v>
      </c>
      <c r="J3659" s="197" t="s">
        <v>6307</v>
      </c>
    </row>
    <row r="3660" spans="2:10">
      <c r="B3660" s="196" t="s">
        <v>6382</v>
      </c>
      <c r="C3660" s="197" t="s">
        <v>6383</v>
      </c>
      <c r="D3660" s="198">
        <v>8</v>
      </c>
      <c r="E3660" s="197" t="s">
        <v>259</v>
      </c>
      <c r="F3660" s="197"/>
      <c r="G3660" s="197" t="s">
        <v>1352</v>
      </c>
      <c r="H3660" s="197" t="s">
        <v>1353</v>
      </c>
      <c r="I3660" s="197" t="s">
        <v>6306</v>
      </c>
      <c r="J3660" s="197" t="s">
        <v>6307</v>
      </c>
    </row>
    <row r="3661" spans="2:10">
      <c r="B3661" s="196" t="s">
        <v>6384</v>
      </c>
      <c r="C3661" s="197" t="s">
        <v>6385</v>
      </c>
      <c r="D3661" s="198">
        <v>4</v>
      </c>
      <c r="E3661" s="197" t="s">
        <v>259</v>
      </c>
      <c r="F3661" s="197"/>
      <c r="G3661" s="197" t="s">
        <v>1352</v>
      </c>
      <c r="H3661" s="197" t="s">
        <v>1353</v>
      </c>
      <c r="I3661" s="197" t="s">
        <v>6306</v>
      </c>
      <c r="J3661" s="197" t="s">
        <v>6307</v>
      </c>
    </row>
    <row r="3662" spans="2:10">
      <c r="B3662" s="196" t="s">
        <v>6386</v>
      </c>
      <c r="C3662" s="197" t="s">
        <v>6387</v>
      </c>
      <c r="D3662" s="198">
        <v>4</v>
      </c>
      <c r="E3662" s="197" t="s">
        <v>240</v>
      </c>
      <c r="F3662" s="197"/>
      <c r="G3662" s="197" t="s">
        <v>1352</v>
      </c>
      <c r="H3662" s="197" t="s">
        <v>1353</v>
      </c>
      <c r="I3662" s="197" t="s">
        <v>6306</v>
      </c>
      <c r="J3662" s="197" t="s">
        <v>6307</v>
      </c>
    </row>
    <row r="3663" spans="2:10">
      <c r="B3663" s="196" t="s">
        <v>6388</v>
      </c>
      <c r="C3663" s="197" t="s">
        <v>6389</v>
      </c>
      <c r="D3663" s="198">
        <v>6</v>
      </c>
      <c r="E3663" s="197" t="s">
        <v>1944</v>
      </c>
      <c r="F3663" s="197"/>
      <c r="G3663" s="197" t="s">
        <v>1352</v>
      </c>
      <c r="H3663" s="197" t="s">
        <v>1353</v>
      </c>
      <c r="I3663" s="197" t="s">
        <v>6306</v>
      </c>
      <c r="J3663" s="197" t="s">
        <v>6307</v>
      </c>
    </row>
    <row r="3664" spans="2:10">
      <c r="B3664" s="196" t="s">
        <v>6390</v>
      </c>
      <c r="C3664" s="197" t="s">
        <v>6391</v>
      </c>
      <c r="D3664" s="198">
        <v>7</v>
      </c>
      <c r="E3664" s="197" t="s">
        <v>243</v>
      </c>
      <c r="F3664" s="197"/>
      <c r="G3664" s="197" t="s">
        <v>1352</v>
      </c>
      <c r="H3664" s="197" t="s">
        <v>1353</v>
      </c>
      <c r="I3664" s="197" t="s">
        <v>6306</v>
      </c>
      <c r="J3664" s="197" t="s">
        <v>6307</v>
      </c>
    </row>
    <row r="3665" spans="2:10">
      <c r="B3665" s="196" t="s">
        <v>6392</v>
      </c>
      <c r="C3665" s="197" t="s">
        <v>6393</v>
      </c>
      <c r="D3665" s="198">
        <v>3</v>
      </c>
      <c r="E3665" s="197" t="s">
        <v>312</v>
      </c>
      <c r="F3665" s="197"/>
      <c r="G3665" s="197" t="s">
        <v>1352</v>
      </c>
      <c r="H3665" s="197" t="s">
        <v>1353</v>
      </c>
      <c r="I3665" s="197" t="s">
        <v>6306</v>
      </c>
      <c r="J3665" s="197" t="s">
        <v>6307</v>
      </c>
    </row>
    <row r="3666" spans="2:10">
      <c r="B3666" s="196" t="s">
        <v>6394</v>
      </c>
      <c r="C3666" s="197" t="s">
        <v>6395</v>
      </c>
      <c r="D3666" s="198">
        <v>5</v>
      </c>
      <c r="E3666" s="197" t="s">
        <v>249</v>
      </c>
      <c r="F3666" s="197"/>
      <c r="G3666" s="197" t="s">
        <v>1352</v>
      </c>
      <c r="H3666" s="197" t="s">
        <v>1353</v>
      </c>
      <c r="I3666" s="197" t="s">
        <v>6306</v>
      </c>
      <c r="J3666" s="197" t="s">
        <v>6307</v>
      </c>
    </row>
    <row r="3667" spans="2:10">
      <c r="B3667" s="196" t="s">
        <v>6396</v>
      </c>
      <c r="C3667" s="197" t="s">
        <v>6397</v>
      </c>
      <c r="D3667" s="198">
        <v>8</v>
      </c>
      <c r="E3667" s="197" t="s">
        <v>1918</v>
      </c>
      <c r="F3667" s="197"/>
      <c r="G3667" s="197" t="s">
        <v>1352</v>
      </c>
      <c r="H3667" s="197" t="s">
        <v>1353</v>
      </c>
      <c r="I3667" s="197" t="s">
        <v>6306</v>
      </c>
      <c r="J3667" s="197" t="s">
        <v>6307</v>
      </c>
    </row>
    <row r="3668" spans="2:10">
      <c r="B3668" s="196" t="s">
        <v>6398</v>
      </c>
      <c r="C3668" s="197" t="s">
        <v>6399</v>
      </c>
      <c r="D3668" s="198">
        <v>9</v>
      </c>
      <c r="E3668" s="197" t="s">
        <v>1717</v>
      </c>
      <c r="F3668" s="197"/>
      <c r="G3668" s="197" t="s">
        <v>1352</v>
      </c>
      <c r="H3668" s="197" t="s">
        <v>1353</v>
      </c>
      <c r="I3668" s="197" t="s">
        <v>6306</v>
      </c>
      <c r="J3668" s="197" t="s">
        <v>6307</v>
      </c>
    </row>
    <row r="3669" spans="2:10">
      <c r="B3669" s="196" t="s">
        <v>6400</v>
      </c>
      <c r="C3669" s="197" t="s">
        <v>6401</v>
      </c>
      <c r="D3669" s="198">
        <v>6</v>
      </c>
      <c r="E3669" s="197" t="s">
        <v>1859</v>
      </c>
      <c r="F3669" s="197"/>
      <c r="G3669" s="197" t="s">
        <v>1352</v>
      </c>
      <c r="H3669" s="197" t="s">
        <v>1353</v>
      </c>
      <c r="I3669" s="197" t="s">
        <v>6306</v>
      </c>
      <c r="J3669" s="197" t="s">
        <v>6307</v>
      </c>
    </row>
    <row r="3670" spans="2:10">
      <c r="B3670" s="196" t="s">
        <v>6402</v>
      </c>
      <c r="C3670" s="197" t="s">
        <v>6403</v>
      </c>
      <c r="D3670" s="198">
        <v>6</v>
      </c>
      <c r="E3670" s="197" t="s">
        <v>1435</v>
      </c>
      <c r="F3670" s="197"/>
      <c r="G3670" s="197" t="s">
        <v>1352</v>
      </c>
      <c r="H3670" s="197" t="s">
        <v>1353</v>
      </c>
      <c r="I3670" s="197" t="s">
        <v>6306</v>
      </c>
      <c r="J3670" s="197" t="s">
        <v>6307</v>
      </c>
    </row>
    <row r="3671" spans="2:10">
      <c r="B3671" s="196" t="s">
        <v>6404</v>
      </c>
      <c r="C3671" s="197" t="s">
        <v>6405</v>
      </c>
      <c r="D3671" s="198">
        <v>5</v>
      </c>
      <c r="E3671" s="197" t="s">
        <v>314</v>
      </c>
      <c r="F3671" s="197"/>
      <c r="G3671" s="197" t="s">
        <v>1352</v>
      </c>
      <c r="H3671" s="197" t="s">
        <v>1353</v>
      </c>
      <c r="I3671" s="197" t="s">
        <v>6306</v>
      </c>
      <c r="J3671" s="197" t="s">
        <v>6307</v>
      </c>
    </row>
    <row r="3672" spans="2:10">
      <c r="B3672" s="196" t="s">
        <v>6406</v>
      </c>
      <c r="C3672" s="197" t="s">
        <v>6407</v>
      </c>
      <c r="D3672" s="198">
        <v>7</v>
      </c>
      <c r="E3672" s="197" t="s">
        <v>1435</v>
      </c>
      <c r="F3672" s="197"/>
      <c r="G3672" s="197" t="s">
        <v>1352</v>
      </c>
      <c r="H3672" s="197" t="s">
        <v>1353</v>
      </c>
      <c r="I3672" s="197" t="s">
        <v>6306</v>
      </c>
      <c r="J3672" s="197" t="s">
        <v>6307</v>
      </c>
    </row>
    <row r="3673" spans="2:10">
      <c r="B3673" s="196" t="s">
        <v>6408</v>
      </c>
      <c r="C3673" s="197" t="s">
        <v>6409</v>
      </c>
      <c r="D3673" s="198">
        <v>6</v>
      </c>
      <c r="E3673" s="197" t="s">
        <v>314</v>
      </c>
      <c r="F3673" s="197"/>
      <c r="G3673" s="197" t="s">
        <v>1352</v>
      </c>
      <c r="H3673" s="197" t="s">
        <v>1353</v>
      </c>
      <c r="I3673" s="197" t="s">
        <v>6306</v>
      </c>
      <c r="J3673" s="197" t="s">
        <v>6307</v>
      </c>
    </row>
    <row r="3674" spans="2:10">
      <c r="B3674" s="196" t="s">
        <v>6410</v>
      </c>
      <c r="C3674" s="197" t="s">
        <v>6411</v>
      </c>
      <c r="D3674" s="198">
        <v>5</v>
      </c>
      <c r="E3674" s="197" t="s">
        <v>259</v>
      </c>
      <c r="F3674" s="197"/>
      <c r="G3674" s="197" t="s">
        <v>1352</v>
      </c>
      <c r="H3674" s="197" t="s">
        <v>1353</v>
      </c>
      <c r="I3674" s="197" t="s">
        <v>6306</v>
      </c>
      <c r="J3674" s="197" t="s">
        <v>6307</v>
      </c>
    </row>
    <row r="3675" spans="2:10" ht="15.5">
      <c r="B3675" s="196" t="s">
        <v>6412</v>
      </c>
      <c r="C3675" s="197" t="s">
        <v>6413</v>
      </c>
      <c r="D3675" s="212">
        <v>9</v>
      </c>
      <c r="E3675" s="197" t="s">
        <v>1426</v>
      </c>
      <c r="F3675" s="209"/>
      <c r="G3675" s="197" t="s">
        <v>1352</v>
      </c>
      <c r="H3675" s="197" t="s">
        <v>1353</v>
      </c>
      <c r="I3675" s="197" t="s">
        <v>6306</v>
      </c>
      <c r="J3675" s="197" t="s">
        <v>6307</v>
      </c>
    </row>
    <row r="3676" spans="2:10" ht="15.5">
      <c r="B3676" s="196" t="s">
        <v>6414</v>
      </c>
      <c r="C3676" s="197" t="s">
        <v>6415</v>
      </c>
      <c r="D3676" s="198">
        <v>7</v>
      </c>
      <c r="E3676" s="197" t="s">
        <v>1735</v>
      </c>
      <c r="F3676" s="209"/>
      <c r="G3676" s="197" t="s">
        <v>1352</v>
      </c>
      <c r="H3676" s="197" t="s">
        <v>1353</v>
      </c>
      <c r="I3676" s="197" t="s">
        <v>6306</v>
      </c>
      <c r="J3676" s="197" t="s">
        <v>6307</v>
      </c>
    </row>
    <row r="3677" spans="2:10" ht="15.5">
      <c r="B3677" s="196" t="s">
        <v>6416</v>
      </c>
      <c r="C3677" s="197" t="s">
        <v>6417</v>
      </c>
      <c r="D3677" s="198">
        <v>5</v>
      </c>
      <c r="E3677" s="197" t="s">
        <v>320</v>
      </c>
      <c r="F3677" s="209"/>
      <c r="G3677" s="197" t="s">
        <v>1352</v>
      </c>
      <c r="H3677" s="197" t="s">
        <v>1353</v>
      </c>
      <c r="I3677" s="197" t="s">
        <v>6306</v>
      </c>
      <c r="J3677" s="197" t="s">
        <v>6307</v>
      </c>
    </row>
    <row r="3678" spans="2:10" ht="15.5">
      <c r="B3678" s="196" t="s">
        <v>6418</v>
      </c>
      <c r="C3678" s="197" t="s">
        <v>6419</v>
      </c>
      <c r="D3678" s="198">
        <v>6</v>
      </c>
      <c r="E3678" s="197" t="s">
        <v>1418</v>
      </c>
      <c r="F3678" s="209"/>
      <c r="G3678" s="197" t="s">
        <v>1352</v>
      </c>
      <c r="H3678" s="197" t="s">
        <v>1353</v>
      </c>
      <c r="I3678" s="197" t="s">
        <v>6306</v>
      </c>
      <c r="J3678" s="197" t="s">
        <v>6307</v>
      </c>
    </row>
    <row r="3679" spans="2:10" ht="15.5">
      <c r="B3679" s="196" t="s">
        <v>6420</v>
      </c>
      <c r="C3679" s="197" t="s">
        <v>6421</v>
      </c>
      <c r="D3679" s="198">
        <v>8</v>
      </c>
      <c r="E3679" s="197" t="s">
        <v>1769</v>
      </c>
      <c r="F3679" s="209"/>
      <c r="G3679" s="197" t="s">
        <v>1352</v>
      </c>
      <c r="H3679" s="197" t="s">
        <v>1353</v>
      </c>
      <c r="I3679" s="197" t="s">
        <v>6306</v>
      </c>
      <c r="J3679" s="197" t="s">
        <v>6307</v>
      </c>
    </row>
    <row r="3680" spans="2:10" ht="15.5">
      <c r="B3680" s="196" t="s">
        <v>6422</v>
      </c>
      <c r="C3680" s="197" t="s">
        <v>6423</v>
      </c>
      <c r="D3680" s="198">
        <v>9</v>
      </c>
      <c r="E3680" s="197" t="s">
        <v>275</v>
      </c>
      <c r="F3680" s="209"/>
      <c r="G3680" s="197" t="s">
        <v>1352</v>
      </c>
      <c r="H3680" s="197" t="s">
        <v>1353</v>
      </c>
      <c r="I3680" s="197" t="s">
        <v>6306</v>
      </c>
      <c r="J3680" s="197" t="s">
        <v>6307</v>
      </c>
    </row>
    <row r="3681" spans="2:10" ht="15.5">
      <c r="B3681" s="196" t="s">
        <v>6424</v>
      </c>
      <c r="C3681" s="197" t="s">
        <v>6425</v>
      </c>
      <c r="D3681" s="198">
        <v>6</v>
      </c>
      <c r="E3681" s="197" t="s">
        <v>1933</v>
      </c>
      <c r="F3681" s="209"/>
      <c r="G3681" s="197" t="s">
        <v>1352</v>
      </c>
      <c r="H3681" s="197" t="s">
        <v>1353</v>
      </c>
      <c r="I3681" s="197" t="s">
        <v>6306</v>
      </c>
      <c r="J3681" s="197" t="s">
        <v>6307</v>
      </c>
    </row>
    <row r="3682" spans="2:10" ht="15.5">
      <c r="B3682" s="196" t="s">
        <v>6426</v>
      </c>
      <c r="C3682" s="197" t="s">
        <v>6427</v>
      </c>
      <c r="D3682" s="198">
        <v>4</v>
      </c>
      <c r="E3682" s="197" t="s">
        <v>1873</v>
      </c>
      <c r="F3682" s="209"/>
      <c r="G3682" s="197" t="s">
        <v>1352</v>
      </c>
      <c r="H3682" s="197" t="s">
        <v>1353</v>
      </c>
      <c r="I3682" s="197" t="s">
        <v>6306</v>
      </c>
      <c r="J3682" s="197" t="s">
        <v>6307</v>
      </c>
    </row>
    <row r="3683" spans="2:10" ht="15.5">
      <c r="B3683" s="196" t="s">
        <v>6428</v>
      </c>
      <c r="C3683" s="197" t="s">
        <v>6429</v>
      </c>
      <c r="D3683" s="198">
        <v>10</v>
      </c>
      <c r="E3683" s="197" t="s">
        <v>249</v>
      </c>
      <c r="F3683" s="209"/>
      <c r="G3683" s="197" t="s">
        <v>1352</v>
      </c>
      <c r="H3683" s="197" t="s">
        <v>1353</v>
      </c>
      <c r="I3683" s="197" t="s">
        <v>6306</v>
      </c>
      <c r="J3683" s="197" t="s">
        <v>6307</v>
      </c>
    </row>
    <row r="3684" spans="2:10" ht="15.5">
      <c r="B3684" s="196" t="s">
        <v>6430</v>
      </c>
      <c r="C3684" s="197" t="s">
        <v>6431</v>
      </c>
      <c r="D3684" s="198">
        <v>8</v>
      </c>
      <c r="E3684" s="197" t="s">
        <v>259</v>
      </c>
      <c r="F3684" s="209"/>
      <c r="G3684" s="197" t="s">
        <v>1352</v>
      </c>
      <c r="H3684" s="197" t="s">
        <v>1353</v>
      </c>
      <c r="I3684" s="197" t="s">
        <v>6306</v>
      </c>
      <c r="J3684" s="197" t="s">
        <v>6307</v>
      </c>
    </row>
    <row r="3685" spans="2:10" ht="15.5">
      <c r="B3685" s="196" t="s">
        <v>6432</v>
      </c>
      <c r="C3685" s="197" t="s">
        <v>6433</v>
      </c>
      <c r="D3685" s="198">
        <v>7</v>
      </c>
      <c r="E3685" s="197" t="s">
        <v>1918</v>
      </c>
      <c r="F3685" s="209"/>
      <c r="G3685" s="197" t="s">
        <v>1352</v>
      </c>
      <c r="H3685" s="197" t="s">
        <v>1353</v>
      </c>
      <c r="I3685" s="197" t="s">
        <v>6306</v>
      </c>
      <c r="J3685" s="197" t="s">
        <v>6307</v>
      </c>
    </row>
    <row r="3686" spans="2:10" ht="15.5">
      <c r="B3686" s="196" t="s">
        <v>6434</v>
      </c>
      <c r="C3686" s="197" t="s">
        <v>6435</v>
      </c>
      <c r="D3686" s="198">
        <v>5</v>
      </c>
      <c r="E3686" s="197" t="s">
        <v>1717</v>
      </c>
      <c r="F3686" s="209"/>
      <c r="G3686" s="197" t="s">
        <v>1352</v>
      </c>
      <c r="H3686" s="197" t="s">
        <v>1353</v>
      </c>
      <c r="I3686" s="197" t="s">
        <v>6306</v>
      </c>
      <c r="J3686" s="197" t="s">
        <v>6307</v>
      </c>
    </row>
    <row r="3687" spans="2:10" ht="15.5">
      <c r="B3687" s="196" t="s">
        <v>6436</v>
      </c>
      <c r="C3687" s="197" t="s">
        <v>6437</v>
      </c>
      <c r="D3687" s="198">
        <v>6</v>
      </c>
      <c r="E3687" s="197" t="s">
        <v>1859</v>
      </c>
      <c r="F3687" s="209"/>
      <c r="G3687" s="197" t="s">
        <v>1352</v>
      </c>
      <c r="H3687" s="197" t="s">
        <v>1353</v>
      </c>
      <c r="I3687" s="197" t="s">
        <v>6306</v>
      </c>
      <c r="J3687" s="197" t="s">
        <v>6307</v>
      </c>
    </row>
    <row r="3688" spans="2:10" ht="15.5">
      <c r="B3688" s="196" t="s">
        <v>6438</v>
      </c>
      <c r="C3688" s="197" t="s">
        <v>6243</v>
      </c>
      <c r="D3688" s="198">
        <v>9</v>
      </c>
      <c r="E3688" s="197" t="s">
        <v>1435</v>
      </c>
      <c r="F3688" s="209"/>
      <c r="G3688" s="197" t="s">
        <v>1352</v>
      </c>
      <c r="H3688" s="197" t="s">
        <v>1353</v>
      </c>
      <c r="I3688" s="197" t="s">
        <v>6306</v>
      </c>
      <c r="J3688" s="197" t="s">
        <v>6307</v>
      </c>
    </row>
    <row r="3689" spans="2:10" ht="15.5">
      <c r="B3689" s="196" t="s">
        <v>6439</v>
      </c>
      <c r="C3689" s="197" t="s">
        <v>6440</v>
      </c>
      <c r="D3689" s="198">
        <v>7</v>
      </c>
      <c r="E3689" s="197" t="s">
        <v>314</v>
      </c>
      <c r="F3689" s="209"/>
      <c r="G3689" s="197" t="s">
        <v>1352</v>
      </c>
      <c r="H3689" s="197" t="s">
        <v>1353</v>
      </c>
      <c r="I3689" s="197" t="s">
        <v>6306</v>
      </c>
      <c r="J3689" s="197" t="s">
        <v>6307</v>
      </c>
    </row>
    <row r="3690" spans="2:10" ht="15.5">
      <c r="B3690" s="196" t="s">
        <v>6441</v>
      </c>
      <c r="C3690" s="197" t="s">
        <v>6442</v>
      </c>
      <c r="D3690" s="198">
        <v>5</v>
      </c>
      <c r="E3690" s="197" t="s">
        <v>314</v>
      </c>
      <c r="F3690" s="209"/>
      <c r="G3690" s="197" t="s">
        <v>1352</v>
      </c>
      <c r="H3690" s="197" t="s">
        <v>1353</v>
      </c>
      <c r="I3690" s="197" t="s">
        <v>6306</v>
      </c>
      <c r="J3690" s="197" t="s">
        <v>6307</v>
      </c>
    </row>
    <row r="3691" spans="2:10" ht="15.5">
      <c r="B3691" s="196" t="s">
        <v>6443</v>
      </c>
      <c r="C3691" s="197" t="s">
        <v>6444</v>
      </c>
      <c r="D3691" s="198">
        <v>8</v>
      </c>
      <c r="E3691" s="197" t="s">
        <v>240</v>
      </c>
      <c r="F3691" s="209"/>
      <c r="G3691" s="197" t="s">
        <v>1352</v>
      </c>
      <c r="H3691" s="197" t="s">
        <v>1353</v>
      </c>
      <c r="I3691" s="197" t="s">
        <v>6306</v>
      </c>
      <c r="J3691" s="197" t="s">
        <v>6307</v>
      </c>
    </row>
    <row r="3692" spans="2:10" ht="15.5">
      <c r="B3692" s="196" t="s">
        <v>6445</v>
      </c>
      <c r="C3692" s="197" t="s">
        <v>6446</v>
      </c>
      <c r="D3692" s="198">
        <v>6</v>
      </c>
      <c r="E3692" s="197" t="s">
        <v>347</v>
      </c>
      <c r="F3692" s="209"/>
      <c r="G3692" s="197" t="s">
        <v>1352</v>
      </c>
      <c r="H3692" s="197" t="s">
        <v>1353</v>
      </c>
      <c r="I3692" s="197" t="s">
        <v>6306</v>
      </c>
      <c r="J3692" s="197" t="s">
        <v>6307</v>
      </c>
    </row>
    <row r="3693" spans="2:10" ht="15.5">
      <c r="B3693" s="196" t="s">
        <v>6447</v>
      </c>
      <c r="C3693" s="197" t="s">
        <v>6448</v>
      </c>
      <c r="D3693" s="211">
        <v>5</v>
      </c>
      <c r="E3693" s="197" t="s">
        <v>259</v>
      </c>
      <c r="F3693" s="209"/>
      <c r="G3693" s="197" t="s">
        <v>1352</v>
      </c>
      <c r="H3693" s="197" t="s">
        <v>1353</v>
      </c>
      <c r="I3693" s="197" t="s">
        <v>6306</v>
      </c>
      <c r="J3693" s="197" t="s">
        <v>6307</v>
      </c>
    </row>
    <row r="3694" spans="2:10" ht="15.5">
      <c r="B3694" s="196" t="s">
        <v>6449</v>
      </c>
      <c r="C3694" s="197" t="s">
        <v>6450</v>
      </c>
      <c r="D3694" s="198">
        <v>7</v>
      </c>
      <c r="E3694" s="197" t="s">
        <v>275</v>
      </c>
      <c r="F3694" s="209"/>
      <c r="G3694" s="197" t="s">
        <v>1352</v>
      </c>
      <c r="H3694" s="197" t="s">
        <v>1353</v>
      </c>
      <c r="I3694" s="197" t="s">
        <v>6306</v>
      </c>
      <c r="J3694" s="197" t="s">
        <v>6307</v>
      </c>
    </row>
    <row r="3695" spans="2:10" ht="15.5">
      <c r="B3695" s="196" t="s">
        <v>6451</v>
      </c>
      <c r="C3695" s="197" t="s">
        <v>6452</v>
      </c>
      <c r="D3695" s="198">
        <v>7</v>
      </c>
      <c r="E3695" s="197" t="s">
        <v>1886</v>
      </c>
      <c r="F3695" s="209"/>
      <c r="G3695" s="197" t="s">
        <v>1352</v>
      </c>
      <c r="H3695" s="197" t="s">
        <v>1353</v>
      </c>
      <c r="I3695" s="197" t="s">
        <v>6306</v>
      </c>
      <c r="J3695" s="197" t="s">
        <v>6307</v>
      </c>
    </row>
    <row r="3696" spans="2:10" ht="15.5">
      <c r="B3696" s="196" t="s">
        <v>6453</v>
      </c>
      <c r="C3696" s="197" t="s">
        <v>2880</v>
      </c>
      <c r="D3696" s="198">
        <v>6</v>
      </c>
      <c r="E3696" s="197" t="s">
        <v>320</v>
      </c>
      <c r="F3696" s="209"/>
      <c r="G3696" s="197" t="s">
        <v>1352</v>
      </c>
      <c r="H3696" s="197" t="s">
        <v>1353</v>
      </c>
      <c r="I3696" s="197" t="s">
        <v>6306</v>
      </c>
      <c r="J3696" s="197" t="s">
        <v>6307</v>
      </c>
    </row>
    <row r="3697" spans="2:10" ht="15.5">
      <c r="B3697" s="196" t="s">
        <v>6454</v>
      </c>
      <c r="C3697" s="197" t="s">
        <v>6455</v>
      </c>
      <c r="D3697" s="198">
        <v>4</v>
      </c>
      <c r="E3697" s="197" t="s">
        <v>1597</v>
      </c>
      <c r="F3697" s="209"/>
      <c r="G3697" s="197" t="s">
        <v>1352</v>
      </c>
      <c r="H3697" s="197" t="s">
        <v>1353</v>
      </c>
      <c r="I3697" s="197" t="s">
        <v>6306</v>
      </c>
      <c r="J3697" s="197" t="s">
        <v>6307</v>
      </c>
    </row>
    <row r="3698" spans="2:10" ht="15.5">
      <c r="B3698" s="196" t="s">
        <v>6456</v>
      </c>
      <c r="C3698" s="197" t="s">
        <v>6457</v>
      </c>
      <c r="D3698" s="198">
        <v>7</v>
      </c>
      <c r="E3698" s="197" t="s">
        <v>240</v>
      </c>
      <c r="F3698" s="209"/>
      <c r="G3698" s="197" t="s">
        <v>1352</v>
      </c>
      <c r="H3698" s="197" t="s">
        <v>1353</v>
      </c>
      <c r="I3698" s="197" t="s">
        <v>6306</v>
      </c>
      <c r="J3698" s="197" t="s">
        <v>6307</v>
      </c>
    </row>
    <row r="3699" spans="2:10" ht="15.5">
      <c r="B3699" s="196" t="s">
        <v>6458</v>
      </c>
      <c r="C3699" s="197" t="s">
        <v>6459</v>
      </c>
      <c r="D3699" s="198">
        <v>10</v>
      </c>
      <c r="E3699" s="197" t="s">
        <v>1893</v>
      </c>
      <c r="F3699" s="209"/>
      <c r="G3699" s="197" t="s">
        <v>1352</v>
      </c>
      <c r="H3699" s="197" t="s">
        <v>1353</v>
      </c>
      <c r="I3699" s="197" t="s">
        <v>6306</v>
      </c>
      <c r="J3699" s="197" t="s">
        <v>6307</v>
      </c>
    </row>
    <row r="3700" spans="2:10" ht="15.5">
      <c r="B3700" s="196" t="s">
        <v>6460</v>
      </c>
      <c r="C3700" s="197" t="s">
        <v>6461</v>
      </c>
      <c r="D3700" s="198">
        <v>8</v>
      </c>
      <c r="E3700" s="197" t="s">
        <v>1896</v>
      </c>
      <c r="F3700" s="209"/>
      <c r="G3700" s="197" t="s">
        <v>1352</v>
      </c>
      <c r="H3700" s="197" t="s">
        <v>1353</v>
      </c>
      <c r="I3700" s="197" t="s">
        <v>6306</v>
      </c>
      <c r="J3700" s="197" t="s">
        <v>6307</v>
      </c>
    </row>
    <row r="3701" spans="2:10" ht="15.5">
      <c r="B3701" s="196" t="s">
        <v>6462</v>
      </c>
      <c r="C3701" s="197" t="s">
        <v>6463</v>
      </c>
      <c r="D3701" s="198">
        <v>6</v>
      </c>
      <c r="E3701" s="197" t="s">
        <v>259</v>
      </c>
      <c r="F3701" s="209"/>
      <c r="G3701" s="197" t="s">
        <v>1352</v>
      </c>
      <c r="H3701" s="197" t="s">
        <v>1353</v>
      </c>
      <c r="I3701" s="197" t="s">
        <v>6306</v>
      </c>
      <c r="J3701" s="197" t="s">
        <v>6307</v>
      </c>
    </row>
    <row r="3702" spans="2:10" ht="15.5">
      <c r="B3702" s="196" t="s">
        <v>6464</v>
      </c>
      <c r="C3702" s="197" t="s">
        <v>6465</v>
      </c>
      <c r="D3702" s="198">
        <v>4</v>
      </c>
      <c r="E3702" s="197" t="s">
        <v>1435</v>
      </c>
      <c r="F3702" s="209"/>
      <c r="G3702" s="197" t="s">
        <v>1352</v>
      </c>
      <c r="H3702" s="197" t="s">
        <v>1353</v>
      </c>
      <c r="I3702" s="197" t="s">
        <v>6306</v>
      </c>
      <c r="J3702" s="197" t="s">
        <v>6307</v>
      </c>
    </row>
    <row r="3703" spans="2:10" ht="15.5">
      <c r="B3703" s="200"/>
      <c r="C3703" s="200"/>
      <c r="D3703" s="201">
        <v>528</v>
      </c>
      <c r="E3703" s="200"/>
      <c r="F3703" s="200"/>
      <c r="G3703" s="200"/>
      <c r="H3703" s="200"/>
      <c r="I3703" s="200"/>
      <c r="J3703" s="200"/>
    </row>
    <row r="3704" spans="2:10">
      <c r="B3704" s="196" t="s">
        <v>6466</v>
      </c>
      <c r="C3704" s="197" t="s">
        <v>6467</v>
      </c>
      <c r="D3704" s="198">
        <v>6</v>
      </c>
      <c r="E3704" s="197" t="s">
        <v>1391</v>
      </c>
      <c r="F3704" s="197"/>
      <c r="G3704" s="197" t="s">
        <v>1352</v>
      </c>
      <c r="H3704" s="197" t="s">
        <v>1353</v>
      </c>
      <c r="I3704" s="197" t="s">
        <v>1354</v>
      </c>
      <c r="J3704" s="197" t="s">
        <v>6468</v>
      </c>
    </row>
    <row r="3705" spans="2:10">
      <c r="B3705" s="196" t="s">
        <v>6469</v>
      </c>
      <c r="C3705" s="197" t="s">
        <v>6470</v>
      </c>
      <c r="D3705" s="198">
        <v>7</v>
      </c>
      <c r="E3705" s="197" t="s">
        <v>1735</v>
      </c>
      <c r="F3705" s="197"/>
      <c r="G3705" s="197" t="s">
        <v>1352</v>
      </c>
      <c r="H3705" s="197" t="s">
        <v>1353</v>
      </c>
      <c r="I3705" s="197" t="s">
        <v>1354</v>
      </c>
      <c r="J3705" s="197" t="s">
        <v>6468</v>
      </c>
    </row>
    <row r="3706" spans="2:10">
      <c r="B3706" s="196" t="s">
        <v>6471</v>
      </c>
      <c r="C3706" s="197" t="s">
        <v>6472</v>
      </c>
      <c r="D3706" s="198">
        <v>6</v>
      </c>
      <c r="E3706" s="197" t="s">
        <v>259</v>
      </c>
      <c r="F3706" s="197"/>
      <c r="G3706" s="197" t="s">
        <v>1352</v>
      </c>
      <c r="H3706" s="197" t="s">
        <v>1353</v>
      </c>
      <c r="I3706" s="197" t="s">
        <v>1354</v>
      </c>
      <c r="J3706" s="197" t="s">
        <v>6468</v>
      </c>
    </row>
    <row r="3707" spans="2:10">
      <c r="B3707" s="196" t="s">
        <v>6473</v>
      </c>
      <c r="C3707" s="197" t="s">
        <v>6474</v>
      </c>
      <c r="D3707" s="198">
        <v>7</v>
      </c>
      <c r="E3707" s="197" t="s">
        <v>314</v>
      </c>
      <c r="F3707" s="197"/>
      <c r="G3707" s="197" t="s">
        <v>1352</v>
      </c>
      <c r="H3707" s="197" t="s">
        <v>1353</v>
      </c>
      <c r="I3707" s="197" t="s">
        <v>1354</v>
      </c>
      <c r="J3707" s="197" t="s">
        <v>6468</v>
      </c>
    </row>
    <row r="3708" spans="2:10">
      <c r="B3708" s="196" t="s">
        <v>6475</v>
      </c>
      <c r="C3708" s="197" t="s">
        <v>6476</v>
      </c>
      <c r="D3708" s="198">
        <v>5</v>
      </c>
      <c r="E3708" s="197" t="s">
        <v>312</v>
      </c>
      <c r="F3708" s="197"/>
      <c r="G3708" s="197" t="s">
        <v>1352</v>
      </c>
      <c r="H3708" s="197" t="s">
        <v>1353</v>
      </c>
      <c r="I3708" s="197" t="s">
        <v>1354</v>
      </c>
      <c r="J3708" s="197" t="s">
        <v>6468</v>
      </c>
    </row>
    <row r="3709" spans="2:10">
      <c r="B3709" s="196" t="s">
        <v>6477</v>
      </c>
      <c r="C3709" s="197" t="s">
        <v>6478</v>
      </c>
      <c r="D3709" s="198">
        <v>6</v>
      </c>
      <c r="E3709" s="197" t="s">
        <v>1418</v>
      </c>
      <c r="F3709" s="197"/>
      <c r="G3709" s="197" t="s">
        <v>1352</v>
      </c>
      <c r="H3709" s="197" t="s">
        <v>1353</v>
      </c>
      <c r="I3709" s="197" t="s">
        <v>1354</v>
      </c>
      <c r="J3709" s="197" t="s">
        <v>6468</v>
      </c>
    </row>
    <row r="3710" spans="2:10">
      <c r="B3710" s="196" t="s">
        <v>6479</v>
      </c>
      <c r="C3710" s="197" t="s">
        <v>6480</v>
      </c>
      <c r="D3710" s="198">
        <v>8</v>
      </c>
      <c r="E3710" s="197" t="s">
        <v>1689</v>
      </c>
      <c r="F3710" s="197"/>
      <c r="G3710" s="197" t="s">
        <v>1352</v>
      </c>
      <c r="H3710" s="197" t="s">
        <v>1353</v>
      </c>
      <c r="I3710" s="197" t="s">
        <v>1354</v>
      </c>
      <c r="J3710" s="197" t="s">
        <v>6468</v>
      </c>
    </row>
    <row r="3711" spans="2:10">
      <c r="B3711" s="196" t="s">
        <v>6481</v>
      </c>
      <c r="C3711" s="197" t="s">
        <v>6482</v>
      </c>
      <c r="D3711" s="198">
        <v>9</v>
      </c>
      <c r="E3711" s="197" t="s">
        <v>1435</v>
      </c>
      <c r="F3711" s="197"/>
      <c r="G3711" s="197" t="s">
        <v>1352</v>
      </c>
      <c r="H3711" s="197" t="s">
        <v>1353</v>
      </c>
      <c r="I3711" s="197" t="s">
        <v>1354</v>
      </c>
      <c r="J3711" s="197" t="s">
        <v>6468</v>
      </c>
    </row>
    <row r="3712" spans="2:10">
      <c r="B3712" s="196" t="s">
        <v>6483</v>
      </c>
      <c r="C3712" s="197" t="s">
        <v>6484</v>
      </c>
      <c r="D3712" s="198">
        <v>4</v>
      </c>
      <c r="E3712" s="197" t="s">
        <v>240</v>
      </c>
      <c r="F3712" s="197"/>
      <c r="G3712" s="197" t="s">
        <v>1352</v>
      </c>
      <c r="H3712" s="197" t="s">
        <v>1353</v>
      </c>
      <c r="I3712" s="197" t="s">
        <v>1354</v>
      </c>
      <c r="J3712" s="197" t="s">
        <v>6468</v>
      </c>
    </row>
    <row r="3713" spans="2:10">
      <c r="B3713" s="196" t="s">
        <v>6485</v>
      </c>
      <c r="C3713" s="197" t="s">
        <v>6486</v>
      </c>
      <c r="D3713" s="198">
        <v>5</v>
      </c>
      <c r="E3713" s="197" t="s">
        <v>1944</v>
      </c>
      <c r="F3713" s="197"/>
      <c r="G3713" s="197" t="s">
        <v>1352</v>
      </c>
      <c r="H3713" s="197" t="s">
        <v>1353</v>
      </c>
      <c r="I3713" s="197" t="s">
        <v>1354</v>
      </c>
      <c r="J3713" s="197" t="s">
        <v>6468</v>
      </c>
    </row>
    <row r="3714" spans="2:10">
      <c r="B3714" s="196" t="s">
        <v>6487</v>
      </c>
      <c r="C3714" s="197" t="s">
        <v>6488</v>
      </c>
      <c r="D3714" s="198">
        <v>3</v>
      </c>
      <c r="E3714" s="197" t="s">
        <v>1423</v>
      </c>
      <c r="F3714" s="197"/>
      <c r="G3714" s="197" t="s">
        <v>1352</v>
      </c>
      <c r="H3714" s="197" t="s">
        <v>1353</v>
      </c>
      <c r="I3714" s="197" t="s">
        <v>1354</v>
      </c>
      <c r="J3714" s="197" t="s">
        <v>6468</v>
      </c>
    </row>
    <row r="3715" spans="2:10">
      <c r="B3715" s="196" t="s">
        <v>6489</v>
      </c>
      <c r="C3715" s="197" t="s">
        <v>6490</v>
      </c>
      <c r="D3715" s="198">
        <v>7</v>
      </c>
      <c r="E3715" s="197" t="s">
        <v>1709</v>
      </c>
      <c r="F3715" s="197"/>
      <c r="G3715" s="197" t="s">
        <v>1352</v>
      </c>
      <c r="H3715" s="197" t="s">
        <v>1353</v>
      </c>
      <c r="I3715" s="197" t="s">
        <v>1354</v>
      </c>
      <c r="J3715" s="197" t="s">
        <v>6468</v>
      </c>
    </row>
    <row r="3716" spans="2:10">
      <c r="B3716" s="196" t="s">
        <v>6491</v>
      </c>
      <c r="C3716" s="197" t="s">
        <v>6492</v>
      </c>
      <c r="D3716" s="198">
        <v>8</v>
      </c>
      <c r="E3716" s="197" t="s">
        <v>243</v>
      </c>
      <c r="F3716" s="197"/>
      <c r="G3716" s="197" t="s">
        <v>1352</v>
      </c>
      <c r="H3716" s="197" t="s">
        <v>1353</v>
      </c>
      <c r="I3716" s="197" t="s">
        <v>1354</v>
      </c>
      <c r="J3716" s="197" t="s">
        <v>6468</v>
      </c>
    </row>
    <row r="3717" spans="2:10">
      <c r="B3717" s="196" t="s">
        <v>6493</v>
      </c>
      <c r="C3717" s="197" t="s">
        <v>6494</v>
      </c>
      <c r="D3717" s="198">
        <v>7</v>
      </c>
      <c r="E3717" s="197" t="s">
        <v>314</v>
      </c>
      <c r="F3717" s="197"/>
      <c r="G3717" s="197" t="s">
        <v>1352</v>
      </c>
      <c r="H3717" s="197" t="s">
        <v>1353</v>
      </c>
      <c r="I3717" s="197" t="s">
        <v>1354</v>
      </c>
      <c r="J3717" s="197" t="s">
        <v>6468</v>
      </c>
    </row>
    <row r="3718" spans="2:10">
      <c r="B3718" s="196" t="s">
        <v>6495</v>
      </c>
      <c r="C3718" s="197" t="s">
        <v>6496</v>
      </c>
      <c r="D3718" s="198">
        <v>5</v>
      </c>
      <c r="E3718" s="197" t="s">
        <v>320</v>
      </c>
      <c r="F3718" s="197"/>
      <c r="G3718" s="197" t="s">
        <v>1352</v>
      </c>
      <c r="H3718" s="197" t="s">
        <v>1353</v>
      </c>
      <c r="I3718" s="197" t="s">
        <v>1354</v>
      </c>
      <c r="J3718" s="197" t="s">
        <v>6468</v>
      </c>
    </row>
    <row r="3719" spans="2:10">
      <c r="B3719" s="196" t="s">
        <v>6497</v>
      </c>
      <c r="C3719" s="197" t="s">
        <v>6498</v>
      </c>
      <c r="D3719" s="198">
        <v>6</v>
      </c>
      <c r="E3719" s="197" t="s">
        <v>259</v>
      </c>
      <c r="F3719" s="197"/>
      <c r="G3719" s="197" t="s">
        <v>1352</v>
      </c>
      <c r="H3719" s="197" t="s">
        <v>1353</v>
      </c>
      <c r="I3719" s="197" t="s">
        <v>1354</v>
      </c>
      <c r="J3719" s="197" t="s">
        <v>6468</v>
      </c>
    </row>
    <row r="3720" spans="2:10">
      <c r="B3720" s="196" t="s">
        <v>6499</v>
      </c>
      <c r="C3720" s="197" t="s">
        <v>6500</v>
      </c>
      <c r="D3720" s="198">
        <v>5</v>
      </c>
      <c r="E3720" s="197" t="s">
        <v>312</v>
      </c>
      <c r="F3720" s="197"/>
      <c r="G3720" s="197" t="s">
        <v>1352</v>
      </c>
      <c r="H3720" s="197" t="s">
        <v>1353</v>
      </c>
      <c r="I3720" s="197" t="s">
        <v>1354</v>
      </c>
      <c r="J3720" s="197" t="s">
        <v>6468</v>
      </c>
    </row>
    <row r="3721" spans="2:10">
      <c r="B3721" s="196" t="s">
        <v>6501</v>
      </c>
      <c r="C3721" s="197" t="s">
        <v>6502</v>
      </c>
      <c r="D3721" s="198">
        <v>7</v>
      </c>
      <c r="E3721" s="197" t="s">
        <v>2004</v>
      </c>
      <c r="F3721" s="197"/>
      <c r="G3721" s="197" t="s">
        <v>1352</v>
      </c>
      <c r="H3721" s="197" t="s">
        <v>1353</v>
      </c>
      <c r="I3721" s="197" t="s">
        <v>1354</v>
      </c>
      <c r="J3721" s="197" t="s">
        <v>6468</v>
      </c>
    </row>
    <row r="3722" spans="2:10">
      <c r="B3722" s="196" t="s">
        <v>6503</v>
      </c>
      <c r="C3722" s="197" t="s">
        <v>6504</v>
      </c>
      <c r="D3722" s="198">
        <v>6</v>
      </c>
      <c r="E3722" s="197" t="s">
        <v>2004</v>
      </c>
      <c r="F3722" s="197"/>
      <c r="G3722" s="197" t="s">
        <v>1352</v>
      </c>
      <c r="H3722" s="197" t="s">
        <v>1353</v>
      </c>
      <c r="I3722" s="197" t="s">
        <v>1354</v>
      </c>
      <c r="J3722" s="197" t="s">
        <v>6468</v>
      </c>
    </row>
    <row r="3723" spans="2:10">
      <c r="B3723" s="196" t="s">
        <v>6505</v>
      </c>
      <c r="C3723" s="197" t="s">
        <v>6506</v>
      </c>
      <c r="D3723" s="198">
        <v>4</v>
      </c>
      <c r="E3723" s="197" t="s">
        <v>275</v>
      </c>
      <c r="F3723" s="197"/>
      <c r="G3723" s="197" t="s">
        <v>1352</v>
      </c>
      <c r="H3723" s="197" t="s">
        <v>1353</v>
      </c>
      <c r="I3723" s="197" t="s">
        <v>1354</v>
      </c>
      <c r="J3723" s="197" t="s">
        <v>6468</v>
      </c>
    </row>
    <row r="3724" spans="2:10">
      <c r="B3724" s="196" t="s">
        <v>6507</v>
      </c>
      <c r="C3724" s="197" t="s">
        <v>6508</v>
      </c>
      <c r="D3724" s="198">
        <v>6</v>
      </c>
      <c r="E3724" s="197" t="s">
        <v>1740</v>
      </c>
      <c r="F3724" s="197"/>
      <c r="G3724" s="197" t="s">
        <v>1352</v>
      </c>
      <c r="H3724" s="197" t="s">
        <v>1353</v>
      </c>
      <c r="I3724" s="197" t="s">
        <v>1354</v>
      </c>
      <c r="J3724" s="197" t="s">
        <v>6468</v>
      </c>
    </row>
    <row r="3725" spans="2:10">
      <c r="B3725" s="196" t="s">
        <v>6509</v>
      </c>
      <c r="C3725" s="197" t="s">
        <v>6510</v>
      </c>
      <c r="D3725" s="198">
        <v>2</v>
      </c>
      <c r="E3725" s="197" t="s">
        <v>1757</v>
      </c>
      <c r="F3725" s="197"/>
      <c r="G3725" s="197" t="s">
        <v>1352</v>
      </c>
      <c r="H3725" s="197" t="s">
        <v>1353</v>
      </c>
      <c r="I3725" s="197" t="s">
        <v>1354</v>
      </c>
      <c r="J3725" s="197" t="s">
        <v>6468</v>
      </c>
    </row>
    <row r="3726" spans="2:10">
      <c r="B3726" s="196" t="s">
        <v>6511</v>
      </c>
      <c r="C3726" s="197" t="s">
        <v>6512</v>
      </c>
      <c r="D3726" s="198">
        <v>9</v>
      </c>
      <c r="E3726" s="197" t="s">
        <v>1712</v>
      </c>
      <c r="F3726" s="197"/>
      <c r="G3726" s="197" t="s">
        <v>1352</v>
      </c>
      <c r="H3726" s="197" t="s">
        <v>1353</v>
      </c>
      <c r="I3726" s="197" t="s">
        <v>1354</v>
      </c>
      <c r="J3726" s="197" t="s">
        <v>6468</v>
      </c>
    </row>
    <row r="3727" spans="2:10">
      <c r="B3727" s="196" t="s">
        <v>6513</v>
      </c>
      <c r="C3727" s="197" t="s">
        <v>6514</v>
      </c>
      <c r="D3727" s="198">
        <v>4</v>
      </c>
      <c r="E3727" s="197" t="s">
        <v>246</v>
      </c>
      <c r="F3727" s="197"/>
      <c r="G3727" s="197" t="s">
        <v>1352</v>
      </c>
      <c r="H3727" s="197" t="s">
        <v>1353</v>
      </c>
      <c r="I3727" s="197" t="s">
        <v>1354</v>
      </c>
      <c r="J3727" s="197" t="s">
        <v>6468</v>
      </c>
    </row>
    <row r="3728" spans="2:10">
      <c r="B3728" s="196" t="s">
        <v>6515</v>
      </c>
      <c r="C3728" s="197" t="s">
        <v>6516</v>
      </c>
      <c r="D3728" s="198">
        <v>6</v>
      </c>
      <c r="E3728" s="197" t="s">
        <v>1689</v>
      </c>
      <c r="F3728" s="197"/>
      <c r="G3728" s="197" t="s">
        <v>1352</v>
      </c>
      <c r="H3728" s="197" t="s">
        <v>1353</v>
      </c>
      <c r="I3728" s="197" t="s">
        <v>1354</v>
      </c>
      <c r="J3728" s="197" t="s">
        <v>6468</v>
      </c>
    </row>
    <row r="3729" spans="2:10">
      <c r="B3729" s="196" t="s">
        <v>6517</v>
      </c>
      <c r="C3729" s="197" t="s">
        <v>6518</v>
      </c>
      <c r="D3729" s="198">
        <v>3</v>
      </c>
      <c r="E3729" s="197" t="s">
        <v>1839</v>
      </c>
      <c r="F3729" s="197"/>
      <c r="G3729" s="197" t="s">
        <v>1352</v>
      </c>
      <c r="H3729" s="197" t="s">
        <v>1353</v>
      </c>
      <c r="I3729" s="197" t="s">
        <v>1354</v>
      </c>
      <c r="J3729" s="197" t="s">
        <v>6468</v>
      </c>
    </row>
    <row r="3730" spans="2:10">
      <c r="B3730" s="196" t="s">
        <v>6519</v>
      </c>
      <c r="C3730" s="197" t="s">
        <v>6520</v>
      </c>
      <c r="D3730" s="198">
        <v>7</v>
      </c>
      <c r="E3730" s="197" t="s">
        <v>1669</v>
      </c>
      <c r="F3730" s="197"/>
      <c r="G3730" s="197" t="s">
        <v>1352</v>
      </c>
      <c r="H3730" s="197" t="s">
        <v>1353</v>
      </c>
      <c r="I3730" s="197" t="s">
        <v>1354</v>
      </c>
      <c r="J3730" s="197" t="s">
        <v>6468</v>
      </c>
    </row>
    <row r="3731" spans="2:10">
      <c r="B3731" s="196" t="s">
        <v>6521</v>
      </c>
      <c r="C3731" s="197" t="s">
        <v>6522</v>
      </c>
      <c r="D3731" s="198">
        <v>6</v>
      </c>
      <c r="E3731" s="197" t="s">
        <v>1803</v>
      </c>
      <c r="F3731" s="197"/>
      <c r="G3731" s="197" t="s">
        <v>1352</v>
      </c>
      <c r="H3731" s="197" t="s">
        <v>1353</v>
      </c>
      <c r="I3731" s="197" t="s">
        <v>1354</v>
      </c>
      <c r="J3731" s="197" t="s">
        <v>6468</v>
      </c>
    </row>
    <row r="3732" spans="2:10">
      <c r="B3732" s="196" t="s">
        <v>6523</v>
      </c>
      <c r="C3732" s="197" t="s">
        <v>6524</v>
      </c>
      <c r="D3732" s="198">
        <v>7</v>
      </c>
      <c r="E3732" s="197" t="s">
        <v>1709</v>
      </c>
      <c r="F3732" s="197"/>
      <c r="G3732" s="197" t="s">
        <v>1352</v>
      </c>
      <c r="H3732" s="197" t="s">
        <v>1353</v>
      </c>
      <c r="I3732" s="197" t="s">
        <v>1354</v>
      </c>
      <c r="J3732" s="197" t="s">
        <v>6468</v>
      </c>
    </row>
    <row r="3733" spans="2:10">
      <c r="B3733" s="196" t="s">
        <v>6525</v>
      </c>
      <c r="C3733" s="197" t="s">
        <v>6526</v>
      </c>
      <c r="D3733" s="198">
        <v>5</v>
      </c>
      <c r="E3733" s="197" t="s">
        <v>1706</v>
      </c>
      <c r="F3733" s="197"/>
      <c r="G3733" s="197" t="s">
        <v>1352</v>
      </c>
      <c r="H3733" s="197" t="s">
        <v>1353</v>
      </c>
      <c r="I3733" s="197" t="s">
        <v>1354</v>
      </c>
      <c r="J3733" s="197" t="s">
        <v>6468</v>
      </c>
    </row>
    <row r="3734" spans="2:10">
      <c r="B3734" s="196" t="s">
        <v>6527</v>
      </c>
      <c r="C3734" s="197" t="s">
        <v>6528</v>
      </c>
      <c r="D3734" s="198">
        <v>6</v>
      </c>
      <c r="E3734" s="197" t="s">
        <v>1748</v>
      </c>
      <c r="F3734" s="197"/>
      <c r="G3734" s="197" t="s">
        <v>1352</v>
      </c>
      <c r="H3734" s="197" t="s">
        <v>1353</v>
      </c>
      <c r="I3734" s="197" t="s">
        <v>1354</v>
      </c>
      <c r="J3734" s="197" t="s">
        <v>6468</v>
      </c>
    </row>
    <row r="3735" spans="2:10">
      <c r="B3735" s="196" t="s">
        <v>6529</v>
      </c>
      <c r="C3735" s="197" t="s">
        <v>6530</v>
      </c>
      <c r="D3735" s="198">
        <v>5</v>
      </c>
      <c r="E3735" s="197" t="s">
        <v>1852</v>
      </c>
      <c r="F3735" s="197"/>
      <c r="G3735" s="197" t="s">
        <v>1352</v>
      </c>
      <c r="H3735" s="197" t="s">
        <v>1353</v>
      </c>
      <c r="I3735" s="197" t="s">
        <v>1354</v>
      </c>
      <c r="J3735" s="197" t="s">
        <v>6468</v>
      </c>
    </row>
    <row r="3736" spans="2:10">
      <c r="B3736" s="196" t="s">
        <v>6531</v>
      </c>
      <c r="C3736" s="197" t="s">
        <v>6532</v>
      </c>
      <c r="D3736" s="198">
        <v>1</v>
      </c>
      <c r="E3736" s="197" t="s">
        <v>347</v>
      </c>
      <c r="F3736" s="197"/>
      <c r="G3736" s="197" t="s">
        <v>1352</v>
      </c>
      <c r="H3736" s="197" t="s">
        <v>1353</v>
      </c>
      <c r="I3736" s="197" t="s">
        <v>1354</v>
      </c>
      <c r="J3736" s="197" t="s">
        <v>6468</v>
      </c>
    </row>
    <row r="3737" spans="2:10">
      <c r="B3737" s="196" t="s">
        <v>6533</v>
      </c>
      <c r="C3737" s="197" t="s">
        <v>6534</v>
      </c>
      <c r="D3737" s="198">
        <v>7</v>
      </c>
      <c r="E3737" s="197" t="s">
        <v>275</v>
      </c>
      <c r="F3737" s="197"/>
      <c r="G3737" s="197" t="s">
        <v>1352</v>
      </c>
      <c r="H3737" s="197" t="s">
        <v>1353</v>
      </c>
      <c r="I3737" s="197" t="s">
        <v>1354</v>
      </c>
      <c r="J3737" s="197" t="s">
        <v>6468</v>
      </c>
    </row>
    <row r="3738" spans="2:10">
      <c r="B3738" s="196" t="s">
        <v>6535</v>
      </c>
      <c r="C3738" s="197" t="s">
        <v>6536</v>
      </c>
      <c r="D3738" s="198">
        <v>5</v>
      </c>
      <c r="E3738" s="197" t="s">
        <v>1859</v>
      </c>
      <c r="F3738" s="197"/>
      <c r="G3738" s="197" t="s">
        <v>1352</v>
      </c>
      <c r="H3738" s="197" t="s">
        <v>1353</v>
      </c>
      <c r="I3738" s="197" t="s">
        <v>1354</v>
      </c>
      <c r="J3738" s="197" t="s">
        <v>6468</v>
      </c>
    </row>
    <row r="3739" spans="2:10">
      <c r="B3739" s="196" t="s">
        <v>6537</v>
      </c>
      <c r="C3739" s="197" t="s">
        <v>6538</v>
      </c>
      <c r="D3739" s="198">
        <v>8</v>
      </c>
      <c r="E3739" s="197" t="s">
        <v>320</v>
      </c>
      <c r="F3739" s="197"/>
      <c r="G3739" s="197" t="s">
        <v>1352</v>
      </c>
      <c r="H3739" s="197" t="s">
        <v>1353</v>
      </c>
      <c r="I3739" s="197" t="s">
        <v>1354</v>
      </c>
      <c r="J3739" s="197" t="s">
        <v>6468</v>
      </c>
    </row>
    <row r="3740" spans="2:10">
      <c r="B3740" s="196" t="s">
        <v>6539</v>
      </c>
      <c r="C3740" s="197" t="s">
        <v>6540</v>
      </c>
      <c r="D3740" s="198">
        <v>7</v>
      </c>
      <c r="E3740" s="197" t="s">
        <v>1864</v>
      </c>
      <c r="F3740" s="197"/>
      <c r="G3740" s="197" t="s">
        <v>1352</v>
      </c>
      <c r="H3740" s="197" t="s">
        <v>1353</v>
      </c>
      <c r="I3740" s="197" t="s">
        <v>1354</v>
      </c>
      <c r="J3740" s="197" t="s">
        <v>6468</v>
      </c>
    </row>
    <row r="3741" spans="2:10">
      <c r="B3741" s="196" t="s">
        <v>6541</v>
      </c>
      <c r="C3741" s="197" t="s">
        <v>6542</v>
      </c>
      <c r="D3741" s="198">
        <v>8</v>
      </c>
      <c r="E3741" s="197" t="s">
        <v>1312</v>
      </c>
      <c r="F3741" s="197"/>
      <c r="G3741" s="197" t="s">
        <v>1352</v>
      </c>
      <c r="H3741" s="197" t="s">
        <v>1353</v>
      </c>
      <c r="I3741" s="197" t="s">
        <v>1354</v>
      </c>
      <c r="J3741" s="197" t="s">
        <v>6468</v>
      </c>
    </row>
    <row r="3742" spans="2:10">
      <c r="B3742" s="196" t="s">
        <v>6543</v>
      </c>
      <c r="C3742" s="197" t="s">
        <v>6544</v>
      </c>
      <c r="D3742" s="198">
        <v>3</v>
      </c>
      <c r="E3742" s="197" t="s">
        <v>243</v>
      </c>
      <c r="F3742" s="197"/>
      <c r="G3742" s="197" t="s">
        <v>1352</v>
      </c>
      <c r="H3742" s="197" t="s">
        <v>1353</v>
      </c>
      <c r="I3742" s="197" t="s">
        <v>1354</v>
      </c>
      <c r="J3742" s="197" t="s">
        <v>6468</v>
      </c>
    </row>
    <row r="3743" spans="2:10">
      <c r="B3743" s="196" t="s">
        <v>6545</v>
      </c>
      <c r="C3743" s="197" t="s">
        <v>6546</v>
      </c>
      <c r="D3743" s="198">
        <v>5</v>
      </c>
      <c r="E3743" s="197" t="s">
        <v>312</v>
      </c>
      <c r="F3743" s="197"/>
      <c r="G3743" s="197" t="s">
        <v>1352</v>
      </c>
      <c r="H3743" s="197" t="s">
        <v>1353</v>
      </c>
      <c r="I3743" s="197" t="s">
        <v>1354</v>
      </c>
      <c r="J3743" s="197" t="s">
        <v>6468</v>
      </c>
    </row>
    <row r="3744" spans="2:10">
      <c r="B3744" s="196" t="s">
        <v>6547</v>
      </c>
      <c r="C3744" s="197" t="s">
        <v>6548</v>
      </c>
      <c r="D3744" s="198">
        <v>6</v>
      </c>
      <c r="E3744" s="197" t="s">
        <v>249</v>
      </c>
      <c r="F3744" s="197"/>
      <c r="G3744" s="197" t="s">
        <v>1352</v>
      </c>
      <c r="H3744" s="197" t="s">
        <v>1353</v>
      </c>
      <c r="I3744" s="197" t="s">
        <v>1354</v>
      </c>
      <c r="J3744" s="197" t="s">
        <v>6468</v>
      </c>
    </row>
    <row r="3745" spans="2:10">
      <c r="B3745" s="196" t="s">
        <v>6549</v>
      </c>
      <c r="C3745" s="197" t="s">
        <v>6550</v>
      </c>
      <c r="D3745" s="198">
        <v>3</v>
      </c>
      <c r="E3745" s="197" t="s">
        <v>1918</v>
      </c>
      <c r="F3745" s="197"/>
      <c r="G3745" s="197" t="s">
        <v>1352</v>
      </c>
      <c r="H3745" s="197" t="s">
        <v>1353</v>
      </c>
      <c r="I3745" s="197" t="s">
        <v>1354</v>
      </c>
      <c r="J3745" s="197" t="s">
        <v>6468</v>
      </c>
    </row>
    <row r="3746" spans="2:10">
      <c r="B3746" s="196" t="s">
        <v>6551</v>
      </c>
      <c r="C3746" s="197" t="s">
        <v>6552</v>
      </c>
      <c r="D3746" s="198">
        <v>6</v>
      </c>
      <c r="E3746" s="197" t="s">
        <v>1717</v>
      </c>
      <c r="F3746" s="197"/>
      <c r="G3746" s="197" t="s">
        <v>1352</v>
      </c>
      <c r="H3746" s="197" t="s">
        <v>1353</v>
      </c>
      <c r="I3746" s="197" t="s">
        <v>1354</v>
      </c>
      <c r="J3746" s="197" t="s">
        <v>6468</v>
      </c>
    </row>
    <row r="3747" spans="2:10">
      <c r="B3747" s="196" t="s">
        <v>6553</v>
      </c>
      <c r="C3747" s="197" t="s">
        <v>6554</v>
      </c>
      <c r="D3747" s="198">
        <v>7</v>
      </c>
      <c r="E3747" s="197" t="s">
        <v>1859</v>
      </c>
      <c r="F3747" s="197"/>
      <c r="G3747" s="197" t="s">
        <v>1352</v>
      </c>
      <c r="H3747" s="197" t="s">
        <v>1353</v>
      </c>
      <c r="I3747" s="197" t="s">
        <v>1354</v>
      </c>
      <c r="J3747" s="197" t="s">
        <v>6468</v>
      </c>
    </row>
    <row r="3748" spans="2:10">
      <c r="B3748" s="196" t="s">
        <v>6555</v>
      </c>
      <c r="C3748" s="197" t="s">
        <v>6556</v>
      </c>
      <c r="D3748" s="198">
        <v>1</v>
      </c>
      <c r="E3748" s="197" t="s">
        <v>1435</v>
      </c>
      <c r="F3748" s="197"/>
      <c r="G3748" s="197" t="s">
        <v>1352</v>
      </c>
      <c r="H3748" s="197" t="s">
        <v>1353</v>
      </c>
      <c r="I3748" s="197" t="s">
        <v>1354</v>
      </c>
      <c r="J3748" s="197" t="s">
        <v>6468</v>
      </c>
    </row>
    <row r="3749" spans="2:10">
      <c r="B3749" s="196" t="s">
        <v>6557</v>
      </c>
      <c r="C3749" s="197" t="s">
        <v>6558</v>
      </c>
      <c r="D3749" s="198">
        <v>3</v>
      </c>
      <c r="E3749" s="197" t="s">
        <v>314</v>
      </c>
      <c r="F3749" s="197"/>
      <c r="G3749" s="197" t="s">
        <v>1352</v>
      </c>
      <c r="H3749" s="197" t="s">
        <v>1353</v>
      </c>
      <c r="I3749" s="197" t="s">
        <v>1354</v>
      </c>
      <c r="J3749" s="197" t="s">
        <v>6468</v>
      </c>
    </row>
    <row r="3750" spans="2:10">
      <c r="B3750" s="196" t="s">
        <v>6559</v>
      </c>
      <c r="C3750" s="197" t="s">
        <v>6560</v>
      </c>
      <c r="D3750" s="198">
        <v>7</v>
      </c>
      <c r="E3750" s="197" t="s">
        <v>1886</v>
      </c>
      <c r="F3750" s="197"/>
      <c r="G3750" s="197" t="s">
        <v>1352</v>
      </c>
      <c r="H3750" s="197" t="s">
        <v>1353</v>
      </c>
      <c r="I3750" s="197" t="s">
        <v>1354</v>
      </c>
      <c r="J3750" s="197" t="s">
        <v>6468</v>
      </c>
    </row>
    <row r="3751" spans="2:10">
      <c r="B3751" s="196" t="s">
        <v>6561</v>
      </c>
      <c r="C3751" s="197" t="s">
        <v>6562</v>
      </c>
      <c r="D3751" s="198">
        <v>6</v>
      </c>
      <c r="E3751" s="197" t="s">
        <v>320</v>
      </c>
      <c r="F3751" s="197"/>
      <c r="G3751" s="197" t="s">
        <v>1352</v>
      </c>
      <c r="H3751" s="197" t="s">
        <v>1353</v>
      </c>
      <c r="I3751" s="197" t="s">
        <v>1354</v>
      </c>
      <c r="J3751" s="197" t="s">
        <v>6468</v>
      </c>
    </row>
    <row r="3752" spans="2:10">
      <c r="B3752" s="196" t="s">
        <v>6563</v>
      </c>
      <c r="C3752" s="197" t="s">
        <v>6564</v>
      </c>
      <c r="D3752" s="198">
        <v>4</v>
      </c>
      <c r="E3752" s="197" t="s">
        <v>1435</v>
      </c>
      <c r="F3752" s="197"/>
      <c r="G3752" s="197" t="s">
        <v>1352</v>
      </c>
      <c r="H3752" s="197" t="s">
        <v>1353</v>
      </c>
      <c r="I3752" s="197" t="s">
        <v>1354</v>
      </c>
      <c r="J3752" s="197" t="s">
        <v>6468</v>
      </c>
    </row>
    <row r="3753" spans="2:10">
      <c r="B3753" s="196" t="s">
        <v>6565</v>
      </c>
      <c r="C3753" s="197" t="s">
        <v>6566</v>
      </c>
      <c r="D3753" s="198">
        <v>7</v>
      </c>
      <c r="E3753" s="197" t="s">
        <v>240</v>
      </c>
      <c r="F3753" s="197"/>
      <c r="G3753" s="197" t="s">
        <v>1352</v>
      </c>
      <c r="H3753" s="197" t="s">
        <v>1353</v>
      </c>
      <c r="I3753" s="197" t="s">
        <v>1354</v>
      </c>
      <c r="J3753" s="197" t="s">
        <v>6468</v>
      </c>
    </row>
    <row r="3754" spans="2:10">
      <c r="B3754" s="196" t="s">
        <v>6567</v>
      </c>
      <c r="C3754" s="197" t="s">
        <v>6568</v>
      </c>
      <c r="D3754" s="198">
        <v>2</v>
      </c>
      <c r="E3754" s="197" t="s">
        <v>1893</v>
      </c>
      <c r="F3754" s="197"/>
      <c r="G3754" s="197" t="s">
        <v>1352</v>
      </c>
      <c r="H3754" s="197" t="s">
        <v>1353</v>
      </c>
      <c r="I3754" s="197" t="s">
        <v>1354</v>
      </c>
      <c r="J3754" s="197" t="s">
        <v>6468</v>
      </c>
    </row>
    <row r="3755" spans="2:10">
      <c r="B3755" s="196" t="s">
        <v>6569</v>
      </c>
      <c r="C3755" s="197" t="s">
        <v>6570</v>
      </c>
      <c r="D3755" s="198">
        <v>6</v>
      </c>
      <c r="E3755" s="197" t="s">
        <v>1896</v>
      </c>
      <c r="F3755" s="197"/>
      <c r="G3755" s="197" t="s">
        <v>1352</v>
      </c>
      <c r="H3755" s="197" t="s">
        <v>1353</v>
      </c>
      <c r="I3755" s="197" t="s">
        <v>1354</v>
      </c>
      <c r="J3755" s="197" t="s">
        <v>6468</v>
      </c>
    </row>
    <row r="3756" spans="2:10">
      <c r="B3756" s="196" t="s">
        <v>6571</v>
      </c>
      <c r="C3756" s="197" t="s">
        <v>6572</v>
      </c>
      <c r="D3756" s="198">
        <v>5</v>
      </c>
      <c r="E3756" s="197" t="s">
        <v>249</v>
      </c>
      <c r="F3756" s="197"/>
      <c r="G3756" s="197" t="s">
        <v>1352</v>
      </c>
      <c r="H3756" s="197" t="s">
        <v>1353</v>
      </c>
      <c r="I3756" s="197" t="s">
        <v>1354</v>
      </c>
      <c r="J3756" s="197" t="s">
        <v>6468</v>
      </c>
    </row>
    <row r="3757" spans="2:10">
      <c r="B3757" s="196" t="s">
        <v>6573</v>
      </c>
      <c r="C3757" s="197" t="s">
        <v>6574</v>
      </c>
      <c r="D3757" s="198">
        <v>5</v>
      </c>
      <c r="E3757" s="197" t="s">
        <v>1901</v>
      </c>
      <c r="F3757" s="197"/>
      <c r="G3757" s="197" t="s">
        <v>1352</v>
      </c>
      <c r="H3757" s="197" t="s">
        <v>1353</v>
      </c>
      <c r="I3757" s="197" t="s">
        <v>1354</v>
      </c>
      <c r="J3757" s="197" t="s">
        <v>6468</v>
      </c>
    </row>
    <row r="3758" spans="2:10">
      <c r="B3758" s="196" t="s">
        <v>6575</v>
      </c>
      <c r="C3758" s="197" t="s">
        <v>6576</v>
      </c>
      <c r="D3758" s="198">
        <v>6</v>
      </c>
      <c r="E3758" s="197" t="s">
        <v>1757</v>
      </c>
      <c r="F3758" s="197"/>
      <c r="G3758" s="197" t="s">
        <v>1352</v>
      </c>
      <c r="H3758" s="197" t="s">
        <v>1353</v>
      </c>
      <c r="I3758" s="197" t="s">
        <v>1354</v>
      </c>
      <c r="J3758" s="197" t="s">
        <v>6468</v>
      </c>
    </row>
    <row r="3759" spans="2:10">
      <c r="B3759" s="196" t="s">
        <v>6577</v>
      </c>
      <c r="C3759" s="197" t="s">
        <v>6578</v>
      </c>
      <c r="D3759" s="198">
        <v>5</v>
      </c>
      <c r="E3759" s="197" t="s">
        <v>1659</v>
      </c>
      <c r="F3759" s="197"/>
      <c r="G3759" s="197" t="s">
        <v>1352</v>
      </c>
      <c r="H3759" s="197" t="s">
        <v>1353</v>
      </c>
      <c r="I3759" s="197" t="s">
        <v>1354</v>
      </c>
      <c r="J3759" s="197" t="s">
        <v>6468</v>
      </c>
    </row>
    <row r="3760" spans="2:10">
      <c r="B3760" s="196" t="s">
        <v>6579</v>
      </c>
      <c r="C3760" s="197" t="s">
        <v>6580</v>
      </c>
      <c r="D3760" s="198">
        <v>7</v>
      </c>
      <c r="E3760" s="197" t="s">
        <v>1698</v>
      </c>
      <c r="F3760" s="197"/>
      <c r="G3760" s="197" t="s">
        <v>1352</v>
      </c>
      <c r="H3760" s="197" t="s">
        <v>1353</v>
      </c>
      <c r="I3760" s="197" t="s">
        <v>1354</v>
      </c>
      <c r="J3760" s="197" t="s">
        <v>6468</v>
      </c>
    </row>
    <row r="3761" spans="2:10">
      <c r="B3761" s="196" t="s">
        <v>6581</v>
      </c>
      <c r="C3761" s="197" t="s">
        <v>6582</v>
      </c>
      <c r="D3761" s="198">
        <v>4</v>
      </c>
      <c r="E3761" s="197" t="s">
        <v>1886</v>
      </c>
      <c r="F3761" s="197"/>
      <c r="G3761" s="197" t="s">
        <v>1352</v>
      </c>
      <c r="H3761" s="197" t="s">
        <v>1353</v>
      </c>
      <c r="I3761" s="197" t="s">
        <v>1354</v>
      </c>
      <c r="J3761" s="197" t="s">
        <v>6468</v>
      </c>
    </row>
    <row r="3762" spans="2:10">
      <c r="B3762" s="196" t="s">
        <v>6583</v>
      </c>
      <c r="C3762" s="197" t="s">
        <v>6584</v>
      </c>
      <c r="D3762" s="198">
        <v>3</v>
      </c>
      <c r="E3762" s="197" t="s">
        <v>243</v>
      </c>
      <c r="F3762" s="197"/>
      <c r="G3762" s="197" t="s">
        <v>1352</v>
      </c>
      <c r="H3762" s="197" t="s">
        <v>1353</v>
      </c>
      <c r="I3762" s="197" t="s">
        <v>1354</v>
      </c>
      <c r="J3762" s="197" t="s">
        <v>6468</v>
      </c>
    </row>
    <row r="3763" spans="2:10">
      <c r="B3763" s="196" t="s">
        <v>6585</v>
      </c>
      <c r="C3763" s="197" t="s">
        <v>6586</v>
      </c>
      <c r="D3763" s="198">
        <v>5</v>
      </c>
      <c r="E3763" s="197" t="s">
        <v>1810</v>
      </c>
      <c r="F3763" s="197"/>
      <c r="G3763" s="197" t="s">
        <v>1352</v>
      </c>
      <c r="H3763" s="197" t="s">
        <v>1353</v>
      </c>
      <c r="I3763" s="197" t="s">
        <v>1354</v>
      </c>
      <c r="J3763" s="197" t="s">
        <v>6468</v>
      </c>
    </row>
    <row r="3764" spans="2:10">
      <c r="B3764" s="196" t="s">
        <v>6587</v>
      </c>
      <c r="C3764" s="197" t="s">
        <v>6588</v>
      </c>
      <c r="D3764" s="198">
        <v>7</v>
      </c>
      <c r="E3764" s="197" t="s">
        <v>1597</v>
      </c>
      <c r="F3764" s="197"/>
      <c r="G3764" s="197" t="s">
        <v>1352</v>
      </c>
      <c r="H3764" s="197" t="s">
        <v>1353</v>
      </c>
      <c r="I3764" s="197" t="s">
        <v>1354</v>
      </c>
      <c r="J3764" s="197" t="s">
        <v>6468</v>
      </c>
    </row>
    <row r="3765" spans="2:10">
      <c r="B3765" s="196" t="s">
        <v>6589</v>
      </c>
      <c r="C3765" s="197" t="s">
        <v>6590</v>
      </c>
      <c r="D3765" s="198">
        <v>6</v>
      </c>
      <c r="E3765" s="197" t="s">
        <v>1745</v>
      </c>
      <c r="F3765" s="197"/>
      <c r="G3765" s="197" t="s">
        <v>1352</v>
      </c>
      <c r="H3765" s="197" t="s">
        <v>1353</v>
      </c>
      <c r="I3765" s="197" t="s">
        <v>1354</v>
      </c>
      <c r="J3765" s="197" t="s">
        <v>6468</v>
      </c>
    </row>
    <row r="3766" spans="2:10">
      <c r="B3766" s="196" t="s">
        <v>6591</v>
      </c>
      <c r="C3766" s="197" t="s">
        <v>6592</v>
      </c>
      <c r="D3766" s="198">
        <v>8</v>
      </c>
      <c r="E3766" s="197" t="s">
        <v>1918</v>
      </c>
      <c r="F3766" s="197"/>
      <c r="G3766" s="197" t="s">
        <v>1352</v>
      </c>
      <c r="H3766" s="197" t="s">
        <v>1353</v>
      </c>
      <c r="I3766" s="197" t="s">
        <v>1354</v>
      </c>
      <c r="J3766" s="197" t="s">
        <v>6468</v>
      </c>
    </row>
    <row r="3767" spans="2:10">
      <c r="B3767" s="196" t="s">
        <v>6593</v>
      </c>
      <c r="C3767" s="197" t="s">
        <v>6594</v>
      </c>
      <c r="D3767" s="198">
        <v>5</v>
      </c>
      <c r="E3767" s="197" t="s">
        <v>347</v>
      </c>
      <c r="F3767" s="197"/>
      <c r="G3767" s="197" t="s">
        <v>1352</v>
      </c>
      <c r="H3767" s="197" t="s">
        <v>1353</v>
      </c>
      <c r="I3767" s="197" t="s">
        <v>1354</v>
      </c>
      <c r="J3767" s="197" t="s">
        <v>6468</v>
      </c>
    </row>
    <row r="3768" spans="2:10">
      <c r="B3768" s="196" t="s">
        <v>6595</v>
      </c>
      <c r="C3768" s="197" t="s">
        <v>6596</v>
      </c>
      <c r="D3768" s="198">
        <v>7</v>
      </c>
      <c r="E3768" s="197" t="s">
        <v>1426</v>
      </c>
      <c r="F3768" s="197"/>
      <c r="G3768" s="197" t="s">
        <v>1352</v>
      </c>
      <c r="H3768" s="197" t="s">
        <v>1353</v>
      </c>
      <c r="I3768" s="197" t="s">
        <v>1354</v>
      </c>
      <c r="J3768" s="197" t="s">
        <v>6468</v>
      </c>
    </row>
    <row r="3769" spans="2:10">
      <c r="B3769" s="196" t="s">
        <v>6597</v>
      </c>
      <c r="C3769" s="197" t="s">
        <v>6598</v>
      </c>
      <c r="D3769" s="198">
        <v>8</v>
      </c>
      <c r="E3769" s="197" t="s">
        <v>240</v>
      </c>
      <c r="F3769" s="197"/>
      <c r="G3769" s="197" t="s">
        <v>1352</v>
      </c>
      <c r="H3769" s="197" t="s">
        <v>1353</v>
      </c>
      <c r="I3769" s="197" t="s">
        <v>1354</v>
      </c>
      <c r="J3769" s="197" t="s">
        <v>6468</v>
      </c>
    </row>
    <row r="3770" spans="2:10">
      <c r="B3770" s="196" t="s">
        <v>6599</v>
      </c>
      <c r="C3770" s="197" t="s">
        <v>6600</v>
      </c>
      <c r="D3770" s="198">
        <v>3</v>
      </c>
      <c r="E3770" s="197" t="s">
        <v>1712</v>
      </c>
      <c r="F3770" s="197"/>
      <c r="G3770" s="197" t="s">
        <v>1352</v>
      </c>
      <c r="H3770" s="197" t="s">
        <v>1353</v>
      </c>
      <c r="I3770" s="197" t="s">
        <v>1354</v>
      </c>
      <c r="J3770" s="197" t="s">
        <v>6468</v>
      </c>
    </row>
    <row r="3771" spans="2:10">
      <c r="B3771" s="196" t="s">
        <v>6601</v>
      </c>
      <c r="C3771" s="197" t="s">
        <v>6602</v>
      </c>
      <c r="D3771" s="198">
        <v>6</v>
      </c>
      <c r="E3771" s="197" t="s">
        <v>2106</v>
      </c>
      <c r="F3771" s="197"/>
      <c r="G3771" s="197" t="s">
        <v>1352</v>
      </c>
      <c r="H3771" s="197" t="s">
        <v>1353</v>
      </c>
      <c r="I3771" s="197" t="s">
        <v>1354</v>
      </c>
      <c r="J3771" s="197" t="s">
        <v>6468</v>
      </c>
    </row>
    <row r="3772" spans="2:10">
      <c r="B3772" s="196" t="s">
        <v>6603</v>
      </c>
      <c r="C3772" s="197" t="s">
        <v>6604</v>
      </c>
      <c r="D3772" s="198">
        <v>1</v>
      </c>
      <c r="E3772" s="197" t="s">
        <v>320</v>
      </c>
      <c r="F3772" s="197"/>
      <c r="G3772" s="197" t="s">
        <v>1352</v>
      </c>
      <c r="H3772" s="197" t="s">
        <v>1353</v>
      </c>
      <c r="I3772" s="197" t="s">
        <v>1354</v>
      </c>
      <c r="J3772" s="197" t="s">
        <v>6468</v>
      </c>
    </row>
    <row r="3773" spans="2:10">
      <c r="B3773" s="196" t="s">
        <v>6605</v>
      </c>
      <c r="C3773" s="197" t="s">
        <v>6606</v>
      </c>
      <c r="D3773" s="198">
        <v>6</v>
      </c>
      <c r="E3773" s="197" t="s">
        <v>1769</v>
      </c>
      <c r="F3773" s="197"/>
      <c r="G3773" s="197" t="s">
        <v>1352</v>
      </c>
      <c r="H3773" s="197" t="s">
        <v>1353</v>
      </c>
      <c r="I3773" s="197" t="s">
        <v>1354</v>
      </c>
      <c r="J3773" s="197" t="s">
        <v>6468</v>
      </c>
    </row>
    <row r="3774" spans="2:10">
      <c r="B3774" s="196" t="s">
        <v>6607</v>
      </c>
      <c r="C3774" s="197" t="s">
        <v>6608</v>
      </c>
      <c r="D3774" s="198">
        <v>8</v>
      </c>
      <c r="E3774" s="197" t="s">
        <v>259</v>
      </c>
      <c r="F3774" s="197"/>
      <c r="G3774" s="197" t="s">
        <v>1352</v>
      </c>
      <c r="H3774" s="197" t="s">
        <v>1353</v>
      </c>
      <c r="I3774" s="197" t="s">
        <v>1354</v>
      </c>
      <c r="J3774" s="197" t="s">
        <v>6468</v>
      </c>
    </row>
    <row r="3775" spans="2:10">
      <c r="B3775" s="196" t="s">
        <v>6609</v>
      </c>
      <c r="C3775" s="197" t="s">
        <v>6610</v>
      </c>
      <c r="D3775" s="198">
        <v>6</v>
      </c>
      <c r="E3775" s="197" t="s">
        <v>320</v>
      </c>
      <c r="F3775" s="197"/>
      <c r="G3775" s="197" t="s">
        <v>1352</v>
      </c>
      <c r="H3775" s="197" t="s">
        <v>1353</v>
      </c>
      <c r="I3775" s="197" t="s">
        <v>1354</v>
      </c>
      <c r="J3775" s="197" t="s">
        <v>6468</v>
      </c>
    </row>
    <row r="3776" spans="2:10">
      <c r="B3776" s="196" t="s">
        <v>6611</v>
      </c>
      <c r="C3776" s="197" t="s">
        <v>6612</v>
      </c>
      <c r="D3776" s="198">
        <v>4</v>
      </c>
      <c r="E3776" s="197" t="s">
        <v>1597</v>
      </c>
      <c r="F3776" s="197"/>
      <c r="G3776" s="197" t="s">
        <v>1352</v>
      </c>
      <c r="H3776" s="197" t="s">
        <v>1353</v>
      </c>
      <c r="I3776" s="197" t="s">
        <v>1354</v>
      </c>
      <c r="J3776" s="197" t="s">
        <v>6468</v>
      </c>
    </row>
    <row r="3777" spans="2:10">
      <c r="B3777" s="196" t="s">
        <v>6613</v>
      </c>
      <c r="C3777" s="197" t="s">
        <v>6614</v>
      </c>
      <c r="D3777" s="198">
        <v>3</v>
      </c>
      <c r="E3777" s="197" t="s">
        <v>275</v>
      </c>
      <c r="F3777" s="197"/>
      <c r="G3777" s="197" t="s">
        <v>1352</v>
      </c>
      <c r="H3777" s="197" t="s">
        <v>1353</v>
      </c>
      <c r="I3777" s="197" t="s">
        <v>1354</v>
      </c>
      <c r="J3777" s="197" t="s">
        <v>6468</v>
      </c>
    </row>
    <row r="3778" spans="2:10">
      <c r="B3778" s="196" t="s">
        <v>6615</v>
      </c>
      <c r="C3778" s="197" t="s">
        <v>6616</v>
      </c>
      <c r="D3778" s="198">
        <v>6</v>
      </c>
      <c r="E3778" s="197" t="s">
        <v>2120</v>
      </c>
      <c r="F3778" s="197"/>
      <c r="G3778" s="197" t="s">
        <v>1352</v>
      </c>
      <c r="H3778" s="197" t="s">
        <v>1353</v>
      </c>
      <c r="I3778" s="197" t="s">
        <v>1354</v>
      </c>
      <c r="J3778" s="197" t="s">
        <v>6468</v>
      </c>
    </row>
    <row r="3779" spans="2:10">
      <c r="B3779" s="196" t="s">
        <v>6617</v>
      </c>
      <c r="C3779" s="197" t="s">
        <v>6618</v>
      </c>
      <c r="D3779" s="198">
        <v>5</v>
      </c>
      <c r="E3779" s="197" t="s">
        <v>312</v>
      </c>
      <c r="F3779" s="197"/>
      <c r="G3779" s="197" t="s">
        <v>1352</v>
      </c>
      <c r="H3779" s="197" t="s">
        <v>1353</v>
      </c>
      <c r="I3779" s="197" t="s">
        <v>1354</v>
      </c>
      <c r="J3779" s="197" t="s">
        <v>6468</v>
      </c>
    </row>
    <row r="3780" spans="2:10">
      <c r="B3780" s="196" t="s">
        <v>6619</v>
      </c>
      <c r="C3780" s="197" t="s">
        <v>6620</v>
      </c>
      <c r="D3780" s="198">
        <v>1</v>
      </c>
      <c r="E3780" s="197" t="s">
        <v>1669</v>
      </c>
      <c r="F3780" s="197"/>
      <c r="G3780" s="197" t="s">
        <v>1352</v>
      </c>
      <c r="H3780" s="197" t="s">
        <v>1353</v>
      </c>
      <c r="I3780" s="197" t="s">
        <v>1354</v>
      </c>
      <c r="J3780" s="197" t="s">
        <v>6468</v>
      </c>
    </row>
    <row r="3781" spans="2:10">
      <c r="B3781" s="196" t="s">
        <v>6621</v>
      </c>
      <c r="C3781" s="197" t="s">
        <v>6622</v>
      </c>
      <c r="D3781" s="198">
        <v>4</v>
      </c>
      <c r="E3781" s="197" t="s">
        <v>249</v>
      </c>
      <c r="F3781" s="197"/>
      <c r="G3781" s="197" t="s">
        <v>1352</v>
      </c>
      <c r="H3781" s="197" t="s">
        <v>1353</v>
      </c>
      <c r="I3781" s="197" t="s">
        <v>1354</v>
      </c>
      <c r="J3781" s="197" t="s">
        <v>6468</v>
      </c>
    </row>
    <row r="3782" spans="2:10">
      <c r="B3782" s="196" t="s">
        <v>6623</v>
      </c>
      <c r="C3782" s="197" t="s">
        <v>6624</v>
      </c>
      <c r="D3782" s="198">
        <v>7</v>
      </c>
      <c r="E3782" s="197" t="s">
        <v>246</v>
      </c>
      <c r="F3782" s="197"/>
      <c r="G3782" s="197" t="s">
        <v>1352</v>
      </c>
      <c r="H3782" s="197" t="s">
        <v>1353</v>
      </c>
      <c r="I3782" s="197" t="s">
        <v>1354</v>
      </c>
      <c r="J3782" s="197" t="s">
        <v>6468</v>
      </c>
    </row>
    <row r="3783" spans="2:10">
      <c r="B3783" s="196" t="s">
        <v>6625</v>
      </c>
      <c r="C3783" s="197" t="s">
        <v>6626</v>
      </c>
      <c r="D3783" s="198">
        <v>6</v>
      </c>
      <c r="E3783" s="197" t="s">
        <v>1852</v>
      </c>
      <c r="F3783" s="197"/>
      <c r="G3783" s="197" t="s">
        <v>1352</v>
      </c>
      <c r="H3783" s="197" t="s">
        <v>1353</v>
      </c>
      <c r="I3783" s="197" t="s">
        <v>1354</v>
      </c>
      <c r="J3783" s="197" t="s">
        <v>6468</v>
      </c>
    </row>
    <row r="3784" spans="2:10">
      <c r="B3784" s="196" t="s">
        <v>6627</v>
      </c>
      <c r="C3784" s="197" t="s">
        <v>6628</v>
      </c>
      <c r="D3784" s="198">
        <v>4</v>
      </c>
      <c r="E3784" s="197" t="s">
        <v>243</v>
      </c>
      <c r="F3784" s="197"/>
      <c r="G3784" s="197" t="s">
        <v>1352</v>
      </c>
      <c r="H3784" s="197" t="s">
        <v>1353</v>
      </c>
      <c r="I3784" s="197" t="s">
        <v>1354</v>
      </c>
      <c r="J3784" s="197" t="s">
        <v>6468</v>
      </c>
    </row>
    <row r="3785" spans="2:10">
      <c r="B3785" s="196" t="s">
        <v>6629</v>
      </c>
      <c r="C3785" s="197" t="s">
        <v>6630</v>
      </c>
      <c r="D3785" s="198">
        <v>5</v>
      </c>
      <c r="E3785" s="197" t="s">
        <v>259</v>
      </c>
      <c r="F3785" s="197"/>
      <c r="G3785" s="197" t="s">
        <v>1352</v>
      </c>
      <c r="H3785" s="197" t="s">
        <v>1353</v>
      </c>
      <c r="I3785" s="197" t="s">
        <v>1354</v>
      </c>
      <c r="J3785" s="197" t="s">
        <v>6468</v>
      </c>
    </row>
    <row r="3786" spans="2:10">
      <c r="B3786" s="196" t="s">
        <v>6631</v>
      </c>
      <c r="C3786" s="197" t="s">
        <v>6632</v>
      </c>
      <c r="D3786" s="198">
        <v>3</v>
      </c>
      <c r="E3786" s="197" t="s">
        <v>1406</v>
      </c>
      <c r="F3786" s="197"/>
      <c r="G3786" s="197" t="s">
        <v>1352</v>
      </c>
      <c r="H3786" s="197" t="s">
        <v>1353</v>
      </c>
      <c r="I3786" s="197" t="s">
        <v>1354</v>
      </c>
      <c r="J3786" s="197" t="s">
        <v>6468</v>
      </c>
    </row>
    <row r="3787" spans="2:10">
      <c r="B3787" s="196" t="s">
        <v>6633</v>
      </c>
      <c r="C3787" s="197" t="s">
        <v>6634</v>
      </c>
      <c r="D3787" s="198">
        <v>4</v>
      </c>
      <c r="E3787" s="197" t="s">
        <v>243</v>
      </c>
      <c r="F3787" s="197"/>
      <c r="G3787" s="197" t="s">
        <v>1352</v>
      </c>
      <c r="H3787" s="197" t="s">
        <v>1353</v>
      </c>
      <c r="I3787" s="197" t="s">
        <v>1354</v>
      </c>
      <c r="J3787" s="197" t="s">
        <v>6468</v>
      </c>
    </row>
    <row r="3788" spans="2:10">
      <c r="B3788" s="196" t="s">
        <v>6635</v>
      </c>
      <c r="C3788" s="197" t="s">
        <v>6636</v>
      </c>
      <c r="D3788" s="198">
        <v>7</v>
      </c>
      <c r="E3788" s="197" t="s">
        <v>1669</v>
      </c>
      <c r="F3788" s="197"/>
      <c r="G3788" s="197" t="s">
        <v>1352</v>
      </c>
      <c r="H3788" s="197" t="s">
        <v>1353</v>
      </c>
      <c r="I3788" s="197" t="s">
        <v>1354</v>
      </c>
      <c r="J3788" s="197" t="s">
        <v>6468</v>
      </c>
    </row>
    <row r="3789" spans="2:10">
      <c r="B3789" s="196" t="s">
        <v>6637</v>
      </c>
      <c r="C3789" s="197" t="s">
        <v>6638</v>
      </c>
      <c r="D3789" s="198">
        <v>8</v>
      </c>
      <c r="E3789" s="197" t="s">
        <v>1703</v>
      </c>
      <c r="F3789" s="197"/>
      <c r="G3789" s="197" t="s">
        <v>1352</v>
      </c>
      <c r="H3789" s="197" t="s">
        <v>1353</v>
      </c>
      <c r="I3789" s="197" t="s">
        <v>1354</v>
      </c>
      <c r="J3789" s="197" t="s">
        <v>6468</v>
      </c>
    </row>
    <row r="3790" spans="2:10">
      <c r="B3790" s="196" t="s">
        <v>6639</v>
      </c>
      <c r="C3790" s="197" t="s">
        <v>6640</v>
      </c>
      <c r="D3790" s="198">
        <v>4</v>
      </c>
      <c r="E3790" s="197" t="s">
        <v>312</v>
      </c>
      <c r="F3790" s="197"/>
      <c r="G3790" s="197" t="s">
        <v>1352</v>
      </c>
      <c r="H3790" s="197" t="s">
        <v>1353</v>
      </c>
      <c r="I3790" s="197" t="s">
        <v>1354</v>
      </c>
      <c r="J3790" s="197" t="s">
        <v>6468</v>
      </c>
    </row>
    <row r="3791" spans="2:10">
      <c r="B3791" s="196" t="s">
        <v>6641</v>
      </c>
      <c r="C3791" s="197" t="s">
        <v>6642</v>
      </c>
      <c r="D3791" s="198">
        <v>6</v>
      </c>
      <c r="E3791" s="197" t="s">
        <v>259</v>
      </c>
      <c r="F3791" s="197"/>
      <c r="G3791" s="197" t="s">
        <v>1352</v>
      </c>
      <c r="H3791" s="197" t="s">
        <v>1353</v>
      </c>
      <c r="I3791" s="197" t="s">
        <v>1354</v>
      </c>
      <c r="J3791" s="197" t="s">
        <v>6468</v>
      </c>
    </row>
    <row r="3792" spans="2:10">
      <c r="B3792" s="196" t="s">
        <v>6643</v>
      </c>
      <c r="C3792" s="197" t="s">
        <v>6644</v>
      </c>
      <c r="D3792" s="198">
        <v>4</v>
      </c>
      <c r="E3792" s="197" t="s">
        <v>240</v>
      </c>
      <c r="F3792" s="197"/>
      <c r="G3792" s="197" t="s">
        <v>1352</v>
      </c>
      <c r="H3792" s="197" t="s">
        <v>1353</v>
      </c>
      <c r="I3792" s="197" t="s">
        <v>1354</v>
      </c>
      <c r="J3792" s="197" t="s">
        <v>6468</v>
      </c>
    </row>
    <row r="3793" spans="2:10">
      <c r="B3793" s="196" t="s">
        <v>6645</v>
      </c>
      <c r="C3793" s="197" t="s">
        <v>6646</v>
      </c>
      <c r="D3793" s="198">
        <v>8</v>
      </c>
      <c r="E3793" s="197" t="s">
        <v>1944</v>
      </c>
      <c r="F3793" s="197"/>
      <c r="G3793" s="197" t="s">
        <v>1352</v>
      </c>
      <c r="H3793" s="197" t="s">
        <v>1353</v>
      </c>
      <c r="I3793" s="197" t="s">
        <v>1354</v>
      </c>
      <c r="J3793" s="197" t="s">
        <v>6468</v>
      </c>
    </row>
    <row r="3794" spans="2:10">
      <c r="B3794" s="196" t="s">
        <v>6647</v>
      </c>
      <c r="C3794" s="197" t="s">
        <v>6648</v>
      </c>
      <c r="D3794" s="198">
        <v>5</v>
      </c>
      <c r="E3794" s="197" t="s">
        <v>1423</v>
      </c>
      <c r="F3794" s="197"/>
      <c r="G3794" s="197" t="s">
        <v>1352</v>
      </c>
      <c r="H3794" s="197" t="s">
        <v>1353</v>
      </c>
      <c r="I3794" s="197" t="s">
        <v>1354</v>
      </c>
      <c r="J3794" s="197" t="s">
        <v>6468</v>
      </c>
    </row>
    <row r="3795" spans="2:10">
      <c r="B3795" s="196" t="s">
        <v>6649</v>
      </c>
      <c r="C3795" s="197" t="s">
        <v>6650</v>
      </c>
      <c r="D3795" s="198">
        <v>2</v>
      </c>
      <c r="E3795" s="197" t="s">
        <v>1709</v>
      </c>
      <c r="F3795" s="197"/>
      <c r="G3795" s="197" t="s">
        <v>1352</v>
      </c>
      <c r="H3795" s="197" t="s">
        <v>1353</v>
      </c>
      <c r="I3795" s="197" t="s">
        <v>1354</v>
      </c>
      <c r="J3795" s="197" t="s">
        <v>6468</v>
      </c>
    </row>
    <row r="3796" spans="2:10">
      <c r="B3796" s="196" t="s">
        <v>6651</v>
      </c>
      <c r="C3796" s="197" t="s">
        <v>6652</v>
      </c>
      <c r="D3796" s="198">
        <v>6</v>
      </c>
      <c r="E3796" s="197" t="s">
        <v>243</v>
      </c>
      <c r="F3796" s="197"/>
      <c r="G3796" s="197" t="s">
        <v>1352</v>
      </c>
      <c r="H3796" s="197" t="s">
        <v>1353</v>
      </c>
      <c r="I3796" s="197" t="s">
        <v>1354</v>
      </c>
      <c r="J3796" s="197" t="s">
        <v>6468</v>
      </c>
    </row>
    <row r="3797" spans="2:10">
      <c r="B3797" s="196" t="s">
        <v>6653</v>
      </c>
      <c r="C3797" s="197" t="s">
        <v>6654</v>
      </c>
      <c r="D3797" s="198">
        <v>5</v>
      </c>
      <c r="E3797" s="197" t="s">
        <v>314</v>
      </c>
      <c r="F3797" s="197"/>
      <c r="G3797" s="197" t="s">
        <v>1352</v>
      </c>
      <c r="H3797" s="197" t="s">
        <v>1353</v>
      </c>
      <c r="I3797" s="197" t="s">
        <v>1354</v>
      </c>
      <c r="J3797" s="197" t="s">
        <v>6468</v>
      </c>
    </row>
    <row r="3798" spans="2:10">
      <c r="B3798" s="196" t="s">
        <v>6655</v>
      </c>
      <c r="C3798" s="197" t="s">
        <v>6656</v>
      </c>
      <c r="D3798" s="198">
        <v>1</v>
      </c>
      <c r="E3798" s="197" t="s">
        <v>320</v>
      </c>
      <c r="F3798" s="197"/>
      <c r="G3798" s="197" t="s">
        <v>1352</v>
      </c>
      <c r="H3798" s="197" t="s">
        <v>1353</v>
      </c>
      <c r="I3798" s="197" t="s">
        <v>1354</v>
      </c>
      <c r="J3798" s="197" t="s">
        <v>6468</v>
      </c>
    </row>
    <row r="3799" spans="2:10">
      <c r="B3799" s="196" t="s">
        <v>6657</v>
      </c>
      <c r="C3799" s="197" t="s">
        <v>6658</v>
      </c>
      <c r="D3799" s="198">
        <v>2</v>
      </c>
      <c r="E3799" s="197" t="s">
        <v>259</v>
      </c>
      <c r="F3799" s="197"/>
      <c r="G3799" s="197" t="s">
        <v>1352</v>
      </c>
      <c r="H3799" s="197" t="s">
        <v>1353</v>
      </c>
      <c r="I3799" s="197" t="s">
        <v>1354</v>
      </c>
      <c r="J3799" s="197" t="s">
        <v>6468</v>
      </c>
    </row>
    <row r="3800" spans="2:10">
      <c r="B3800" s="196" t="s">
        <v>6659</v>
      </c>
      <c r="C3800" s="197" t="s">
        <v>6660</v>
      </c>
      <c r="D3800" s="198">
        <v>5</v>
      </c>
      <c r="E3800" s="197" t="s">
        <v>312</v>
      </c>
      <c r="F3800" s="197"/>
      <c r="G3800" s="197" t="s">
        <v>1352</v>
      </c>
      <c r="H3800" s="197" t="s">
        <v>1353</v>
      </c>
      <c r="I3800" s="197" t="s">
        <v>1354</v>
      </c>
      <c r="J3800" s="197" t="s">
        <v>6468</v>
      </c>
    </row>
    <row r="3801" spans="2:10">
      <c r="B3801" s="196" t="s">
        <v>6661</v>
      </c>
      <c r="C3801" s="197" t="s">
        <v>6662</v>
      </c>
      <c r="D3801" s="198">
        <v>7</v>
      </c>
      <c r="E3801" s="197" t="s">
        <v>2004</v>
      </c>
      <c r="F3801" s="197"/>
      <c r="G3801" s="197" t="s">
        <v>1352</v>
      </c>
      <c r="H3801" s="197" t="s">
        <v>1353</v>
      </c>
      <c r="I3801" s="197" t="s">
        <v>1354</v>
      </c>
      <c r="J3801" s="197" t="s">
        <v>6468</v>
      </c>
    </row>
    <row r="3802" spans="2:10">
      <c r="B3802" s="196" t="s">
        <v>6663</v>
      </c>
      <c r="C3802" s="197" t="s">
        <v>6664</v>
      </c>
      <c r="D3802" s="198">
        <v>5</v>
      </c>
      <c r="E3802" s="197" t="s">
        <v>1717</v>
      </c>
      <c r="F3802" s="197"/>
      <c r="G3802" s="197" t="s">
        <v>1352</v>
      </c>
      <c r="H3802" s="197" t="s">
        <v>1353</v>
      </c>
      <c r="I3802" s="197" t="s">
        <v>1354</v>
      </c>
      <c r="J3802" s="197" t="s">
        <v>6468</v>
      </c>
    </row>
    <row r="3803" spans="2:10">
      <c r="B3803" s="196" t="s">
        <v>6665</v>
      </c>
      <c r="C3803" s="197" t="s">
        <v>6666</v>
      </c>
      <c r="D3803" s="198">
        <v>4</v>
      </c>
      <c r="E3803" s="197" t="s">
        <v>249</v>
      </c>
      <c r="F3803" s="197"/>
      <c r="G3803" s="197" t="s">
        <v>1352</v>
      </c>
      <c r="H3803" s="197" t="s">
        <v>1353</v>
      </c>
      <c r="I3803" s="197" t="s">
        <v>1354</v>
      </c>
      <c r="J3803" s="197" t="s">
        <v>6468</v>
      </c>
    </row>
    <row r="3804" spans="2:10">
      <c r="B3804" s="196" t="s">
        <v>6667</v>
      </c>
      <c r="C3804" s="197" t="s">
        <v>6668</v>
      </c>
      <c r="D3804" s="198">
        <v>1</v>
      </c>
      <c r="E3804" s="197" t="s">
        <v>240</v>
      </c>
      <c r="F3804" s="197"/>
      <c r="G3804" s="197" t="s">
        <v>1352</v>
      </c>
      <c r="H3804" s="197" t="s">
        <v>1353</v>
      </c>
      <c r="I3804" s="197" t="s">
        <v>1354</v>
      </c>
      <c r="J3804" s="197" t="s">
        <v>6468</v>
      </c>
    </row>
    <row r="3805" spans="2:10">
      <c r="B3805" s="196" t="s">
        <v>6669</v>
      </c>
      <c r="C3805" s="197" t="s">
        <v>6670</v>
      </c>
      <c r="D3805" s="198">
        <v>7</v>
      </c>
      <c r="E3805" s="197" t="s">
        <v>347</v>
      </c>
      <c r="F3805" s="197"/>
      <c r="G3805" s="197" t="s">
        <v>1352</v>
      </c>
      <c r="H3805" s="197" t="s">
        <v>1353</v>
      </c>
      <c r="I3805" s="197" t="s">
        <v>1354</v>
      </c>
      <c r="J3805" s="197" t="s">
        <v>6468</v>
      </c>
    </row>
    <row r="3806" spans="2:10">
      <c r="B3806" s="196" t="s">
        <v>6671</v>
      </c>
      <c r="C3806" s="197" t="s">
        <v>6672</v>
      </c>
      <c r="D3806" s="198">
        <v>6</v>
      </c>
      <c r="E3806" s="197" t="s">
        <v>1426</v>
      </c>
      <c r="F3806" s="197"/>
      <c r="G3806" s="197" t="s">
        <v>1352</v>
      </c>
      <c r="H3806" s="197" t="s">
        <v>1353</v>
      </c>
      <c r="I3806" s="197" t="s">
        <v>1354</v>
      </c>
      <c r="J3806" s="197" t="s">
        <v>6468</v>
      </c>
    </row>
    <row r="3807" spans="2:10">
      <c r="B3807" s="196" t="s">
        <v>6673</v>
      </c>
      <c r="C3807" s="197" t="s">
        <v>6674</v>
      </c>
      <c r="D3807" s="198">
        <v>3</v>
      </c>
      <c r="E3807" s="197" t="s">
        <v>249</v>
      </c>
      <c r="F3807" s="197"/>
      <c r="G3807" s="197" t="s">
        <v>1352</v>
      </c>
      <c r="H3807" s="197" t="s">
        <v>1353</v>
      </c>
      <c r="I3807" s="197" t="s">
        <v>1354</v>
      </c>
      <c r="J3807" s="197" t="s">
        <v>6468</v>
      </c>
    </row>
    <row r="3808" spans="2:10">
      <c r="B3808" s="196" t="s">
        <v>6675</v>
      </c>
      <c r="C3808" s="197" t="s">
        <v>6676</v>
      </c>
      <c r="D3808" s="198">
        <v>3</v>
      </c>
      <c r="E3808" s="197" t="s">
        <v>350</v>
      </c>
      <c r="F3808" s="197"/>
      <c r="G3808" s="197" t="s">
        <v>1352</v>
      </c>
      <c r="H3808" s="197" t="s">
        <v>1353</v>
      </c>
      <c r="I3808" s="197" t="s">
        <v>1354</v>
      </c>
      <c r="J3808" s="197" t="s">
        <v>6468</v>
      </c>
    </row>
    <row r="3809" spans="2:10">
      <c r="B3809" s="196" t="s">
        <v>6677</v>
      </c>
      <c r="C3809" s="197" t="s">
        <v>6678</v>
      </c>
      <c r="D3809" s="198">
        <v>4</v>
      </c>
      <c r="E3809" s="197" t="s">
        <v>243</v>
      </c>
      <c r="F3809" s="197"/>
      <c r="G3809" s="197" t="s">
        <v>1352</v>
      </c>
      <c r="H3809" s="197" t="s">
        <v>1353</v>
      </c>
      <c r="I3809" s="197" t="s">
        <v>1354</v>
      </c>
      <c r="J3809" s="197" t="s">
        <v>6468</v>
      </c>
    </row>
    <row r="3810" spans="2:10">
      <c r="B3810" s="196" t="s">
        <v>6679</v>
      </c>
      <c r="C3810" s="197" t="s">
        <v>6680</v>
      </c>
      <c r="D3810" s="198">
        <v>4</v>
      </c>
      <c r="E3810" s="197" t="s">
        <v>1669</v>
      </c>
      <c r="F3810" s="197"/>
      <c r="G3810" s="197" t="s">
        <v>1352</v>
      </c>
      <c r="H3810" s="197" t="s">
        <v>1353</v>
      </c>
      <c r="I3810" s="197" t="s">
        <v>1354</v>
      </c>
      <c r="J3810" s="197" t="s">
        <v>6468</v>
      </c>
    </row>
    <row r="3811" spans="2:10">
      <c r="B3811" s="196" t="s">
        <v>6681</v>
      </c>
      <c r="C3811" s="197" t="s">
        <v>6682</v>
      </c>
      <c r="D3811" s="198">
        <v>2</v>
      </c>
      <c r="E3811" s="197" t="s">
        <v>1712</v>
      </c>
      <c r="F3811" s="197"/>
      <c r="G3811" s="197" t="s">
        <v>1352</v>
      </c>
      <c r="H3811" s="197" t="s">
        <v>1353</v>
      </c>
      <c r="I3811" s="197" t="s">
        <v>1354</v>
      </c>
      <c r="J3811" s="197" t="s">
        <v>6468</v>
      </c>
    </row>
    <row r="3812" spans="2:10" ht="15.5">
      <c r="B3812" s="200"/>
      <c r="C3812" s="200"/>
      <c r="D3812" s="201">
        <v>561</v>
      </c>
      <c r="E3812" s="200"/>
      <c r="F3812" s="200"/>
      <c r="G3812" s="200"/>
      <c r="H3812" s="200"/>
      <c r="I3812" s="200"/>
      <c r="J3812" s="200"/>
    </row>
    <row r="3813" spans="2:10">
      <c r="B3813" s="196" t="s">
        <v>6683</v>
      </c>
      <c r="C3813" s="197" t="s">
        <v>6684</v>
      </c>
      <c r="D3813" s="198">
        <v>4</v>
      </c>
      <c r="E3813" s="197" t="s">
        <v>1669</v>
      </c>
      <c r="F3813" s="197"/>
      <c r="G3813" s="197" t="s">
        <v>1352</v>
      </c>
      <c r="H3813" s="197" t="s">
        <v>2312</v>
      </c>
      <c r="I3813" s="197" t="s">
        <v>6685</v>
      </c>
      <c r="J3813" s="197" t="s">
        <v>6686</v>
      </c>
    </row>
    <row r="3814" spans="2:10">
      <c r="B3814" s="196" t="s">
        <v>6687</v>
      </c>
      <c r="C3814" s="197" t="s">
        <v>6688</v>
      </c>
      <c r="D3814" s="198">
        <v>3</v>
      </c>
      <c r="E3814" s="197" t="s">
        <v>4800</v>
      </c>
      <c r="F3814" s="197"/>
      <c r="G3814" s="197" t="s">
        <v>1352</v>
      </c>
      <c r="H3814" s="197" t="s">
        <v>2312</v>
      </c>
      <c r="I3814" s="197" t="s">
        <v>6685</v>
      </c>
      <c r="J3814" s="197" t="s">
        <v>6686</v>
      </c>
    </row>
    <row r="3815" spans="2:10">
      <c r="B3815" s="196" t="s">
        <v>6689</v>
      </c>
      <c r="C3815" s="197" t="s">
        <v>6690</v>
      </c>
      <c r="D3815" s="198">
        <v>9</v>
      </c>
      <c r="E3815" s="197" t="s">
        <v>4800</v>
      </c>
      <c r="F3815" s="197"/>
      <c r="G3815" s="197" t="s">
        <v>1352</v>
      </c>
      <c r="H3815" s="197" t="s">
        <v>2312</v>
      </c>
      <c r="I3815" s="197" t="s">
        <v>6685</v>
      </c>
      <c r="J3815" s="197" t="s">
        <v>6686</v>
      </c>
    </row>
    <row r="3816" spans="2:10">
      <c r="B3816" s="196" t="s">
        <v>6691</v>
      </c>
      <c r="C3816" s="197" t="s">
        <v>6692</v>
      </c>
      <c r="D3816" s="198">
        <v>6</v>
      </c>
      <c r="E3816" s="197" t="s">
        <v>312</v>
      </c>
      <c r="F3816" s="197"/>
      <c r="G3816" s="197" t="s">
        <v>1352</v>
      </c>
      <c r="H3816" s="197" t="s">
        <v>2312</v>
      </c>
      <c r="I3816" s="197" t="s">
        <v>6685</v>
      </c>
      <c r="J3816" s="197" t="s">
        <v>6686</v>
      </c>
    </row>
    <row r="3817" spans="2:10">
      <c r="B3817" s="196" t="s">
        <v>6693</v>
      </c>
      <c r="C3817" s="197" t="s">
        <v>6694</v>
      </c>
      <c r="D3817" s="198">
        <v>8</v>
      </c>
      <c r="E3817" s="197" t="s">
        <v>314</v>
      </c>
      <c r="F3817" s="197"/>
      <c r="G3817" s="197" t="s">
        <v>1352</v>
      </c>
      <c r="H3817" s="197" t="s">
        <v>2312</v>
      </c>
      <c r="I3817" s="197" t="s">
        <v>6685</v>
      </c>
      <c r="J3817" s="197" t="s">
        <v>6686</v>
      </c>
    </row>
    <row r="3818" spans="2:10">
      <c r="B3818" s="196" t="s">
        <v>6695</v>
      </c>
      <c r="C3818" s="197" t="s">
        <v>6696</v>
      </c>
      <c r="D3818" s="198">
        <v>9</v>
      </c>
      <c r="E3818" s="197" t="s">
        <v>314</v>
      </c>
      <c r="F3818" s="197"/>
      <c r="G3818" s="197" t="s">
        <v>1352</v>
      </c>
      <c r="H3818" s="197" t="s">
        <v>2312</v>
      </c>
      <c r="I3818" s="197" t="s">
        <v>6685</v>
      </c>
      <c r="J3818" s="197" t="s">
        <v>6686</v>
      </c>
    </row>
    <row r="3819" spans="2:10">
      <c r="B3819" s="196" t="s">
        <v>6697</v>
      </c>
      <c r="C3819" s="197" t="s">
        <v>6698</v>
      </c>
      <c r="D3819" s="198">
        <v>5</v>
      </c>
      <c r="E3819" s="197" t="s">
        <v>314</v>
      </c>
      <c r="F3819" s="197"/>
      <c r="G3819" s="197" t="s">
        <v>1352</v>
      </c>
      <c r="H3819" s="197" t="s">
        <v>2312</v>
      </c>
      <c r="I3819" s="197" t="s">
        <v>6685</v>
      </c>
      <c r="J3819" s="197" t="s">
        <v>6686</v>
      </c>
    </row>
    <row r="3820" spans="2:10">
      <c r="B3820" s="196" t="s">
        <v>6699</v>
      </c>
      <c r="C3820" s="197" t="s">
        <v>6700</v>
      </c>
      <c r="D3820" s="198">
        <v>6</v>
      </c>
      <c r="E3820" s="197" t="s">
        <v>314</v>
      </c>
      <c r="F3820" s="197"/>
      <c r="G3820" s="197" t="s">
        <v>1352</v>
      </c>
      <c r="H3820" s="197" t="s">
        <v>2312</v>
      </c>
      <c r="I3820" s="197" t="s">
        <v>6685</v>
      </c>
      <c r="J3820" s="197" t="s">
        <v>6686</v>
      </c>
    </row>
    <row r="3821" spans="2:10">
      <c r="B3821" s="196" t="s">
        <v>6701</v>
      </c>
      <c r="C3821" s="197" t="s">
        <v>6702</v>
      </c>
      <c r="D3821" s="198">
        <v>5</v>
      </c>
      <c r="E3821" s="197" t="s">
        <v>314</v>
      </c>
      <c r="F3821" s="197"/>
      <c r="G3821" s="197" t="s">
        <v>1352</v>
      </c>
      <c r="H3821" s="197" t="s">
        <v>2312</v>
      </c>
      <c r="I3821" s="197" t="s">
        <v>6685</v>
      </c>
      <c r="J3821" s="197" t="s">
        <v>6686</v>
      </c>
    </row>
    <row r="3822" spans="2:10">
      <c r="B3822" s="196" t="s">
        <v>6703</v>
      </c>
      <c r="C3822" s="197" t="s">
        <v>6704</v>
      </c>
      <c r="D3822" s="198">
        <v>3</v>
      </c>
      <c r="E3822" s="197" t="s">
        <v>4725</v>
      </c>
      <c r="F3822" s="197"/>
      <c r="G3822" s="197" t="s">
        <v>1352</v>
      </c>
      <c r="H3822" s="197" t="s">
        <v>2312</v>
      </c>
      <c r="I3822" s="197" t="s">
        <v>6685</v>
      </c>
      <c r="J3822" s="197" t="s">
        <v>6686</v>
      </c>
    </row>
    <row r="3823" spans="2:10">
      <c r="B3823" s="196" t="s">
        <v>6705</v>
      </c>
      <c r="C3823" s="197" t="s">
        <v>6706</v>
      </c>
      <c r="D3823" s="198">
        <v>6</v>
      </c>
      <c r="E3823" s="197" t="s">
        <v>4725</v>
      </c>
      <c r="F3823" s="197"/>
      <c r="G3823" s="197" t="s">
        <v>1352</v>
      </c>
      <c r="H3823" s="197" t="s">
        <v>2312</v>
      </c>
      <c r="I3823" s="197" t="s">
        <v>6685</v>
      </c>
      <c r="J3823" s="197" t="s">
        <v>6686</v>
      </c>
    </row>
    <row r="3824" spans="2:10">
      <c r="B3824" s="196" t="s">
        <v>6707</v>
      </c>
      <c r="C3824" s="197" t="s">
        <v>6708</v>
      </c>
      <c r="D3824" s="198">
        <v>5</v>
      </c>
      <c r="E3824" s="197" t="s">
        <v>1400</v>
      </c>
      <c r="F3824" s="197"/>
      <c r="G3824" s="197" t="s">
        <v>1352</v>
      </c>
      <c r="H3824" s="197" t="s">
        <v>2312</v>
      </c>
      <c r="I3824" s="197" t="s">
        <v>6685</v>
      </c>
      <c r="J3824" s="197" t="s">
        <v>6686</v>
      </c>
    </row>
    <row r="3825" spans="2:10">
      <c r="B3825" s="196" t="s">
        <v>6709</v>
      </c>
      <c r="C3825" s="197" t="s">
        <v>6710</v>
      </c>
      <c r="D3825" s="198">
        <v>10</v>
      </c>
      <c r="E3825" s="197" t="s">
        <v>6711</v>
      </c>
      <c r="F3825" s="197"/>
      <c r="G3825" s="197" t="s">
        <v>1352</v>
      </c>
      <c r="H3825" s="197" t="s">
        <v>2312</v>
      </c>
      <c r="I3825" s="197" t="s">
        <v>6685</v>
      </c>
      <c r="J3825" s="197" t="s">
        <v>6686</v>
      </c>
    </row>
    <row r="3826" spans="2:10">
      <c r="B3826" s="196" t="s">
        <v>6712</v>
      </c>
      <c r="C3826" s="197" t="s">
        <v>6713</v>
      </c>
      <c r="D3826" s="198">
        <v>2</v>
      </c>
      <c r="E3826" s="197" t="s">
        <v>4725</v>
      </c>
      <c r="F3826" s="197"/>
      <c r="G3826" s="197" t="s">
        <v>1352</v>
      </c>
      <c r="H3826" s="197" t="s">
        <v>2312</v>
      </c>
      <c r="I3826" s="197" t="s">
        <v>6685</v>
      </c>
      <c r="J3826" s="197" t="s">
        <v>6686</v>
      </c>
    </row>
    <row r="3827" spans="2:10">
      <c r="B3827" s="196" t="s">
        <v>6714</v>
      </c>
      <c r="C3827" s="197" t="s">
        <v>6715</v>
      </c>
      <c r="D3827" s="198">
        <v>4</v>
      </c>
      <c r="E3827" s="197" t="s">
        <v>4725</v>
      </c>
      <c r="F3827" s="197"/>
      <c r="G3827" s="197" t="s">
        <v>1352</v>
      </c>
      <c r="H3827" s="197" t="s">
        <v>2312</v>
      </c>
      <c r="I3827" s="197" t="s">
        <v>6685</v>
      </c>
      <c r="J3827" s="197" t="s">
        <v>6686</v>
      </c>
    </row>
    <row r="3828" spans="2:10">
      <c r="B3828" s="196" t="s">
        <v>6716</v>
      </c>
      <c r="C3828" s="197" t="s">
        <v>6717</v>
      </c>
      <c r="D3828" s="198">
        <v>8</v>
      </c>
      <c r="E3828" s="197" t="s">
        <v>4725</v>
      </c>
      <c r="F3828" s="197"/>
      <c r="G3828" s="197" t="s">
        <v>1352</v>
      </c>
      <c r="H3828" s="197" t="s">
        <v>2312</v>
      </c>
      <c r="I3828" s="197" t="s">
        <v>6685</v>
      </c>
      <c r="J3828" s="197" t="s">
        <v>6686</v>
      </c>
    </row>
    <row r="3829" spans="2:10">
      <c r="B3829" s="196" t="s">
        <v>6718</v>
      </c>
      <c r="C3829" s="197" t="s">
        <v>6719</v>
      </c>
      <c r="D3829" s="198">
        <v>7</v>
      </c>
      <c r="E3829" s="197" t="s">
        <v>4725</v>
      </c>
      <c r="F3829" s="197"/>
      <c r="G3829" s="197" t="s">
        <v>1352</v>
      </c>
      <c r="H3829" s="197" t="s">
        <v>2312</v>
      </c>
      <c r="I3829" s="197" t="s">
        <v>6685</v>
      </c>
      <c r="J3829" s="197" t="s">
        <v>6686</v>
      </c>
    </row>
    <row r="3830" spans="2:10">
      <c r="B3830" s="196" t="s">
        <v>6720</v>
      </c>
      <c r="C3830" s="197" t="s">
        <v>6721</v>
      </c>
      <c r="D3830" s="198">
        <v>4</v>
      </c>
      <c r="E3830" s="197" t="s">
        <v>4725</v>
      </c>
      <c r="F3830" s="197"/>
      <c r="G3830" s="197" t="s">
        <v>1352</v>
      </c>
      <c r="H3830" s="197" t="s">
        <v>2312</v>
      </c>
      <c r="I3830" s="197" t="s">
        <v>6685</v>
      </c>
      <c r="J3830" s="197" t="s">
        <v>6686</v>
      </c>
    </row>
    <row r="3831" spans="2:10">
      <c r="B3831" s="196" t="s">
        <v>6722</v>
      </c>
      <c r="C3831" s="197" t="s">
        <v>6723</v>
      </c>
      <c r="D3831" s="198">
        <v>3</v>
      </c>
      <c r="E3831" s="197" t="s">
        <v>4725</v>
      </c>
      <c r="F3831" s="197"/>
      <c r="G3831" s="197" t="s">
        <v>1352</v>
      </c>
      <c r="H3831" s="197" t="s">
        <v>2312</v>
      </c>
      <c r="I3831" s="197" t="s">
        <v>6685</v>
      </c>
      <c r="J3831" s="197" t="s">
        <v>6686</v>
      </c>
    </row>
    <row r="3832" spans="2:10">
      <c r="B3832" s="196" t="s">
        <v>6724</v>
      </c>
      <c r="C3832" s="197" t="s">
        <v>6725</v>
      </c>
      <c r="D3832" s="198">
        <v>4</v>
      </c>
      <c r="E3832" s="197" t="s">
        <v>4725</v>
      </c>
      <c r="F3832" s="197"/>
      <c r="G3832" s="197" t="s">
        <v>1352</v>
      </c>
      <c r="H3832" s="197" t="s">
        <v>2312</v>
      </c>
      <c r="I3832" s="197" t="s">
        <v>6685</v>
      </c>
      <c r="J3832" s="197" t="s">
        <v>6686</v>
      </c>
    </row>
    <row r="3833" spans="2:10">
      <c r="B3833" s="196" t="s">
        <v>6726</v>
      </c>
      <c r="C3833" s="197" t="s">
        <v>6727</v>
      </c>
      <c r="D3833" s="198">
        <v>5</v>
      </c>
      <c r="E3833" s="197" t="s">
        <v>4725</v>
      </c>
      <c r="F3833" s="197"/>
      <c r="G3833" s="197" t="s">
        <v>1352</v>
      </c>
      <c r="H3833" s="197" t="s">
        <v>2312</v>
      </c>
      <c r="I3833" s="197" t="s">
        <v>6685</v>
      </c>
      <c r="J3833" s="197" t="s">
        <v>6686</v>
      </c>
    </row>
    <row r="3834" spans="2:10">
      <c r="B3834" s="196" t="s">
        <v>6728</v>
      </c>
      <c r="C3834" s="197" t="s">
        <v>6729</v>
      </c>
      <c r="D3834" s="198">
        <v>8</v>
      </c>
      <c r="E3834" s="197" t="s">
        <v>4725</v>
      </c>
      <c r="F3834" s="197"/>
      <c r="G3834" s="197" t="s">
        <v>1352</v>
      </c>
      <c r="H3834" s="197" t="s">
        <v>2312</v>
      </c>
      <c r="I3834" s="197" t="s">
        <v>6685</v>
      </c>
      <c r="J3834" s="197" t="s">
        <v>6686</v>
      </c>
    </row>
    <row r="3835" spans="2:10">
      <c r="B3835" s="196" t="s">
        <v>6730</v>
      </c>
      <c r="C3835" s="197" t="s">
        <v>6731</v>
      </c>
      <c r="D3835" s="198">
        <v>3</v>
      </c>
      <c r="E3835" s="197" t="s">
        <v>4725</v>
      </c>
      <c r="F3835" s="197"/>
      <c r="G3835" s="197" t="s">
        <v>1352</v>
      </c>
      <c r="H3835" s="197" t="s">
        <v>2312</v>
      </c>
      <c r="I3835" s="197" t="s">
        <v>6685</v>
      </c>
      <c r="J3835" s="197" t="s">
        <v>6686</v>
      </c>
    </row>
    <row r="3836" spans="2:10">
      <c r="B3836" s="196" t="s">
        <v>6732</v>
      </c>
      <c r="C3836" s="197" t="s">
        <v>6733</v>
      </c>
      <c r="D3836" s="198">
        <v>4</v>
      </c>
      <c r="E3836" s="197" t="s">
        <v>4725</v>
      </c>
      <c r="F3836" s="197"/>
      <c r="G3836" s="197" t="s">
        <v>1352</v>
      </c>
      <c r="H3836" s="197" t="s">
        <v>2312</v>
      </c>
      <c r="I3836" s="197" t="s">
        <v>6685</v>
      </c>
      <c r="J3836" s="197" t="s">
        <v>6686</v>
      </c>
    </row>
    <row r="3837" spans="2:10">
      <c r="B3837" s="196" t="s">
        <v>6734</v>
      </c>
      <c r="C3837" s="197" t="s">
        <v>6735</v>
      </c>
      <c r="D3837" s="198">
        <v>1</v>
      </c>
      <c r="E3837" s="197" t="s">
        <v>4725</v>
      </c>
      <c r="F3837" s="197"/>
      <c r="G3837" s="197" t="s">
        <v>1352</v>
      </c>
      <c r="H3837" s="197" t="s">
        <v>2312</v>
      </c>
      <c r="I3837" s="197" t="s">
        <v>6685</v>
      </c>
      <c r="J3837" s="197" t="s">
        <v>6686</v>
      </c>
    </row>
    <row r="3838" spans="2:10">
      <c r="B3838" s="196" t="s">
        <v>6736</v>
      </c>
      <c r="C3838" s="197" t="s">
        <v>6737</v>
      </c>
      <c r="D3838" s="198">
        <v>6</v>
      </c>
      <c r="E3838" s="197" t="s">
        <v>4725</v>
      </c>
      <c r="F3838" s="197"/>
      <c r="G3838" s="197" t="s">
        <v>1352</v>
      </c>
      <c r="H3838" s="197" t="s">
        <v>2312</v>
      </c>
      <c r="I3838" s="197" t="s">
        <v>6685</v>
      </c>
      <c r="J3838" s="197" t="s">
        <v>6686</v>
      </c>
    </row>
    <row r="3839" spans="2:10">
      <c r="B3839" s="196" t="s">
        <v>6738</v>
      </c>
      <c r="C3839" s="197" t="s">
        <v>6739</v>
      </c>
      <c r="D3839" s="198">
        <v>5</v>
      </c>
      <c r="E3839" s="197" t="s">
        <v>4725</v>
      </c>
      <c r="F3839" s="197"/>
      <c r="G3839" s="197" t="s">
        <v>1352</v>
      </c>
      <c r="H3839" s="197" t="s">
        <v>2312</v>
      </c>
      <c r="I3839" s="197" t="s">
        <v>6685</v>
      </c>
      <c r="J3839" s="197" t="s">
        <v>6686</v>
      </c>
    </row>
    <row r="3840" spans="2:10">
      <c r="B3840" s="196" t="s">
        <v>6740</v>
      </c>
      <c r="C3840" s="197" t="s">
        <v>6741</v>
      </c>
      <c r="D3840" s="198">
        <v>8</v>
      </c>
      <c r="E3840" s="197" t="s">
        <v>4725</v>
      </c>
      <c r="F3840" s="197"/>
      <c r="G3840" s="197" t="s">
        <v>1352</v>
      </c>
      <c r="H3840" s="197" t="s">
        <v>2312</v>
      </c>
      <c r="I3840" s="197" t="s">
        <v>6685</v>
      </c>
      <c r="J3840" s="197" t="s">
        <v>6686</v>
      </c>
    </row>
    <row r="3841" spans="2:10">
      <c r="B3841" s="196" t="s">
        <v>6742</v>
      </c>
      <c r="C3841" s="197" t="s">
        <v>6743</v>
      </c>
      <c r="D3841" s="198">
        <v>6</v>
      </c>
      <c r="E3841" s="197" t="s">
        <v>4725</v>
      </c>
      <c r="F3841" s="197"/>
      <c r="G3841" s="197" t="s">
        <v>1352</v>
      </c>
      <c r="H3841" s="197" t="s">
        <v>2312</v>
      </c>
      <c r="I3841" s="197" t="s">
        <v>6685</v>
      </c>
      <c r="J3841" s="197" t="s">
        <v>6686</v>
      </c>
    </row>
    <row r="3842" spans="2:10">
      <c r="B3842" s="196" t="s">
        <v>6744</v>
      </c>
      <c r="C3842" s="197" t="s">
        <v>6745</v>
      </c>
      <c r="D3842" s="198">
        <v>7</v>
      </c>
      <c r="E3842" s="197" t="s">
        <v>4725</v>
      </c>
      <c r="F3842" s="197"/>
      <c r="G3842" s="197" t="s">
        <v>1352</v>
      </c>
      <c r="H3842" s="197" t="s">
        <v>2312</v>
      </c>
      <c r="I3842" s="197" t="s">
        <v>6685</v>
      </c>
      <c r="J3842" s="197" t="s">
        <v>6686</v>
      </c>
    </row>
    <row r="3843" spans="2:10">
      <c r="B3843" s="196" t="s">
        <v>6746</v>
      </c>
      <c r="C3843" s="197" t="s">
        <v>6747</v>
      </c>
      <c r="D3843" s="198">
        <v>2</v>
      </c>
      <c r="E3843" s="197" t="s">
        <v>249</v>
      </c>
      <c r="F3843" s="197"/>
      <c r="G3843" s="197" t="s">
        <v>1352</v>
      </c>
      <c r="H3843" s="197" t="s">
        <v>2312</v>
      </c>
      <c r="I3843" s="197" t="s">
        <v>6685</v>
      </c>
      <c r="J3843" s="197" t="s">
        <v>6686</v>
      </c>
    </row>
    <row r="3844" spans="2:10">
      <c r="B3844" s="196" t="s">
        <v>6748</v>
      </c>
      <c r="C3844" s="197" t="s">
        <v>6749</v>
      </c>
      <c r="D3844" s="198">
        <v>7</v>
      </c>
      <c r="E3844" s="197" t="s">
        <v>249</v>
      </c>
      <c r="F3844" s="197"/>
      <c r="G3844" s="197" t="s">
        <v>1352</v>
      </c>
      <c r="H3844" s="197" t="s">
        <v>2312</v>
      </c>
      <c r="I3844" s="197" t="s">
        <v>6685</v>
      </c>
      <c r="J3844" s="197" t="s">
        <v>6686</v>
      </c>
    </row>
    <row r="3845" spans="2:10">
      <c r="B3845" s="196" t="s">
        <v>6750</v>
      </c>
      <c r="C3845" s="197" t="s">
        <v>6751</v>
      </c>
      <c r="D3845" s="198">
        <v>3</v>
      </c>
      <c r="E3845" s="197" t="s">
        <v>1418</v>
      </c>
      <c r="F3845" s="197"/>
      <c r="G3845" s="197" t="s">
        <v>1352</v>
      </c>
      <c r="H3845" s="197" t="s">
        <v>2312</v>
      </c>
      <c r="I3845" s="197" t="s">
        <v>6685</v>
      </c>
      <c r="J3845" s="197" t="s">
        <v>6686</v>
      </c>
    </row>
    <row r="3846" spans="2:10">
      <c r="B3846" s="196" t="s">
        <v>6752</v>
      </c>
      <c r="C3846" s="197" t="s">
        <v>6753</v>
      </c>
      <c r="D3846" s="198">
        <v>5</v>
      </c>
      <c r="E3846" s="197" t="s">
        <v>6754</v>
      </c>
      <c r="F3846" s="197"/>
      <c r="G3846" s="197" t="s">
        <v>1352</v>
      </c>
      <c r="H3846" s="197" t="s">
        <v>2312</v>
      </c>
      <c r="I3846" s="197" t="s">
        <v>6685</v>
      </c>
      <c r="J3846" s="197" t="s">
        <v>6686</v>
      </c>
    </row>
    <row r="3847" spans="2:10">
      <c r="B3847" s="196" t="s">
        <v>6755</v>
      </c>
      <c r="C3847" s="197" t="s">
        <v>6756</v>
      </c>
      <c r="D3847" s="198">
        <v>7</v>
      </c>
      <c r="E3847" s="197" t="s">
        <v>1418</v>
      </c>
      <c r="F3847" s="197"/>
      <c r="G3847" s="197" t="s">
        <v>1352</v>
      </c>
      <c r="H3847" s="197" t="s">
        <v>2312</v>
      </c>
      <c r="I3847" s="197" t="s">
        <v>6685</v>
      </c>
      <c r="J3847" s="197" t="s">
        <v>6686</v>
      </c>
    </row>
    <row r="3848" spans="2:10">
      <c r="B3848" s="196" t="s">
        <v>6757</v>
      </c>
      <c r="C3848" s="197" t="s">
        <v>6758</v>
      </c>
      <c r="D3848" s="198">
        <v>4</v>
      </c>
      <c r="E3848" s="197" t="s">
        <v>6759</v>
      </c>
      <c r="F3848" s="197"/>
      <c r="G3848" s="197" t="s">
        <v>1352</v>
      </c>
      <c r="H3848" s="197" t="s">
        <v>2312</v>
      </c>
      <c r="I3848" s="197" t="s">
        <v>6685</v>
      </c>
      <c r="J3848" s="197" t="s">
        <v>6686</v>
      </c>
    </row>
    <row r="3849" spans="2:10">
      <c r="B3849" s="196" t="s">
        <v>6760</v>
      </c>
      <c r="C3849" s="197" t="s">
        <v>6761</v>
      </c>
      <c r="D3849" s="198">
        <v>5</v>
      </c>
      <c r="E3849" s="197" t="s">
        <v>6762</v>
      </c>
      <c r="F3849" s="197"/>
      <c r="G3849" s="197" t="s">
        <v>1352</v>
      </c>
      <c r="H3849" s="197" t="s">
        <v>2312</v>
      </c>
      <c r="I3849" s="197" t="s">
        <v>6685</v>
      </c>
      <c r="J3849" s="197" t="s">
        <v>6686</v>
      </c>
    </row>
    <row r="3850" spans="2:10">
      <c r="B3850" s="196" t="s">
        <v>6763</v>
      </c>
      <c r="C3850" s="197" t="s">
        <v>6764</v>
      </c>
      <c r="D3850" s="198">
        <v>3</v>
      </c>
      <c r="E3850" s="197" t="s">
        <v>1364</v>
      </c>
      <c r="F3850" s="197"/>
      <c r="G3850" s="197" t="s">
        <v>1352</v>
      </c>
      <c r="H3850" s="197" t="s">
        <v>2312</v>
      </c>
      <c r="I3850" s="197" t="s">
        <v>6685</v>
      </c>
      <c r="J3850" s="197" t="s">
        <v>6686</v>
      </c>
    </row>
    <row r="3851" spans="2:10">
      <c r="B3851" s="196" t="s">
        <v>6765</v>
      </c>
      <c r="C3851" s="197" t="s">
        <v>6766</v>
      </c>
      <c r="D3851" s="198">
        <v>5</v>
      </c>
      <c r="E3851" s="197" t="s">
        <v>4725</v>
      </c>
      <c r="F3851" s="197"/>
      <c r="G3851" s="197" t="s">
        <v>1352</v>
      </c>
      <c r="H3851" s="197" t="s">
        <v>2312</v>
      </c>
      <c r="I3851" s="197" t="s">
        <v>6685</v>
      </c>
      <c r="J3851" s="197" t="s">
        <v>6686</v>
      </c>
    </row>
    <row r="3852" spans="2:10">
      <c r="B3852" s="196" t="s">
        <v>6767</v>
      </c>
      <c r="C3852" s="197" t="s">
        <v>6768</v>
      </c>
      <c r="D3852" s="198">
        <v>2</v>
      </c>
      <c r="E3852" s="197" t="s">
        <v>4725</v>
      </c>
      <c r="F3852" s="197"/>
      <c r="G3852" s="197" t="s">
        <v>1352</v>
      </c>
      <c r="H3852" s="197" t="s">
        <v>2312</v>
      </c>
      <c r="I3852" s="197" t="s">
        <v>6685</v>
      </c>
      <c r="J3852" s="197" t="s">
        <v>6686</v>
      </c>
    </row>
    <row r="3853" spans="2:10">
      <c r="B3853" s="196" t="s">
        <v>6769</v>
      </c>
      <c r="C3853" s="197" t="s">
        <v>6770</v>
      </c>
      <c r="D3853" s="198">
        <v>2</v>
      </c>
      <c r="E3853" s="197" t="s">
        <v>4725</v>
      </c>
      <c r="F3853" s="197"/>
      <c r="G3853" s="197" t="s">
        <v>1352</v>
      </c>
      <c r="H3853" s="197" t="s">
        <v>2312</v>
      </c>
      <c r="I3853" s="197" t="s">
        <v>6685</v>
      </c>
      <c r="J3853" s="197" t="s">
        <v>6686</v>
      </c>
    </row>
    <row r="3854" spans="2:10">
      <c r="B3854" s="196" t="s">
        <v>6771</v>
      </c>
      <c r="C3854" s="197" t="s">
        <v>6772</v>
      </c>
      <c r="D3854" s="198">
        <v>6</v>
      </c>
      <c r="E3854" s="197" t="s">
        <v>4725</v>
      </c>
      <c r="F3854" s="197"/>
      <c r="G3854" s="197" t="s">
        <v>1352</v>
      </c>
      <c r="H3854" s="197" t="s">
        <v>2312</v>
      </c>
      <c r="I3854" s="197" t="s">
        <v>6685</v>
      </c>
      <c r="J3854" s="197" t="s">
        <v>6686</v>
      </c>
    </row>
    <row r="3855" spans="2:10">
      <c r="B3855" s="196" t="s">
        <v>6773</v>
      </c>
      <c r="C3855" s="197" t="s">
        <v>6774</v>
      </c>
      <c r="D3855" s="198">
        <v>4</v>
      </c>
      <c r="E3855" s="197" t="s">
        <v>4725</v>
      </c>
      <c r="F3855" s="197"/>
      <c r="G3855" s="197" t="s">
        <v>1352</v>
      </c>
      <c r="H3855" s="197" t="s">
        <v>2312</v>
      </c>
      <c r="I3855" s="197" t="s">
        <v>6685</v>
      </c>
      <c r="J3855" s="197" t="s">
        <v>6686</v>
      </c>
    </row>
    <row r="3856" spans="2:10">
      <c r="B3856" s="196" t="s">
        <v>6775</v>
      </c>
      <c r="C3856" s="197" t="s">
        <v>6776</v>
      </c>
      <c r="D3856" s="198">
        <v>1</v>
      </c>
      <c r="E3856" s="197" t="s">
        <v>4725</v>
      </c>
      <c r="F3856" s="197"/>
      <c r="G3856" s="197" t="s">
        <v>1352</v>
      </c>
      <c r="H3856" s="197" t="s">
        <v>2312</v>
      </c>
      <c r="I3856" s="197" t="s">
        <v>6685</v>
      </c>
      <c r="J3856" s="197" t="s">
        <v>6686</v>
      </c>
    </row>
    <row r="3857" spans="2:10">
      <c r="B3857" s="196" t="s">
        <v>6777</v>
      </c>
      <c r="C3857" s="197" t="s">
        <v>6778</v>
      </c>
      <c r="D3857" s="198">
        <v>3</v>
      </c>
      <c r="E3857" s="197" t="s">
        <v>314</v>
      </c>
      <c r="F3857" s="197"/>
      <c r="G3857" s="197" t="s">
        <v>1352</v>
      </c>
      <c r="H3857" s="197" t="s">
        <v>2312</v>
      </c>
      <c r="I3857" s="197" t="s">
        <v>6685</v>
      </c>
      <c r="J3857" s="197" t="s">
        <v>6686</v>
      </c>
    </row>
    <row r="3858" spans="2:10">
      <c r="B3858" s="196" t="s">
        <v>6779</v>
      </c>
      <c r="C3858" s="197" t="s">
        <v>6780</v>
      </c>
      <c r="D3858" s="198">
        <v>4</v>
      </c>
      <c r="E3858" s="197" t="s">
        <v>4725</v>
      </c>
      <c r="F3858" s="197"/>
      <c r="G3858" s="197" t="s">
        <v>1352</v>
      </c>
      <c r="H3858" s="197" t="s">
        <v>2312</v>
      </c>
      <c r="I3858" s="197" t="s">
        <v>6685</v>
      </c>
      <c r="J3858" s="197" t="s">
        <v>6686</v>
      </c>
    </row>
    <row r="3859" spans="2:10">
      <c r="B3859" s="196" t="s">
        <v>6781</v>
      </c>
      <c r="C3859" s="197" t="s">
        <v>6782</v>
      </c>
      <c r="D3859" s="198">
        <v>3</v>
      </c>
      <c r="E3859" s="197" t="s">
        <v>6783</v>
      </c>
      <c r="F3859" s="197"/>
      <c r="G3859" s="197" t="s">
        <v>1352</v>
      </c>
      <c r="H3859" s="197" t="s">
        <v>2312</v>
      </c>
      <c r="I3859" s="197" t="s">
        <v>6685</v>
      </c>
      <c r="J3859" s="197" t="s">
        <v>6686</v>
      </c>
    </row>
    <row r="3860" spans="2:10">
      <c r="B3860" s="196" t="s">
        <v>6784</v>
      </c>
      <c r="C3860" s="197" t="s">
        <v>6785</v>
      </c>
      <c r="D3860" s="198">
        <v>5</v>
      </c>
      <c r="E3860" s="197" t="s">
        <v>6783</v>
      </c>
      <c r="F3860" s="197"/>
      <c r="G3860" s="197" t="s">
        <v>1352</v>
      </c>
      <c r="H3860" s="197" t="s">
        <v>2312</v>
      </c>
      <c r="I3860" s="197" t="s">
        <v>6685</v>
      </c>
      <c r="J3860" s="197" t="s">
        <v>6686</v>
      </c>
    </row>
    <row r="3861" spans="2:10">
      <c r="B3861" s="196" t="s">
        <v>6786</v>
      </c>
      <c r="C3861" s="197" t="s">
        <v>6787</v>
      </c>
      <c r="D3861" s="198">
        <v>6</v>
      </c>
      <c r="E3861" s="197" t="s">
        <v>6783</v>
      </c>
      <c r="F3861" s="197"/>
      <c r="G3861" s="197" t="s">
        <v>1352</v>
      </c>
      <c r="H3861" s="197" t="s">
        <v>2312</v>
      </c>
      <c r="I3861" s="197" t="s">
        <v>6685</v>
      </c>
      <c r="J3861" s="197" t="s">
        <v>6686</v>
      </c>
    </row>
    <row r="3862" spans="2:10">
      <c r="B3862" s="196" t="s">
        <v>6788</v>
      </c>
      <c r="C3862" s="197" t="s">
        <v>6789</v>
      </c>
      <c r="D3862" s="198">
        <v>5</v>
      </c>
      <c r="E3862" s="197" t="s">
        <v>6783</v>
      </c>
      <c r="F3862" s="197"/>
      <c r="G3862" s="197" t="s">
        <v>1352</v>
      </c>
      <c r="H3862" s="197" t="s">
        <v>2312</v>
      </c>
      <c r="I3862" s="197" t="s">
        <v>6685</v>
      </c>
      <c r="J3862" s="197" t="s">
        <v>6686</v>
      </c>
    </row>
    <row r="3863" spans="2:10">
      <c r="B3863" s="196" t="s">
        <v>6790</v>
      </c>
      <c r="C3863" s="197" t="s">
        <v>6791</v>
      </c>
      <c r="D3863" s="198">
        <v>8</v>
      </c>
      <c r="E3863" s="197" t="s">
        <v>6783</v>
      </c>
      <c r="F3863" s="197"/>
      <c r="G3863" s="197" t="s">
        <v>1352</v>
      </c>
      <c r="H3863" s="197" t="s">
        <v>2312</v>
      </c>
      <c r="I3863" s="197" t="s">
        <v>6685</v>
      </c>
      <c r="J3863" s="197" t="s">
        <v>6686</v>
      </c>
    </row>
    <row r="3864" spans="2:10">
      <c r="B3864" s="196" t="s">
        <v>6792</v>
      </c>
      <c r="C3864" s="197" t="s">
        <v>6793</v>
      </c>
      <c r="D3864" s="198">
        <v>7</v>
      </c>
      <c r="E3864" s="197" t="s">
        <v>6783</v>
      </c>
      <c r="F3864" s="197"/>
      <c r="G3864" s="197" t="s">
        <v>1352</v>
      </c>
      <c r="H3864" s="197" t="s">
        <v>2312</v>
      </c>
      <c r="I3864" s="197" t="s">
        <v>6685</v>
      </c>
      <c r="J3864" s="197" t="s">
        <v>6686</v>
      </c>
    </row>
    <row r="3865" spans="2:10">
      <c r="B3865" s="196" t="s">
        <v>6794</v>
      </c>
      <c r="C3865" s="197" t="s">
        <v>6795</v>
      </c>
      <c r="D3865" s="198">
        <v>3</v>
      </c>
      <c r="E3865" s="197" t="s">
        <v>6796</v>
      </c>
      <c r="F3865" s="197"/>
      <c r="G3865" s="197" t="s">
        <v>1352</v>
      </c>
      <c r="H3865" s="197" t="s">
        <v>2312</v>
      </c>
      <c r="I3865" s="197" t="s">
        <v>6685</v>
      </c>
      <c r="J3865" s="197" t="s">
        <v>6686</v>
      </c>
    </row>
    <row r="3866" spans="2:10">
      <c r="B3866" s="196" t="s">
        <v>6797</v>
      </c>
      <c r="C3866" s="197" t="s">
        <v>6798</v>
      </c>
      <c r="D3866" s="198">
        <v>6</v>
      </c>
      <c r="E3866" s="197" t="s">
        <v>6796</v>
      </c>
      <c r="F3866" s="197"/>
      <c r="G3866" s="197" t="s">
        <v>1352</v>
      </c>
      <c r="H3866" s="197" t="s">
        <v>2312</v>
      </c>
      <c r="I3866" s="197" t="s">
        <v>6685</v>
      </c>
      <c r="J3866" s="197" t="s">
        <v>6686</v>
      </c>
    </row>
    <row r="3867" spans="2:10">
      <c r="B3867" s="196" t="s">
        <v>6799</v>
      </c>
      <c r="C3867" s="197" t="s">
        <v>6800</v>
      </c>
      <c r="D3867" s="198">
        <v>7</v>
      </c>
      <c r="E3867" s="197" t="s">
        <v>6796</v>
      </c>
      <c r="F3867" s="197"/>
      <c r="G3867" s="197" t="s">
        <v>1352</v>
      </c>
      <c r="H3867" s="197" t="s">
        <v>2312</v>
      </c>
      <c r="I3867" s="197" t="s">
        <v>6685</v>
      </c>
      <c r="J3867" s="197" t="s">
        <v>6686</v>
      </c>
    </row>
    <row r="3868" spans="2:10">
      <c r="B3868" s="196" t="s">
        <v>6801</v>
      </c>
      <c r="C3868" s="197" t="s">
        <v>6802</v>
      </c>
      <c r="D3868" s="198">
        <v>5</v>
      </c>
      <c r="E3868" s="197" t="s">
        <v>6796</v>
      </c>
      <c r="F3868" s="197"/>
      <c r="G3868" s="197" t="s">
        <v>1352</v>
      </c>
      <c r="H3868" s="197" t="s">
        <v>2312</v>
      </c>
      <c r="I3868" s="197" t="s">
        <v>6685</v>
      </c>
      <c r="J3868" s="197" t="s">
        <v>6686</v>
      </c>
    </row>
    <row r="3869" spans="2:10">
      <c r="B3869" s="196" t="s">
        <v>6803</v>
      </c>
      <c r="C3869" s="197" t="s">
        <v>6804</v>
      </c>
      <c r="D3869" s="198">
        <v>7</v>
      </c>
      <c r="E3869" s="197" t="s">
        <v>6796</v>
      </c>
      <c r="F3869" s="197"/>
      <c r="G3869" s="197" t="s">
        <v>1352</v>
      </c>
      <c r="H3869" s="197" t="s">
        <v>2312</v>
      </c>
      <c r="I3869" s="197" t="s">
        <v>6685</v>
      </c>
      <c r="J3869" s="197" t="s">
        <v>6686</v>
      </c>
    </row>
    <row r="3870" spans="2:10">
      <c r="B3870" s="196" t="s">
        <v>6805</v>
      </c>
      <c r="C3870" s="197" t="s">
        <v>6806</v>
      </c>
      <c r="D3870" s="198">
        <v>5</v>
      </c>
      <c r="E3870" s="197" t="s">
        <v>6796</v>
      </c>
      <c r="F3870" s="197"/>
      <c r="G3870" s="197" t="s">
        <v>1352</v>
      </c>
      <c r="H3870" s="197" t="s">
        <v>2312</v>
      </c>
      <c r="I3870" s="197" t="s">
        <v>6685</v>
      </c>
      <c r="J3870" s="197" t="s">
        <v>6686</v>
      </c>
    </row>
    <row r="3871" spans="2:10">
      <c r="B3871" s="196" t="s">
        <v>6807</v>
      </c>
      <c r="C3871" s="197" t="s">
        <v>6808</v>
      </c>
      <c r="D3871" s="198">
        <v>8</v>
      </c>
      <c r="E3871" s="197" t="s">
        <v>6796</v>
      </c>
      <c r="F3871" s="197"/>
      <c r="G3871" s="197" t="s">
        <v>1352</v>
      </c>
      <c r="H3871" s="197" t="s">
        <v>2312</v>
      </c>
      <c r="I3871" s="197" t="s">
        <v>6685</v>
      </c>
      <c r="J3871" s="197" t="s">
        <v>6686</v>
      </c>
    </row>
    <row r="3872" spans="2:10">
      <c r="B3872" s="196" t="s">
        <v>6809</v>
      </c>
      <c r="C3872" s="197" t="s">
        <v>6810</v>
      </c>
      <c r="D3872" s="198">
        <v>9</v>
      </c>
      <c r="E3872" s="197" t="s">
        <v>4725</v>
      </c>
      <c r="F3872" s="197"/>
      <c r="G3872" s="197" t="s">
        <v>1352</v>
      </c>
      <c r="H3872" s="197" t="s">
        <v>2312</v>
      </c>
      <c r="I3872" s="197" t="s">
        <v>6685</v>
      </c>
      <c r="J3872" s="197" t="s">
        <v>6686</v>
      </c>
    </row>
    <row r="3873" spans="2:10">
      <c r="B3873" s="196" t="s">
        <v>6811</v>
      </c>
      <c r="C3873" s="197" t="s">
        <v>6812</v>
      </c>
      <c r="D3873" s="198">
        <v>2</v>
      </c>
      <c r="E3873" s="197" t="s">
        <v>4725</v>
      </c>
      <c r="F3873" s="197"/>
      <c r="G3873" s="197" t="s">
        <v>1352</v>
      </c>
      <c r="H3873" s="197" t="s">
        <v>2312</v>
      </c>
      <c r="I3873" s="197" t="s">
        <v>6685</v>
      </c>
      <c r="J3873" s="197" t="s">
        <v>6686</v>
      </c>
    </row>
    <row r="3874" spans="2:10">
      <c r="B3874" s="196" t="s">
        <v>6813</v>
      </c>
      <c r="C3874" s="197" t="s">
        <v>6814</v>
      </c>
      <c r="D3874" s="198">
        <v>6</v>
      </c>
      <c r="E3874" s="197" t="s">
        <v>4725</v>
      </c>
      <c r="F3874" s="197"/>
      <c r="G3874" s="197" t="s">
        <v>1352</v>
      </c>
      <c r="H3874" s="197" t="s">
        <v>2312</v>
      </c>
      <c r="I3874" s="197" t="s">
        <v>6685</v>
      </c>
      <c r="J3874" s="197" t="s">
        <v>6686</v>
      </c>
    </row>
    <row r="3875" spans="2:10">
      <c r="B3875" s="196" t="s">
        <v>6815</v>
      </c>
      <c r="C3875" s="197" t="s">
        <v>6816</v>
      </c>
      <c r="D3875" s="198">
        <v>4</v>
      </c>
      <c r="E3875" s="197" t="s">
        <v>4725</v>
      </c>
      <c r="F3875" s="197"/>
      <c r="G3875" s="197" t="s">
        <v>1352</v>
      </c>
      <c r="H3875" s="197" t="s">
        <v>2312</v>
      </c>
      <c r="I3875" s="197" t="s">
        <v>6685</v>
      </c>
      <c r="J3875" s="197" t="s">
        <v>6686</v>
      </c>
    </row>
    <row r="3876" spans="2:10">
      <c r="B3876" s="196" t="s">
        <v>6817</v>
      </c>
      <c r="C3876" s="197" t="s">
        <v>6818</v>
      </c>
      <c r="D3876" s="198">
        <v>5</v>
      </c>
      <c r="E3876" s="197" t="s">
        <v>4725</v>
      </c>
      <c r="F3876" s="197"/>
      <c r="G3876" s="197" t="s">
        <v>1352</v>
      </c>
      <c r="H3876" s="197" t="s">
        <v>2312</v>
      </c>
      <c r="I3876" s="197" t="s">
        <v>6685</v>
      </c>
      <c r="J3876" s="197" t="s">
        <v>6686</v>
      </c>
    </row>
    <row r="3877" spans="2:10">
      <c r="B3877" s="196" t="s">
        <v>6819</v>
      </c>
      <c r="C3877" s="197" t="s">
        <v>6820</v>
      </c>
      <c r="D3877" s="198">
        <v>4</v>
      </c>
      <c r="E3877" s="197" t="s">
        <v>4725</v>
      </c>
      <c r="F3877" s="197"/>
      <c r="G3877" s="197" t="s">
        <v>1352</v>
      </c>
      <c r="H3877" s="197" t="s">
        <v>2312</v>
      </c>
      <c r="I3877" s="197" t="s">
        <v>6685</v>
      </c>
      <c r="J3877" s="197" t="s">
        <v>6686</v>
      </c>
    </row>
    <row r="3878" spans="2:10">
      <c r="B3878" s="196" t="s">
        <v>6821</v>
      </c>
      <c r="C3878" s="197" t="s">
        <v>6822</v>
      </c>
      <c r="D3878" s="198">
        <v>8</v>
      </c>
      <c r="E3878" s="197" t="s">
        <v>6823</v>
      </c>
      <c r="F3878" s="197"/>
      <c r="G3878" s="197" t="s">
        <v>1352</v>
      </c>
      <c r="H3878" s="197" t="s">
        <v>2312</v>
      </c>
      <c r="I3878" s="197" t="s">
        <v>6685</v>
      </c>
      <c r="J3878" s="197" t="s">
        <v>6686</v>
      </c>
    </row>
    <row r="3879" spans="2:10">
      <c r="B3879" s="196" t="s">
        <v>6824</v>
      </c>
      <c r="C3879" s="197" t="s">
        <v>6825</v>
      </c>
      <c r="D3879" s="198">
        <v>4</v>
      </c>
      <c r="E3879" s="197" t="s">
        <v>6826</v>
      </c>
      <c r="F3879" s="197"/>
      <c r="G3879" s="197" t="s">
        <v>1352</v>
      </c>
      <c r="H3879" s="197" t="s">
        <v>2312</v>
      </c>
      <c r="I3879" s="197" t="s">
        <v>6685</v>
      </c>
      <c r="J3879" s="197" t="s">
        <v>6686</v>
      </c>
    </row>
    <row r="3880" spans="2:10">
      <c r="B3880" s="196" t="s">
        <v>6827</v>
      </c>
      <c r="C3880" s="197" t="s">
        <v>6828</v>
      </c>
      <c r="D3880" s="198">
        <v>5</v>
      </c>
      <c r="E3880" s="197" t="s">
        <v>6829</v>
      </c>
      <c r="F3880" s="197"/>
      <c r="G3880" s="197" t="s">
        <v>1352</v>
      </c>
      <c r="H3880" s="197" t="s">
        <v>2312</v>
      </c>
      <c r="I3880" s="197" t="s">
        <v>6685</v>
      </c>
      <c r="J3880" s="197" t="s">
        <v>6686</v>
      </c>
    </row>
    <row r="3881" spans="2:10">
      <c r="B3881" s="196" t="s">
        <v>6830</v>
      </c>
      <c r="C3881" s="197" t="s">
        <v>6831</v>
      </c>
      <c r="D3881" s="198">
        <v>5</v>
      </c>
      <c r="E3881" s="197" t="s">
        <v>6829</v>
      </c>
      <c r="F3881" s="197"/>
      <c r="G3881" s="197" t="s">
        <v>1352</v>
      </c>
      <c r="H3881" s="197" t="s">
        <v>2312</v>
      </c>
      <c r="I3881" s="197" t="s">
        <v>6685</v>
      </c>
      <c r="J3881" s="197" t="s">
        <v>6686</v>
      </c>
    </row>
    <row r="3882" spans="2:10">
      <c r="B3882" s="196" t="s">
        <v>6832</v>
      </c>
      <c r="C3882" s="197" t="s">
        <v>6833</v>
      </c>
      <c r="D3882" s="198">
        <v>7</v>
      </c>
      <c r="E3882" s="197" t="s">
        <v>6829</v>
      </c>
      <c r="F3882" s="197"/>
      <c r="G3882" s="197" t="s">
        <v>1352</v>
      </c>
      <c r="H3882" s="197" t="s">
        <v>2312</v>
      </c>
      <c r="I3882" s="197" t="s">
        <v>6685</v>
      </c>
      <c r="J3882" s="197" t="s">
        <v>6686</v>
      </c>
    </row>
    <row r="3883" spans="2:10">
      <c r="B3883" s="196" t="s">
        <v>6834</v>
      </c>
      <c r="C3883" s="197" t="s">
        <v>6835</v>
      </c>
      <c r="D3883" s="198">
        <v>6</v>
      </c>
      <c r="E3883" s="197" t="s">
        <v>6829</v>
      </c>
      <c r="F3883" s="197"/>
      <c r="G3883" s="197" t="s">
        <v>1352</v>
      </c>
      <c r="H3883" s="197" t="s">
        <v>2312</v>
      </c>
      <c r="I3883" s="197" t="s">
        <v>6685</v>
      </c>
      <c r="J3883" s="197" t="s">
        <v>6686</v>
      </c>
    </row>
    <row r="3884" spans="2:10">
      <c r="B3884" s="196" t="s">
        <v>6836</v>
      </c>
      <c r="C3884" s="197" t="s">
        <v>6837</v>
      </c>
      <c r="D3884" s="198">
        <v>2</v>
      </c>
      <c r="E3884" s="197" t="s">
        <v>6829</v>
      </c>
      <c r="F3884" s="197"/>
      <c r="G3884" s="197" t="s">
        <v>1352</v>
      </c>
      <c r="H3884" s="197" t="s">
        <v>2312</v>
      </c>
      <c r="I3884" s="197" t="s">
        <v>6685</v>
      </c>
      <c r="J3884" s="197" t="s">
        <v>6686</v>
      </c>
    </row>
    <row r="3885" spans="2:10">
      <c r="B3885" s="196" t="s">
        <v>6838</v>
      </c>
      <c r="C3885" s="197" t="s">
        <v>6839</v>
      </c>
      <c r="D3885" s="198">
        <v>5</v>
      </c>
      <c r="E3885" s="197" t="s">
        <v>4725</v>
      </c>
      <c r="F3885" s="197"/>
      <c r="G3885" s="197" t="s">
        <v>1352</v>
      </c>
      <c r="H3885" s="197" t="s">
        <v>2312</v>
      </c>
      <c r="I3885" s="197" t="s">
        <v>6685</v>
      </c>
      <c r="J3885" s="197" t="s">
        <v>6686</v>
      </c>
    </row>
    <row r="3886" spans="2:10">
      <c r="B3886" s="196" t="s">
        <v>6840</v>
      </c>
      <c r="C3886" s="197" t="s">
        <v>6841</v>
      </c>
      <c r="D3886" s="198">
        <v>5</v>
      </c>
      <c r="E3886" s="197" t="s">
        <v>4725</v>
      </c>
      <c r="F3886" s="197"/>
      <c r="G3886" s="197" t="s">
        <v>1352</v>
      </c>
      <c r="H3886" s="197" t="s">
        <v>2312</v>
      </c>
      <c r="I3886" s="197" t="s">
        <v>6685</v>
      </c>
      <c r="J3886" s="197" t="s">
        <v>6686</v>
      </c>
    </row>
    <row r="3887" spans="2:10">
      <c r="B3887" s="196" t="s">
        <v>6842</v>
      </c>
      <c r="C3887" s="197" t="s">
        <v>6843</v>
      </c>
      <c r="D3887" s="198">
        <v>6</v>
      </c>
      <c r="E3887" s="197" t="s">
        <v>4725</v>
      </c>
      <c r="F3887" s="197"/>
      <c r="G3887" s="197" t="s">
        <v>1352</v>
      </c>
      <c r="H3887" s="197" t="s">
        <v>2312</v>
      </c>
      <c r="I3887" s="197" t="s">
        <v>6685</v>
      </c>
      <c r="J3887" s="197" t="s">
        <v>6686</v>
      </c>
    </row>
    <row r="3888" spans="2:10">
      <c r="B3888" s="196" t="s">
        <v>6844</v>
      </c>
      <c r="C3888" s="197" t="s">
        <v>6845</v>
      </c>
      <c r="D3888" s="198">
        <v>1</v>
      </c>
      <c r="E3888" s="197" t="s">
        <v>4725</v>
      </c>
      <c r="F3888" s="197"/>
      <c r="G3888" s="197" t="s">
        <v>1352</v>
      </c>
      <c r="H3888" s="197" t="s">
        <v>2312</v>
      </c>
      <c r="I3888" s="197" t="s">
        <v>6685</v>
      </c>
      <c r="J3888" s="197" t="s">
        <v>6686</v>
      </c>
    </row>
    <row r="3889" spans="2:10">
      <c r="B3889" s="196" t="s">
        <v>6846</v>
      </c>
      <c r="C3889" s="197" t="s">
        <v>6847</v>
      </c>
      <c r="D3889" s="198">
        <v>3</v>
      </c>
      <c r="E3889" s="197" t="s">
        <v>4725</v>
      </c>
      <c r="F3889" s="197"/>
      <c r="G3889" s="197" t="s">
        <v>1352</v>
      </c>
      <c r="H3889" s="197" t="s">
        <v>2312</v>
      </c>
      <c r="I3889" s="197" t="s">
        <v>6685</v>
      </c>
      <c r="J3889" s="197" t="s">
        <v>6686</v>
      </c>
    </row>
    <row r="3890" spans="2:10">
      <c r="B3890" s="196" t="s">
        <v>6848</v>
      </c>
      <c r="C3890" s="197" t="s">
        <v>6849</v>
      </c>
      <c r="D3890" s="198">
        <v>7</v>
      </c>
      <c r="E3890" s="197" t="s">
        <v>4725</v>
      </c>
      <c r="F3890" s="197"/>
      <c r="G3890" s="197" t="s">
        <v>1352</v>
      </c>
      <c r="H3890" s="197" t="s">
        <v>2312</v>
      </c>
      <c r="I3890" s="197" t="s">
        <v>6685</v>
      </c>
      <c r="J3890" s="197" t="s">
        <v>6686</v>
      </c>
    </row>
    <row r="3891" spans="2:10">
      <c r="B3891" s="196" t="s">
        <v>6850</v>
      </c>
      <c r="C3891" s="197" t="s">
        <v>6851</v>
      </c>
      <c r="D3891" s="198">
        <v>5</v>
      </c>
      <c r="E3891" s="197" t="s">
        <v>4725</v>
      </c>
      <c r="F3891" s="197"/>
      <c r="G3891" s="197" t="s">
        <v>1352</v>
      </c>
      <c r="H3891" s="197" t="s">
        <v>2312</v>
      </c>
      <c r="I3891" s="197" t="s">
        <v>6685</v>
      </c>
      <c r="J3891" s="197" t="s">
        <v>6686</v>
      </c>
    </row>
    <row r="3892" spans="2:10">
      <c r="B3892" s="196" t="s">
        <v>6852</v>
      </c>
      <c r="C3892" s="197" t="s">
        <v>6853</v>
      </c>
      <c r="D3892" s="198">
        <v>3</v>
      </c>
      <c r="E3892" s="197" t="s">
        <v>6854</v>
      </c>
      <c r="F3892" s="197"/>
      <c r="G3892" s="197" t="s">
        <v>1352</v>
      </c>
      <c r="H3892" s="197" t="s">
        <v>2312</v>
      </c>
      <c r="I3892" s="197" t="s">
        <v>6685</v>
      </c>
      <c r="J3892" s="197" t="s">
        <v>6686</v>
      </c>
    </row>
    <row r="3893" spans="2:10">
      <c r="B3893" s="196" t="s">
        <v>6855</v>
      </c>
      <c r="C3893" s="197" t="s">
        <v>6856</v>
      </c>
      <c r="D3893" s="198">
        <v>9</v>
      </c>
      <c r="E3893" s="197" t="s">
        <v>4800</v>
      </c>
      <c r="F3893" s="197"/>
      <c r="G3893" s="197" t="s">
        <v>1352</v>
      </c>
      <c r="H3893" s="197" t="s">
        <v>2312</v>
      </c>
      <c r="I3893" s="197" t="s">
        <v>6685</v>
      </c>
      <c r="J3893" s="197" t="s">
        <v>6686</v>
      </c>
    </row>
    <row r="3894" spans="2:10">
      <c r="B3894" s="196" t="s">
        <v>6857</v>
      </c>
      <c r="C3894" s="197" t="s">
        <v>6858</v>
      </c>
      <c r="D3894" s="198">
        <v>6</v>
      </c>
      <c r="E3894" s="197" t="s">
        <v>4800</v>
      </c>
      <c r="F3894" s="197"/>
      <c r="G3894" s="197" t="s">
        <v>1352</v>
      </c>
      <c r="H3894" s="197" t="s">
        <v>2312</v>
      </c>
      <c r="I3894" s="197" t="s">
        <v>6685</v>
      </c>
      <c r="J3894" s="197" t="s">
        <v>6686</v>
      </c>
    </row>
    <row r="3895" spans="2:10">
      <c r="B3895" s="196" t="s">
        <v>6859</v>
      </c>
      <c r="C3895" s="197" t="s">
        <v>6860</v>
      </c>
      <c r="D3895" s="198">
        <v>3</v>
      </c>
      <c r="E3895" s="197" t="s">
        <v>4800</v>
      </c>
      <c r="F3895" s="197"/>
      <c r="G3895" s="197" t="s">
        <v>1352</v>
      </c>
      <c r="H3895" s="197" t="s">
        <v>2312</v>
      </c>
      <c r="I3895" s="197" t="s">
        <v>6685</v>
      </c>
      <c r="J3895" s="197" t="s">
        <v>6686</v>
      </c>
    </row>
    <row r="3896" spans="2:10">
      <c r="B3896" s="196" t="s">
        <v>6861</v>
      </c>
      <c r="C3896" s="197" t="s">
        <v>6862</v>
      </c>
      <c r="D3896" s="198">
        <v>2</v>
      </c>
      <c r="E3896" s="197" t="s">
        <v>6863</v>
      </c>
      <c r="F3896" s="197"/>
      <c r="G3896" s="197" t="s">
        <v>1352</v>
      </c>
      <c r="H3896" s="197" t="s">
        <v>2312</v>
      </c>
      <c r="I3896" s="197" t="s">
        <v>6685</v>
      </c>
      <c r="J3896" s="197" t="s">
        <v>6686</v>
      </c>
    </row>
    <row r="3897" spans="2:10">
      <c r="B3897" s="196" t="s">
        <v>6864</v>
      </c>
      <c r="C3897" s="197" t="s">
        <v>6865</v>
      </c>
      <c r="D3897" s="198">
        <v>1</v>
      </c>
      <c r="E3897" s="197" t="s">
        <v>6866</v>
      </c>
      <c r="F3897" s="197"/>
      <c r="G3897" s="197" t="s">
        <v>1352</v>
      </c>
      <c r="H3897" s="197" t="s">
        <v>2312</v>
      </c>
      <c r="I3897" s="197" t="s">
        <v>6685</v>
      </c>
      <c r="J3897" s="197" t="s">
        <v>6686</v>
      </c>
    </row>
    <row r="3898" spans="2:10">
      <c r="B3898" s="196" t="s">
        <v>6867</v>
      </c>
      <c r="C3898" s="197" t="s">
        <v>6868</v>
      </c>
      <c r="D3898" s="198">
        <v>5</v>
      </c>
      <c r="E3898" s="197" t="s">
        <v>6866</v>
      </c>
      <c r="F3898" s="197"/>
      <c r="G3898" s="197" t="s">
        <v>1352</v>
      </c>
      <c r="H3898" s="197" t="s">
        <v>2312</v>
      </c>
      <c r="I3898" s="197" t="s">
        <v>6685</v>
      </c>
      <c r="J3898" s="197" t="s">
        <v>6686</v>
      </c>
    </row>
    <row r="3899" spans="2:10">
      <c r="B3899" s="196" t="s">
        <v>6869</v>
      </c>
      <c r="C3899" s="197" t="s">
        <v>6870</v>
      </c>
      <c r="D3899" s="198">
        <v>7</v>
      </c>
      <c r="E3899" s="197" t="s">
        <v>6871</v>
      </c>
      <c r="F3899" s="197"/>
      <c r="G3899" s="197" t="s">
        <v>1352</v>
      </c>
      <c r="H3899" s="197" t="s">
        <v>2312</v>
      </c>
      <c r="I3899" s="197" t="s">
        <v>6685</v>
      </c>
      <c r="J3899" s="197" t="s">
        <v>6686</v>
      </c>
    </row>
    <row r="3900" spans="2:10">
      <c r="B3900" s="196" t="s">
        <v>6872</v>
      </c>
      <c r="C3900" s="197" t="s">
        <v>6873</v>
      </c>
      <c r="D3900" s="198">
        <v>4</v>
      </c>
      <c r="E3900" s="197" t="s">
        <v>6874</v>
      </c>
      <c r="F3900" s="197"/>
      <c r="G3900" s="197" t="s">
        <v>1352</v>
      </c>
      <c r="H3900" s="197" t="s">
        <v>2312</v>
      </c>
      <c r="I3900" s="197" t="s">
        <v>6685</v>
      </c>
      <c r="J3900" s="197" t="s">
        <v>6686</v>
      </c>
    </row>
    <row r="3901" spans="2:10">
      <c r="B3901" s="196" t="s">
        <v>6875</v>
      </c>
      <c r="C3901" s="197" t="s">
        <v>6876</v>
      </c>
      <c r="D3901" s="198">
        <v>5</v>
      </c>
      <c r="E3901" s="197" t="s">
        <v>6877</v>
      </c>
      <c r="F3901" s="197"/>
      <c r="G3901" s="197" t="s">
        <v>1352</v>
      </c>
      <c r="H3901" s="197" t="s">
        <v>2312</v>
      </c>
      <c r="I3901" s="197" t="s">
        <v>6685</v>
      </c>
      <c r="J3901" s="197" t="s">
        <v>6686</v>
      </c>
    </row>
    <row r="3902" spans="2:10">
      <c r="B3902" s="196" t="s">
        <v>6878</v>
      </c>
      <c r="C3902" s="197" t="s">
        <v>6879</v>
      </c>
      <c r="D3902" s="198">
        <v>6</v>
      </c>
      <c r="E3902" s="197" t="s">
        <v>6880</v>
      </c>
      <c r="F3902" s="197"/>
      <c r="G3902" s="197" t="s">
        <v>1352</v>
      </c>
      <c r="H3902" s="197" t="s">
        <v>2312</v>
      </c>
      <c r="I3902" s="197" t="s">
        <v>6685</v>
      </c>
      <c r="J3902" s="197" t="s">
        <v>6686</v>
      </c>
    </row>
    <row r="3903" spans="2:10">
      <c r="B3903" s="196" t="s">
        <v>6881</v>
      </c>
      <c r="C3903" s="197" t="s">
        <v>6882</v>
      </c>
      <c r="D3903" s="198">
        <v>6</v>
      </c>
      <c r="E3903" s="197" t="s">
        <v>6883</v>
      </c>
      <c r="F3903" s="197"/>
      <c r="G3903" s="197" t="s">
        <v>1352</v>
      </c>
      <c r="H3903" s="197" t="s">
        <v>2312</v>
      </c>
      <c r="I3903" s="197" t="s">
        <v>6685</v>
      </c>
      <c r="J3903" s="197" t="s">
        <v>6686</v>
      </c>
    </row>
    <row r="3904" spans="2:10">
      <c r="B3904" s="196" t="s">
        <v>6884</v>
      </c>
      <c r="C3904" s="197" t="s">
        <v>6885</v>
      </c>
      <c r="D3904" s="198">
        <v>8</v>
      </c>
      <c r="E3904" s="197" t="s">
        <v>6883</v>
      </c>
      <c r="F3904" s="197"/>
      <c r="G3904" s="197" t="s">
        <v>1352</v>
      </c>
      <c r="H3904" s="197" t="s">
        <v>2312</v>
      </c>
      <c r="I3904" s="197" t="s">
        <v>6685</v>
      </c>
      <c r="J3904" s="197" t="s">
        <v>6686</v>
      </c>
    </row>
    <row r="3905" spans="2:10" ht="15.5">
      <c r="B3905" s="200"/>
      <c r="C3905" s="200"/>
      <c r="D3905" s="201">
        <v>466</v>
      </c>
      <c r="E3905" s="200"/>
      <c r="F3905" s="200"/>
      <c r="G3905" s="200"/>
      <c r="H3905" s="200"/>
      <c r="I3905" s="200"/>
      <c r="J3905" s="200"/>
    </row>
    <row r="3906" spans="2:10">
      <c r="B3906" s="196" t="s">
        <v>6886</v>
      </c>
      <c r="C3906" s="197" t="s">
        <v>6887</v>
      </c>
      <c r="D3906" s="198">
        <v>8</v>
      </c>
      <c r="E3906" s="197" t="s">
        <v>2146</v>
      </c>
      <c r="F3906" s="197"/>
      <c r="G3906" s="197" t="s">
        <v>1352</v>
      </c>
      <c r="H3906" s="197" t="s">
        <v>1353</v>
      </c>
      <c r="I3906" s="197" t="s">
        <v>1354</v>
      </c>
      <c r="J3906" s="197" t="s">
        <v>1353</v>
      </c>
    </row>
    <row r="3907" spans="2:10">
      <c r="B3907" s="196" t="s">
        <v>6888</v>
      </c>
      <c r="C3907" s="197" t="s">
        <v>6889</v>
      </c>
      <c r="D3907" s="198">
        <v>7</v>
      </c>
      <c r="E3907" s="197" t="s">
        <v>1717</v>
      </c>
      <c r="F3907" s="197"/>
      <c r="G3907" s="197" t="s">
        <v>1352</v>
      </c>
      <c r="H3907" s="197" t="s">
        <v>1353</v>
      </c>
      <c r="I3907" s="197" t="s">
        <v>1354</v>
      </c>
      <c r="J3907" s="197" t="s">
        <v>1353</v>
      </c>
    </row>
    <row r="3908" spans="2:10">
      <c r="B3908" s="196" t="s">
        <v>6890</v>
      </c>
      <c r="C3908" s="197" t="s">
        <v>6891</v>
      </c>
      <c r="D3908" s="198">
        <v>8</v>
      </c>
      <c r="E3908" s="197" t="s">
        <v>1312</v>
      </c>
      <c r="F3908" s="197"/>
      <c r="G3908" s="197" t="s">
        <v>1352</v>
      </c>
      <c r="H3908" s="197" t="s">
        <v>1353</v>
      </c>
      <c r="I3908" s="197" t="s">
        <v>1354</v>
      </c>
      <c r="J3908" s="197" t="s">
        <v>1353</v>
      </c>
    </row>
    <row r="3909" spans="2:10">
      <c r="B3909" s="196" t="s">
        <v>6892</v>
      </c>
      <c r="C3909" s="197" t="s">
        <v>6893</v>
      </c>
      <c r="D3909" s="198">
        <v>6</v>
      </c>
      <c r="E3909" s="197" t="s">
        <v>312</v>
      </c>
      <c r="F3909" s="197"/>
      <c r="G3909" s="197" t="s">
        <v>1352</v>
      </c>
      <c r="H3909" s="197" t="s">
        <v>1353</v>
      </c>
      <c r="I3909" s="197" t="s">
        <v>1354</v>
      </c>
      <c r="J3909" s="197" t="s">
        <v>1353</v>
      </c>
    </row>
    <row r="3910" spans="2:10">
      <c r="B3910" s="196" t="s">
        <v>6894</v>
      </c>
      <c r="C3910" s="197" t="s">
        <v>6895</v>
      </c>
      <c r="D3910" s="198">
        <v>7</v>
      </c>
      <c r="E3910" s="197" t="s">
        <v>1426</v>
      </c>
      <c r="F3910" s="197"/>
      <c r="G3910" s="197" t="s">
        <v>1352</v>
      </c>
      <c r="H3910" s="197" t="s">
        <v>1353</v>
      </c>
      <c r="I3910" s="197" t="s">
        <v>1354</v>
      </c>
      <c r="J3910" s="197" t="s">
        <v>1353</v>
      </c>
    </row>
    <row r="3911" spans="2:10">
      <c r="B3911" s="196" t="s">
        <v>6896</v>
      </c>
      <c r="C3911" s="197" t="s">
        <v>6897</v>
      </c>
      <c r="D3911" s="198">
        <v>6</v>
      </c>
      <c r="E3911" s="197" t="s">
        <v>350</v>
      </c>
      <c r="F3911" s="197"/>
      <c r="G3911" s="197" t="s">
        <v>1352</v>
      </c>
      <c r="H3911" s="197" t="s">
        <v>1353</v>
      </c>
      <c r="I3911" s="197" t="s">
        <v>1354</v>
      </c>
      <c r="J3911" s="197" t="s">
        <v>1353</v>
      </c>
    </row>
    <row r="3912" spans="2:10">
      <c r="B3912" s="196" t="s">
        <v>6898</v>
      </c>
      <c r="C3912" s="197" t="s">
        <v>6899</v>
      </c>
      <c r="D3912" s="198">
        <v>5</v>
      </c>
      <c r="E3912" s="197" t="s">
        <v>249</v>
      </c>
      <c r="F3912" s="197"/>
      <c r="G3912" s="197" t="s">
        <v>1352</v>
      </c>
      <c r="H3912" s="197" t="s">
        <v>1353</v>
      </c>
      <c r="I3912" s="197" t="s">
        <v>1354</v>
      </c>
      <c r="J3912" s="197" t="s">
        <v>1353</v>
      </c>
    </row>
    <row r="3913" spans="2:10">
      <c r="B3913" s="196" t="s">
        <v>6900</v>
      </c>
      <c r="C3913" s="197" t="s">
        <v>6901</v>
      </c>
      <c r="D3913" s="198">
        <v>8</v>
      </c>
      <c r="E3913" s="197" t="s">
        <v>1803</v>
      </c>
      <c r="F3913" s="197"/>
      <c r="G3913" s="197" t="s">
        <v>1352</v>
      </c>
      <c r="H3913" s="197" t="s">
        <v>1353</v>
      </c>
      <c r="I3913" s="197" t="s">
        <v>1354</v>
      </c>
      <c r="J3913" s="197" t="s">
        <v>1353</v>
      </c>
    </row>
    <row r="3914" spans="2:10">
      <c r="B3914" s="196" t="s">
        <v>6902</v>
      </c>
      <c r="C3914" s="197" t="s">
        <v>6903</v>
      </c>
      <c r="D3914" s="198">
        <v>7</v>
      </c>
      <c r="E3914" s="197" t="s">
        <v>347</v>
      </c>
      <c r="F3914" s="197"/>
      <c r="G3914" s="197" t="s">
        <v>1352</v>
      </c>
      <c r="H3914" s="197" t="s">
        <v>1353</v>
      </c>
      <c r="I3914" s="197" t="s">
        <v>1354</v>
      </c>
      <c r="J3914" s="197" t="s">
        <v>1353</v>
      </c>
    </row>
    <row r="3915" spans="2:10">
      <c r="B3915" s="196" t="s">
        <v>6904</v>
      </c>
      <c r="C3915" s="197" t="s">
        <v>6905</v>
      </c>
      <c r="D3915" s="198">
        <v>6</v>
      </c>
      <c r="E3915" s="197" t="s">
        <v>243</v>
      </c>
      <c r="F3915" s="197"/>
      <c r="G3915" s="197" t="s">
        <v>1352</v>
      </c>
      <c r="H3915" s="197" t="s">
        <v>1353</v>
      </c>
      <c r="I3915" s="197" t="s">
        <v>1354</v>
      </c>
      <c r="J3915" s="197" t="s">
        <v>1353</v>
      </c>
    </row>
    <row r="3916" spans="2:10">
      <c r="B3916" s="196" t="s">
        <v>6906</v>
      </c>
      <c r="C3916" s="197" t="s">
        <v>6907</v>
      </c>
      <c r="D3916" s="198">
        <v>9</v>
      </c>
      <c r="E3916" s="197" t="s">
        <v>1873</v>
      </c>
      <c r="F3916" s="197"/>
      <c r="G3916" s="197" t="s">
        <v>1352</v>
      </c>
      <c r="H3916" s="197" t="s">
        <v>1353</v>
      </c>
      <c r="I3916" s="197" t="s">
        <v>1354</v>
      </c>
      <c r="J3916" s="197" t="s">
        <v>1353</v>
      </c>
    </row>
    <row r="3917" spans="2:10">
      <c r="B3917" s="196" t="s">
        <v>6908</v>
      </c>
      <c r="C3917" s="197" t="s">
        <v>6909</v>
      </c>
      <c r="D3917" s="198">
        <v>8</v>
      </c>
      <c r="E3917" s="197" t="s">
        <v>314</v>
      </c>
      <c r="F3917" s="197"/>
      <c r="G3917" s="197" t="s">
        <v>1352</v>
      </c>
      <c r="H3917" s="197" t="s">
        <v>1353</v>
      </c>
      <c r="I3917" s="197" t="s">
        <v>1354</v>
      </c>
      <c r="J3917" s="197" t="s">
        <v>1353</v>
      </c>
    </row>
    <row r="3918" spans="2:10">
      <c r="B3918" s="196" t="s">
        <v>6910</v>
      </c>
      <c r="C3918" s="197" t="s">
        <v>6911</v>
      </c>
      <c r="D3918" s="198">
        <v>7</v>
      </c>
      <c r="E3918" s="197" t="s">
        <v>1669</v>
      </c>
      <c r="F3918" s="197"/>
      <c r="G3918" s="197" t="s">
        <v>1352</v>
      </c>
      <c r="H3918" s="197" t="s">
        <v>1353</v>
      </c>
      <c r="I3918" s="197" t="s">
        <v>1354</v>
      </c>
      <c r="J3918" s="197" t="s">
        <v>1353</v>
      </c>
    </row>
    <row r="3919" spans="2:10">
      <c r="B3919" s="196" t="s">
        <v>6912</v>
      </c>
      <c r="C3919" s="197" t="s">
        <v>6913</v>
      </c>
      <c r="D3919" s="198">
        <v>10</v>
      </c>
      <c r="E3919" s="197" t="s">
        <v>259</v>
      </c>
      <c r="F3919" s="197"/>
      <c r="G3919" s="197" t="s">
        <v>1352</v>
      </c>
      <c r="H3919" s="197" t="s">
        <v>1353</v>
      </c>
      <c r="I3919" s="197" t="s">
        <v>1354</v>
      </c>
      <c r="J3919" s="197" t="s">
        <v>1353</v>
      </c>
    </row>
    <row r="3920" spans="2:10">
      <c r="B3920" s="196" t="s">
        <v>6914</v>
      </c>
      <c r="C3920" s="197" t="s">
        <v>6915</v>
      </c>
      <c r="D3920" s="198">
        <v>1</v>
      </c>
      <c r="E3920" s="197" t="s">
        <v>1418</v>
      </c>
      <c r="F3920" s="197"/>
      <c r="G3920" s="197" t="s">
        <v>1352</v>
      </c>
      <c r="H3920" s="197" t="s">
        <v>1353</v>
      </c>
      <c r="I3920" s="197" t="s">
        <v>1354</v>
      </c>
      <c r="J3920" s="197" t="s">
        <v>1353</v>
      </c>
    </row>
    <row r="3921" spans="2:10">
      <c r="B3921" s="196" t="s">
        <v>6916</v>
      </c>
      <c r="C3921" s="197" t="s">
        <v>6917</v>
      </c>
      <c r="D3921" s="198">
        <v>9</v>
      </c>
      <c r="E3921" s="197" t="s">
        <v>320</v>
      </c>
      <c r="F3921" s="197"/>
      <c r="G3921" s="197" t="s">
        <v>1352</v>
      </c>
      <c r="H3921" s="197" t="s">
        <v>1353</v>
      </c>
      <c r="I3921" s="197" t="s">
        <v>1354</v>
      </c>
      <c r="J3921" s="197" t="s">
        <v>1353</v>
      </c>
    </row>
    <row r="3922" spans="2:10">
      <c r="B3922" s="196" t="s">
        <v>6918</v>
      </c>
      <c r="C3922" s="197" t="s">
        <v>6919</v>
      </c>
      <c r="D3922" s="198">
        <v>4</v>
      </c>
      <c r="E3922" s="197" t="s">
        <v>240</v>
      </c>
      <c r="F3922" s="197"/>
      <c r="G3922" s="197" t="s">
        <v>1352</v>
      </c>
      <c r="H3922" s="197" t="s">
        <v>1353</v>
      </c>
      <c r="I3922" s="197" t="s">
        <v>1354</v>
      </c>
      <c r="J3922" s="197" t="s">
        <v>1353</v>
      </c>
    </row>
    <row r="3923" spans="2:10">
      <c r="B3923" s="196" t="s">
        <v>6920</v>
      </c>
      <c r="C3923" s="197" t="s">
        <v>6921</v>
      </c>
      <c r="D3923" s="198">
        <v>9</v>
      </c>
      <c r="E3923" s="197" t="s">
        <v>1706</v>
      </c>
      <c r="F3923" s="197"/>
      <c r="G3923" s="197" t="s">
        <v>1352</v>
      </c>
      <c r="H3923" s="197" t="s">
        <v>1353</v>
      </c>
      <c r="I3923" s="197" t="s">
        <v>1354</v>
      </c>
      <c r="J3923" s="197" t="s">
        <v>1353</v>
      </c>
    </row>
    <row r="3924" spans="2:10">
      <c r="B3924" s="196" t="s">
        <v>6922</v>
      </c>
      <c r="C3924" s="197" t="s">
        <v>6923</v>
      </c>
      <c r="D3924" s="198">
        <v>7</v>
      </c>
      <c r="E3924" s="197" t="s">
        <v>1689</v>
      </c>
      <c r="F3924" s="197"/>
      <c r="G3924" s="197" t="s">
        <v>1352</v>
      </c>
      <c r="H3924" s="197" t="s">
        <v>1353</v>
      </c>
      <c r="I3924" s="197" t="s">
        <v>1354</v>
      </c>
      <c r="J3924" s="197" t="s">
        <v>1353</v>
      </c>
    </row>
    <row r="3925" spans="2:10">
      <c r="B3925" s="196" t="s">
        <v>6924</v>
      </c>
      <c r="C3925" s="197" t="s">
        <v>6925</v>
      </c>
      <c r="D3925" s="198">
        <v>11</v>
      </c>
      <c r="E3925" s="197" t="s">
        <v>275</v>
      </c>
      <c r="F3925" s="197"/>
      <c r="G3925" s="197" t="s">
        <v>1352</v>
      </c>
      <c r="H3925" s="197" t="s">
        <v>1353</v>
      </c>
      <c r="I3925" s="197" t="s">
        <v>1354</v>
      </c>
      <c r="J3925" s="197" t="s">
        <v>1353</v>
      </c>
    </row>
    <row r="3926" spans="2:10">
      <c r="B3926" s="196" t="s">
        <v>6926</v>
      </c>
      <c r="C3926" s="197" t="s">
        <v>6927</v>
      </c>
      <c r="D3926" s="198">
        <v>3</v>
      </c>
      <c r="E3926" s="197" t="s">
        <v>275</v>
      </c>
      <c r="F3926" s="197"/>
      <c r="G3926" s="197" t="s">
        <v>1352</v>
      </c>
      <c r="H3926" s="197" t="s">
        <v>1353</v>
      </c>
      <c r="I3926" s="197" t="s">
        <v>1354</v>
      </c>
      <c r="J3926" s="197" t="s">
        <v>1353</v>
      </c>
    </row>
    <row r="3927" spans="2:10">
      <c r="B3927" s="196" t="s">
        <v>6928</v>
      </c>
      <c r="C3927" s="197" t="s">
        <v>6929</v>
      </c>
      <c r="D3927" s="198">
        <v>8</v>
      </c>
      <c r="E3927" s="197" t="s">
        <v>240</v>
      </c>
      <c r="F3927" s="197"/>
      <c r="G3927" s="197" t="s">
        <v>1352</v>
      </c>
      <c r="H3927" s="197" t="s">
        <v>1353</v>
      </c>
      <c r="I3927" s="197" t="s">
        <v>1354</v>
      </c>
      <c r="J3927" s="197" t="s">
        <v>1353</v>
      </c>
    </row>
    <row r="3928" spans="2:10">
      <c r="B3928" s="196" t="s">
        <v>6930</v>
      </c>
      <c r="C3928" s="197" t="s">
        <v>6931</v>
      </c>
      <c r="D3928" s="198">
        <v>10</v>
      </c>
      <c r="E3928" s="197" t="s">
        <v>1698</v>
      </c>
      <c r="F3928" s="197"/>
      <c r="G3928" s="197" t="s">
        <v>1352</v>
      </c>
      <c r="H3928" s="197" t="s">
        <v>1353</v>
      </c>
      <c r="I3928" s="197" t="s">
        <v>1354</v>
      </c>
      <c r="J3928" s="197" t="s">
        <v>1353</v>
      </c>
    </row>
    <row r="3929" spans="2:10">
      <c r="B3929" s="196" t="s">
        <v>6932</v>
      </c>
      <c r="C3929" s="197" t="s">
        <v>6933</v>
      </c>
      <c r="D3929" s="198">
        <v>8</v>
      </c>
      <c r="E3929" s="197" t="s">
        <v>249</v>
      </c>
      <c r="F3929" s="197"/>
      <c r="G3929" s="197" t="s">
        <v>1352</v>
      </c>
      <c r="H3929" s="197" t="s">
        <v>1353</v>
      </c>
      <c r="I3929" s="197" t="s">
        <v>1354</v>
      </c>
      <c r="J3929" s="197" t="s">
        <v>1353</v>
      </c>
    </row>
    <row r="3930" spans="2:10">
      <c r="B3930" s="196" t="s">
        <v>6934</v>
      </c>
      <c r="C3930" s="197" t="s">
        <v>6935</v>
      </c>
      <c r="D3930" s="198">
        <v>9</v>
      </c>
      <c r="E3930" s="197" t="s">
        <v>1703</v>
      </c>
      <c r="F3930" s="197"/>
      <c r="G3930" s="197" t="s">
        <v>1352</v>
      </c>
      <c r="H3930" s="197" t="s">
        <v>1353</v>
      </c>
      <c r="I3930" s="197" t="s">
        <v>1354</v>
      </c>
      <c r="J3930" s="197" t="s">
        <v>1353</v>
      </c>
    </row>
    <row r="3931" spans="2:10">
      <c r="B3931" s="196" t="s">
        <v>6936</v>
      </c>
      <c r="C3931" s="197" t="s">
        <v>6937</v>
      </c>
      <c r="D3931" s="198">
        <v>7</v>
      </c>
      <c r="E3931" s="197" t="s">
        <v>240</v>
      </c>
      <c r="F3931" s="197"/>
      <c r="G3931" s="197" t="s">
        <v>1352</v>
      </c>
      <c r="H3931" s="197" t="s">
        <v>1353</v>
      </c>
      <c r="I3931" s="197" t="s">
        <v>1354</v>
      </c>
      <c r="J3931" s="197" t="s">
        <v>1353</v>
      </c>
    </row>
    <row r="3932" spans="2:10">
      <c r="B3932" s="196" t="s">
        <v>6938</v>
      </c>
      <c r="C3932" s="197" t="s">
        <v>6939</v>
      </c>
      <c r="D3932" s="198">
        <v>6</v>
      </c>
      <c r="E3932" s="197" t="s">
        <v>259</v>
      </c>
      <c r="F3932" s="197"/>
      <c r="G3932" s="197" t="s">
        <v>1352</v>
      </c>
      <c r="H3932" s="197" t="s">
        <v>1353</v>
      </c>
      <c r="I3932" s="197" t="s">
        <v>1354</v>
      </c>
      <c r="J3932" s="197" t="s">
        <v>1353</v>
      </c>
    </row>
    <row r="3933" spans="2:10">
      <c r="B3933" s="196" t="s">
        <v>6940</v>
      </c>
      <c r="C3933" s="197" t="s">
        <v>6941</v>
      </c>
      <c r="D3933" s="198">
        <v>7</v>
      </c>
      <c r="E3933" s="197" t="s">
        <v>1435</v>
      </c>
      <c r="F3933" s="197"/>
      <c r="G3933" s="197" t="s">
        <v>1352</v>
      </c>
      <c r="H3933" s="197" t="s">
        <v>1353</v>
      </c>
      <c r="I3933" s="197" t="s">
        <v>1354</v>
      </c>
      <c r="J3933" s="197" t="s">
        <v>1353</v>
      </c>
    </row>
    <row r="3934" spans="2:10">
      <c r="B3934" s="196" t="s">
        <v>6942</v>
      </c>
      <c r="C3934" s="197" t="s">
        <v>6943</v>
      </c>
      <c r="D3934" s="198">
        <v>9</v>
      </c>
      <c r="E3934" s="197" t="s">
        <v>1426</v>
      </c>
      <c r="F3934" s="197"/>
      <c r="G3934" s="197" t="s">
        <v>1352</v>
      </c>
      <c r="H3934" s="197" t="s">
        <v>1353</v>
      </c>
      <c r="I3934" s="197" t="s">
        <v>1354</v>
      </c>
      <c r="J3934" s="197" t="s">
        <v>1353</v>
      </c>
    </row>
    <row r="3935" spans="2:10">
      <c r="B3935" s="196" t="s">
        <v>6944</v>
      </c>
      <c r="C3935" s="197" t="s">
        <v>6945</v>
      </c>
      <c r="D3935" s="198">
        <v>7</v>
      </c>
      <c r="E3935" s="197" t="s">
        <v>1706</v>
      </c>
      <c r="F3935" s="197"/>
      <c r="G3935" s="197" t="s">
        <v>1352</v>
      </c>
      <c r="H3935" s="197" t="s">
        <v>1353</v>
      </c>
      <c r="I3935" s="197" t="s">
        <v>1354</v>
      </c>
      <c r="J3935" s="197" t="s">
        <v>1353</v>
      </c>
    </row>
    <row r="3936" spans="2:10">
      <c r="B3936" s="196" t="s">
        <v>6946</v>
      </c>
      <c r="C3936" s="197" t="s">
        <v>6947</v>
      </c>
      <c r="D3936" s="198">
        <v>3</v>
      </c>
      <c r="E3936" s="197" t="s">
        <v>320</v>
      </c>
      <c r="F3936" s="197"/>
      <c r="G3936" s="197" t="s">
        <v>1352</v>
      </c>
      <c r="H3936" s="197" t="s">
        <v>1353</v>
      </c>
      <c r="I3936" s="197" t="s">
        <v>1354</v>
      </c>
      <c r="J3936" s="197" t="s">
        <v>1353</v>
      </c>
    </row>
    <row r="3937" spans="2:10">
      <c r="B3937" s="196" t="s">
        <v>6948</v>
      </c>
      <c r="C3937" s="197" t="s">
        <v>6949</v>
      </c>
      <c r="D3937" s="198">
        <v>6</v>
      </c>
      <c r="E3937" s="197" t="s">
        <v>246</v>
      </c>
      <c r="F3937" s="197"/>
      <c r="G3937" s="197" t="s">
        <v>1352</v>
      </c>
      <c r="H3937" s="197" t="s">
        <v>1353</v>
      </c>
      <c r="I3937" s="197" t="s">
        <v>1354</v>
      </c>
      <c r="J3937" s="197" t="s">
        <v>1353</v>
      </c>
    </row>
    <row r="3938" spans="2:10">
      <c r="B3938" s="196" t="s">
        <v>6950</v>
      </c>
      <c r="C3938" s="197" t="s">
        <v>6951</v>
      </c>
      <c r="D3938" s="198">
        <v>4</v>
      </c>
      <c r="E3938" s="197" t="s">
        <v>249</v>
      </c>
      <c r="F3938" s="197"/>
      <c r="G3938" s="197" t="s">
        <v>1352</v>
      </c>
      <c r="H3938" s="197" t="s">
        <v>1353</v>
      </c>
      <c r="I3938" s="197" t="s">
        <v>1354</v>
      </c>
      <c r="J3938" s="197" t="s">
        <v>1353</v>
      </c>
    </row>
    <row r="3939" spans="2:10">
      <c r="B3939" s="196" t="s">
        <v>6952</v>
      </c>
      <c r="C3939" s="197" t="s">
        <v>6953</v>
      </c>
      <c r="D3939" s="198">
        <v>5</v>
      </c>
      <c r="E3939" s="197" t="s">
        <v>275</v>
      </c>
      <c r="F3939" s="197"/>
      <c r="G3939" s="197" t="s">
        <v>1352</v>
      </c>
      <c r="H3939" s="197" t="s">
        <v>1353</v>
      </c>
      <c r="I3939" s="197" t="s">
        <v>1354</v>
      </c>
      <c r="J3939" s="197" t="s">
        <v>1353</v>
      </c>
    </row>
    <row r="3940" spans="2:10">
      <c r="B3940" s="196" t="s">
        <v>6954</v>
      </c>
      <c r="C3940" s="197" t="s">
        <v>6955</v>
      </c>
      <c r="D3940" s="198">
        <v>7</v>
      </c>
      <c r="E3940" s="197" t="s">
        <v>1740</v>
      </c>
      <c r="F3940" s="197"/>
      <c r="G3940" s="197" t="s">
        <v>1352</v>
      </c>
      <c r="H3940" s="197" t="s">
        <v>1353</v>
      </c>
      <c r="I3940" s="197" t="s">
        <v>1354</v>
      </c>
      <c r="J3940" s="197" t="s">
        <v>1353</v>
      </c>
    </row>
    <row r="3941" spans="2:10">
      <c r="B3941" s="196" t="s">
        <v>6956</v>
      </c>
      <c r="C3941" s="197" t="s">
        <v>6957</v>
      </c>
      <c r="D3941" s="198">
        <v>4</v>
      </c>
      <c r="E3941" s="197" t="s">
        <v>1669</v>
      </c>
      <c r="F3941" s="197"/>
      <c r="G3941" s="197" t="s">
        <v>1352</v>
      </c>
      <c r="H3941" s="197" t="s">
        <v>1353</v>
      </c>
      <c r="I3941" s="197" t="s">
        <v>1354</v>
      </c>
      <c r="J3941" s="197" t="s">
        <v>1353</v>
      </c>
    </row>
    <row r="3942" spans="2:10">
      <c r="B3942" s="196" t="s">
        <v>6958</v>
      </c>
      <c r="C3942" s="197" t="s">
        <v>6959</v>
      </c>
      <c r="D3942" s="198">
        <v>7</v>
      </c>
      <c r="E3942" s="197" t="s">
        <v>1717</v>
      </c>
      <c r="F3942" s="197"/>
      <c r="G3942" s="197" t="s">
        <v>1352</v>
      </c>
      <c r="H3942" s="197" t="s">
        <v>1353</v>
      </c>
      <c r="I3942" s="197" t="s">
        <v>1354</v>
      </c>
      <c r="J3942" s="197" t="s">
        <v>1353</v>
      </c>
    </row>
    <row r="3943" spans="2:10">
      <c r="B3943" s="196" t="s">
        <v>6960</v>
      </c>
      <c r="C3943" s="197" t="s">
        <v>6961</v>
      </c>
      <c r="D3943" s="198">
        <v>9</v>
      </c>
      <c r="E3943" s="197" t="s">
        <v>320</v>
      </c>
      <c r="F3943" s="197"/>
      <c r="G3943" s="197" t="s">
        <v>1352</v>
      </c>
      <c r="H3943" s="197" t="s">
        <v>1353</v>
      </c>
      <c r="I3943" s="197" t="s">
        <v>1354</v>
      </c>
      <c r="J3943" s="197" t="s">
        <v>1353</v>
      </c>
    </row>
    <row r="3944" spans="2:10">
      <c r="B3944" s="196" t="s">
        <v>6962</v>
      </c>
      <c r="C3944" s="197" t="s">
        <v>6963</v>
      </c>
      <c r="D3944" s="198">
        <v>8</v>
      </c>
      <c r="E3944" s="197" t="s">
        <v>259</v>
      </c>
      <c r="F3944" s="197"/>
      <c r="G3944" s="197" t="s">
        <v>1352</v>
      </c>
      <c r="H3944" s="197" t="s">
        <v>1353</v>
      </c>
      <c r="I3944" s="197" t="s">
        <v>1354</v>
      </c>
      <c r="J3944" s="197" t="s">
        <v>1353</v>
      </c>
    </row>
    <row r="3945" spans="2:10">
      <c r="B3945" s="196" t="s">
        <v>6964</v>
      </c>
      <c r="C3945" s="197" t="s">
        <v>6965</v>
      </c>
      <c r="D3945" s="198">
        <v>3</v>
      </c>
      <c r="E3945" s="197" t="s">
        <v>1682</v>
      </c>
      <c r="F3945" s="197"/>
      <c r="G3945" s="197" t="s">
        <v>1352</v>
      </c>
      <c r="H3945" s="197" t="s">
        <v>1353</v>
      </c>
      <c r="I3945" s="197" t="s">
        <v>1354</v>
      </c>
      <c r="J3945" s="197" t="s">
        <v>1353</v>
      </c>
    </row>
    <row r="3946" spans="2:10">
      <c r="B3946" s="196" t="s">
        <v>6966</v>
      </c>
      <c r="C3946" s="197" t="s">
        <v>6967</v>
      </c>
      <c r="D3946" s="198">
        <v>10</v>
      </c>
      <c r="E3946" s="197" t="s">
        <v>347</v>
      </c>
      <c r="F3946" s="197"/>
      <c r="G3946" s="197" t="s">
        <v>1352</v>
      </c>
      <c r="H3946" s="197" t="s">
        <v>1353</v>
      </c>
      <c r="I3946" s="197" t="s">
        <v>1354</v>
      </c>
      <c r="J3946" s="197" t="s">
        <v>1353</v>
      </c>
    </row>
    <row r="3947" spans="2:10">
      <c r="B3947" s="196" t="s">
        <v>6968</v>
      </c>
      <c r="C3947" s="197" t="s">
        <v>6969</v>
      </c>
      <c r="D3947" s="198">
        <v>6</v>
      </c>
      <c r="E3947" s="197" t="s">
        <v>240</v>
      </c>
      <c r="F3947" s="197"/>
      <c r="G3947" s="197" t="s">
        <v>1352</v>
      </c>
      <c r="H3947" s="197" t="s">
        <v>1353</v>
      </c>
      <c r="I3947" s="197" t="s">
        <v>1354</v>
      </c>
      <c r="J3947" s="197" t="s">
        <v>1353</v>
      </c>
    </row>
    <row r="3948" spans="2:10">
      <c r="B3948" s="196" t="s">
        <v>6970</v>
      </c>
      <c r="C3948" s="197" t="s">
        <v>6971</v>
      </c>
      <c r="D3948" s="198">
        <v>5</v>
      </c>
      <c r="E3948" s="197" t="s">
        <v>243</v>
      </c>
      <c r="F3948" s="197"/>
      <c r="G3948" s="197" t="s">
        <v>1352</v>
      </c>
      <c r="H3948" s="197" t="s">
        <v>1353</v>
      </c>
      <c r="I3948" s="197" t="s">
        <v>1354</v>
      </c>
      <c r="J3948" s="197" t="s">
        <v>1353</v>
      </c>
    </row>
    <row r="3949" spans="2:10">
      <c r="B3949" s="196" t="s">
        <v>6972</v>
      </c>
      <c r="C3949" s="197" t="s">
        <v>6973</v>
      </c>
      <c r="D3949" s="198">
        <v>9</v>
      </c>
      <c r="E3949" s="197" t="s">
        <v>1669</v>
      </c>
      <c r="F3949" s="197"/>
      <c r="G3949" s="197" t="s">
        <v>1352</v>
      </c>
      <c r="H3949" s="197" t="s">
        <v>1353</v>
      </c>
      <c r="I3949" s="197" t="s">
        <v>1354</v>
      </c>
      <c r="J3949" s="197" t="s">
        <v>1353</v>
      </c>
    </row>
    <row r="3950" spans="2:10">
      <c r="B3950" s="196" t="s">
        <v>6974</v>
      </c>
      <c r="C3950" s="197" t="s">
        <v>6975</v>
      </c>
      <c r="D3950" s="198">
        <v>5</v>
      </c>
      <c r="E3950" s="197" t="s">
        <v>243</v>
      </c>
      <c r="F3950" s="197"/>
      <c r="G3950" s="197" t="s">
        <v>1352</v>
      </c>
      <c r="H3950" s="197" t="s">
        <v>1353</v>
      </c>
      <c r="I3950" s="197" t="s">
        <v>1354</v>
      </c>
      <c r="J3950" s="197" t="s">
        <v>1353</v>
      </c>
    </row>
    <row r="3951" spans="2:10">
      <c r="B3951" s="196" t="s">
        <v>6976</v>
      </c>
      <c r="C3951" s="197" t="s">
        <v>6977</v>
      </c>
      <c r="D3951" s="198">
        <v>7</v>
      </c>
      <c r="E3951" s="197" t="s">
        <v>243</v>
      </c>
      <c r="F3951" s="197"/>
      <c r="G3951" s="197" t="s">
        <v>1352</v>
      </c>
      <c r="H3951" s="197" t="s">
        <v>1353</v>
      </c>
      <c r="I3951" s="197" t="s">
        <v>1354</v>
      </c>
      <c r="J3951" s="197" t="s">
        <v>1353</v>
      </c>
    </row>
    <row r="3952" spans="2:10">
      <c r="B3952" s="196" t="s">
        <v>6978</v>
      </c>
      <c r="C3952" s="197" t="s">
        <v>6979</v>
      </c>
      <c r="D3952" s="198">
        <v>6</v>
      </c>
      <c r="E3952" s="197" t="s">
        <v>1659</v>
      </c>
      <c r="F3952" s="197"/>
      <c r="G3952" s="197" t="s">
        <v>1352</v>
      </c>
      <c r="H3952" s="197" t="s">
        <v>1353</v>
      </c>
      <c r="I3952" s="197" t="s">
        <v>1354</v>
      </c>
      <c r="J3952" s="197" t="s">
        <v>1353</v>
      </c>
    </row>
    <row r="3953" spans="2:10">
      <c r="B3953" s="196" t="s">
        <v>6980</v>
      </c>
      <c r="C3953" s="197" t="s">
        <v>6981</v>
      </c>
      <c r="D3953" s="198">
        <v>8</v>
      </c>
      <c r="E3953" s="197" t="s">
        <v>1312</v>
      </c>
      <c r="F3953" s="197"/>
      <c r="G3953" s="197" t="s">
        <v>1352</v>
      </c>
      <c r="H3953" s="197" t="s">
        <v>1353</v>
      </c>
      <c r="I3953" s="197" t="s">
        <v>1354</v>
      </c>
      <c r="J3953" s="197" t="s">
        <v>1353</v>
      </c>
    </row>
    <row r="3954" spans="2:10">
      <c r="B3954" s="196" t="s">
        <v>6982</v>
      </c>
      <c r="C3954" s="197" t="s">
        <v>6983</v>
      </c>
      <c r="D3954" s="198">
        <v>10</v>
      </c>
      <c r="E3954" s="197" t="s">
        <v>314</v>
      </c>
      <c r="F3954" s="197"/>
      <c r="G3954" s="197" t="s">
        <v>1352</v>
      </c>
      <c r="H3954" s="197" t="s">
        <v>1353</v>
      </c>
      <c r="I3954" s="197" t="s">
        <v>1354</v>
      </c>
      <c r="J3954" s="197" t="s">
        <v>1353</v>
      </c>
    </row>
    <row r="3955" spans="2:10">
      <c r="B3955" s="196" t="s">
        <v>6984</v>
      </c>
      <c r="C3955" s="197" t="s">
        <v>6985</v>
      </c>
      <c r="D3955" s="198">
        <v>3</v>
      </c>
      <c r="E3955" s="197" t="s">
        <v>1435</v>
      </c>
      <c r="F3955" s="197"/>
      <c r="G3955" s="197" t="s">
        <v>1352</v>
      </c>
      <c r="H3955" s="197" t="s">
        <v>1353</v>
      </c>
      <c r="I3955" s="197" t="s">
        <v>1354</v>
      </c>
      <c r="J3955" s="197" t="s">
        <v>1353</v>
      </c>
    </row>
    <row r="3956" spans="2:10">
      <c r="B3956" s="196" t="s">
        <v>6986</v>
      </c>
      <c r="C3956" s="197" t="s">
        <v>6987</v>
      </c>
      <c r="D3956" s="198">
        <v>6</v>
      </c>
      <c r="E3956" s="197" t="s">
        <v>1717</v>
      </c>
      <c r="F3956" s="197"/>
      <c r="G3956" s="197" t="s">
        <v>1352</v>
      </c>
      <c r="H3956" s="197" t="s">
        <v>1353</v>
      </c>
      <c r="I3956" s="197" t="s">
        <v>1354</v>
      </c>
      <c r="J3956" s="197" t="s">
        <v>1353</v>
      </c>
    </row>
    <row r="3957" spans="2:10">
      <c r="B3957" s="196" t="s">
        <v>6988</v>
      </c>
      <c r="C3957" s="197" t="s">
        <v>6989</v>
      </c>
      <c r="D3957" s="198">
        <v>9</v>
      </c>
      <c r="E3957" s="197" t="s">
        <v>5285</v>
      </c>
      <c r="F3957" s="197"/>
      <c r="G3957" s="197" t="s">
        <v>1352</v>
      </c>
      <c r="H3957" s="197" t="s">
        <v>1353</v>
      </c>
      <c r="I3957" s="197" t="s">
        <v>1354</v>
      </c>
      <c r="J3957" s="197" t="s">
        <v>1353</v>
      </c>
    </row>
    <row r="3958" spans="2:10">
      <c r="B3958" s="196" t="s">
        <v>6990</v>
      </c>
      <c r="C3958" s="197" t="s">
        <v>6991</v>
      </c>
      <c r="D3958" s="198">
        <v>10</v>
      </c>
      <c r="E3958" s="197" t="s">
        <v>347</v>
      </c>
      <c r="F3958" s="197"/>
      <c r="G3958" s="197" t="s">
        <v>1352</v>
      </c>
      <c r="H3958" s="197" t="s">
        <v>1353</v>
      </c>
      <c r="I3958" s="197" t="s">
        <v>1354</v>
      </c>
      <c r="J3958" s="197" t="s">
        <v>1353</v>
      </c>
    </row>
    <row r="3959" spans="2:10">
      <c r="B3959" s="196" t="s">
        <v>6992</v>
      </c>
      <c r="C3959" s="197" t="s">
        <v>6993</v>
      </c>
      <c r="D3959" s="198">
        <v>4</v>
      </c>
      <c r="E3959" s="197" t="s">
        <v>243</v>
      </c>
      <c r="F3959" s="197"/>
      <c r="G3959" s="197" t="s">
        <v>1352</v>
      </c>
      <c r="H3959" s="197" t="s">
        <v>1353</v>
      </c>
      <c r="I3959" s="197" t="s">
        <v>1354</v>
      </c>
      <c r="J3959" s="197" t="s">
        <v>1353</v>
      </c>
    </row>
    <row r="3960" spans="2:10">
      <c r="B3960" s="196" t="s">
        <v>6994</v>
      </c>
      <c r="C3960" s="197" t="s">
        <v>6995</v>
      </c>
      <c r="D3960" s="198">
        <v>8</v>
      </c>
      <c r="E3960" s="197" t="s">
        <v>1312</v>
      </c>
      <c r="F3960" s="197"/>
      <c r="G3960" s="197" t="s">
        <v>1352</v>
      </c>
      <c r="H3960" s="197" t="s">
        <v>1353</v>
      </c>
      <c r="I3960" s="197" t="s">
        <v>1354</v>
      </c>
      <c r="J3960" s="197" t="s">
        <v>1353</v>
      </c>
    </row>
    <row r="3961" spans="2:10">
      <c r="B3961" s="196" t="s">
        <v>6996</v>
      </c>
      <c r="C3961" s="197" t="s">
        <v>6997</v>
      </c>
      <c r="D3961" s="198">
        <v>9</v>
      </c>
      <c r="E3961" s="197" t="s">
        <v>320</v>
      </c>
      <c r="F3961" s="197"/>
      <c r="G3961" s="197" t="s">
        <v>1352</v>
      </c>
      <c r="H3961" s="197" t="s">
        <v>1353</v>
      </c>
      <c r="I3961" s="197" t="s">
        <v>1354</v>
      </c>
      <c r="J3961" s="197" t="s">
        <v>1353</v>
      </c>
    </row>
    <row r="3962" spans="2:10">
      <c r="B3962" s="196" t="s">
        <v>6998</v>
      </c>
      <c r="C3962" s="197" t="s">
        <v>6999</v>
      </c>
      <c r="D3962" s="198">
        <v>11</v>
      </c>
      <c r="E3962" s="197" t="s">
        <v>1597</v>
      </c>
      <c r="F3962" s="197"/>
      <c r="G3962" s="197" t="s">
        <v>1352</v>
      </c>
      <c r="H3962" s="197" t="s">
        <v>1353</v>
      </c>
      <c r="I3962" s="197" t="s">
        <v>1354</v>
      </c>
      <c r="J3962" s="197" t="s">
        <v>1353</v>
      </c>
    </row>
    <row r="3963" spans="2:10">
      <c r="B3963" s="196" t="s">
        <v>7000</v>
      </c>
      <c r="C3963" s="197" t="s">
        <v>7001</v>
      </c>
      <c r="D3963" s="198">
        <v>8</v>
      </c>
      <c r="E3963" s="197" t="s">
        <v>249</v>
      </c>
      <c r="F3963" s="197"/>
      <c r="G3963" s="197" t="s">
        <v>1352</v>
      </c>
      <c r="H3963" s="197" t="s">
        <v>1353</v>
      </c>
      <c r="I3963" s="197" t="s">
        <v>1354</v>
      </c>
      <c r="J3963" s="197" t="s">
        <v>1353</v>
      </c>
    </row>
    <row r="3964" spans="2:10">
      <c r="B3964" s="196" t="s">
        <v>7002</v>
      </c>
      <c r="C3964" s="197" t="s">
        <v>7003</v>
      </c>
      <c r="D3964" s="198">
        <v>6</v>
      </c>
      <c r="E3964" s="197" t="s">
        <v>1418</v>
      </c>
      <c r="F3964" s="197"/>
      <c r="G3964" s="197" t="s">
        <v>1352</v>
      </c>
      <c r="H3964" s="197" t="s">
        <v>1353</v>
      </c>
      <c r="I3964" s="197" t="s">
        <v>1354</v>
      </c>
      <c r="J3964" s="197" t="s">
        <v>1353</v>
      </c>
    </row>
    <row r="3965" spans="2:10">
      <c r="B3965" s="196" t="s">
        <v>7004</v>
      </c>
      <c r="C3965" s="197" t="s">
        <v>7005</v>
      </c>
      <c r="D3965" s="198">
        <v>5</v>
      </c>
      <c r="E3965" s="197" t="s">
        <v>1435</v>
      </c>
      <c r="F3965" s="197"/>
      <c r="G3965" s="197" t="s">
        <v>1352</v>
      </c>
      <c r="H3965" s="197" t="s">
        <v>1353</v>
      </c>
      <c r="I3965" s="197" t="s">
        <v>1354</v>
      </c>
      <c r="J3965" s="197" t="s">
        <v>1353</v>
      </c>
    </row>
    <row r="3966" spans="2:10">
      <c r="B3966" s="196" t="s">
        <v>7006</v>
      </c>
      <c r="C3966" s="197" t="s">
        <v>7007</v>
      </c>
      <c r="D3966" s="198">
        <v>5</v>
      </c>
      <c r="E3966" s="197" t="s">
        <v>314</v>
      </c>
      <c r="F3966" s="197"/>
      <c r="G3966" s="197" t="s">
        <v>1352</v>
      </c>
      <c r="H3966" s="197" t="s">
        <v>1353</v>
      </c>
      <c r="I3966" s="197" t="s">
        <v>1354</v>
      </c>
      <c r="J3966" s="197" t="s">
        <v>1353</v>
      </c>
    </row>
    <row r="3967" spans="2:10">
      <c r="B3967" s="196" t="s">
        <v>7008</v>
      </c>
      <c r="C3967" s="197" t="s">
        <v>7009</v>
      </c>
      <c r="D3967" s="198">
        <v>7</v>
      </c>
      <c r="E3967" s="197" t="s">
        <v>314</v>
      </c>
      <c r="F3967" s="197"/>
      <c r="G3967" s="197" t="s">
        <v>1352</v>
      </c>
      <c r="H3967" s="197" t="s">
        <v>1353</v>
      </c>
      <c r="I3967" s="197" t="s">
        <v>1354</v>
      </c>
      <c r="J3967" s="197" t="s">
        <v>1353</v>
      </c>
    </row>
    <row r="3968" spans="2:10">
      <c r="B3968" s="196" t="s">
        <v>7010</v>
      </c>
      <c r="C3968" s="197" t="s">
        <v>7011</v>
      </c>
      <c r="D3968" s="198">
        <v>9</v>
      </c>
      <c r="E3968" s="197" t="s">
        <v>275</v>
      </c>
      <c r="F3968" s="197"/>
      <c r="G3968" s="197" t="s">
        <v>1352</v>
      </c>
      <c r="H3968" s="197" t="s">
        <v>1353</v>
      </c>
      <c r="I3968" s="197" t="s">
        <v>1354</v>
      </c>
      <c r="J3968" s="197" t="s">
        <v>1353</v>
      </c>
    </row>
    <row r="3969" spans="2:10">
      <c r="B3969" s="196" t="s">
        <v>7012</v>
      </c>
      <c r="C3969" s="197" t="s">
        <v>7013</v>
      </c>
      <c r="D3969" s="198">
        <v>10</v>
      </c>
      <c r="E3969" s="197" t="s">
        <v>243</v>
      </c>
      <c r="F3969" s="197"/>
      <c r="G3969" s="197" t="s">
        <v>1352</v>
      </c>
      <c r="H3969" s="197" t="s">
        <v>1353</v>
      </c>
      <c r="I3969" s="197" t="s">
        <v>1354</v>
      </c>
      <c r="J3969" s="197" t="s">
        <v>1353</v>
      </c>
    </row>
    <row r="3970" spans="2:10">
      <c r="B3970" s="196" t="s">
        <v>7014</v>
      </c>
      <c r="C3970" s="197" t="s">
        <v>7015</v>
      </c>
      <c r="D3970" s="198">
        <v>4</v>
      </c>
      <c r="E3970" s="197" t="s">
        <v>320</v>
      </c>
      <c r="F3970" s="197"/>
      <c r="G3970" s="197" t="s">
        <v>1352</v>
      </c>
      <c r="H3970" s="197" t="s">
        <v>1353</v>
      </c>
      <c r="I3970" s="197" t="s">
        <v>1354</v>
      </c>
      <c r="J3970" s="197" t="s">
        <v>1353</v>
      </c>
    </row>
    <row r="3971" spans="2:10">
      <c r="B3971" s="196" t="s">
        <v>7016</v>
      </c>
      <c r="C3971" s="197" t="s">
        <v>7017</v>
      </c>
      <c r="D3971" s="198">
        <v>7</v>
      </c>
      <c r="E3971" s="197" t="s">
        <v>259</v>
      </c>
      <c r="F3971" s="197"/>
      <c r="G3971" s="197" t="s">
        <v>1352</v>
      </c>
      <c r="H3971" s="197" t="s">
        <v>1353</v>
      </c>
      <c r="I3971" s="197" t="s">
        <v>1354</v>
      </c>
      <c r="J3971" s="197" t="s">
        <v>1353</v>
      </c>
    </row>
    <row r="3972" spans="2:10">
      <c r="B3972" s="196" t="s">
        <v>7018</v>
      </c>
      <c r="C3972" s="197" t="s">
        <v>7019</v>
      </c>
      <c r="D3972" s="198">
        <v>10</v>
      </c>
      <c r="E3972" s="197" t="s">
        <v>1669</v>
      </c>
      <c r="F3972" s="197"/>
      <c r="G3972" s="197" t="s">
        <v>1352</v>
      </c>
      <c r="H3972" s="197" t="s">
        <v>1353</v>
      </c>
      <c r="I3972" s="197" t="s">
        <v>1354</v>
      </c>
      <c r="J3972" s="197" t="s">
        <v>1353</v>
      </c>
    </row>
    <row r="3973" spans="2:10">
      <c r="B3973" s="196" t="s">
        <v>7020</v>
      </c>
      <c r="C3973" s="197" t="s">
        <v>7021</v>
      </c>
      <c r="D3973" s="198">
        <v>5</v>
      </c>
      <c r="E3973" s="197" t="s">
        <v>240</v>
      </c>
      <c r="F3973" s="197"/>
      <c r="G3973" s="197" t="s">
        <v>1352</v>
      </c>
      <c r="H3973" s="197" t="s">
        <v>1353</v>
      </c>
      <c r="I3973" s="197" t="s">
        <v>1354</v>
      </c>
      <c r="J3973" s="197" t="s">
        <v>1353</v>
      </c>
    </row>
    <row r="3974" spans="2:10">
      <c r="B3974" s="196" t="s">
        <v>7022</v>
      </c>
      <c r="C3974" s="197" t="s">
        <v>7023</v>
      </c>
      <c r="D3974" s="198">
        <v>9</v>
      </c>
      <c r="E3974" s="197" t="s">
        <v>246</v>
      </c>
      <c r="F3974" s="197"/>
      <c r="G3974" s="197" t="s">
        <v>1352</v>
      </c>
      <c r="H3974" s="197" t="s">
        <v>1353</v>
      </c>
      <c r="I3974" s="197" t="s">
        <v>1354</v>
      </c>
      <c r="J3974" s="197" t="s">
        <v>1353</v>
      </c>
    </row>
    <row r="3975" spans="2:10">
      <c r="B3975" s="196" t="s">
        <v>7024</v>
      </c>
      <c r="C3975" s="197" t="s">
        <v>7025</v>
      </c>
      <c r="D3975" s="198">
        <v>6</v>
      </c>
      <c r="E3975" s="197" t="s">
        <v>320</v>
      </c>
      <c r="F3975" s="197"/>
      <c r="G3975" s="197" t="s">
        <v>1352</v>
      </c>
      <c r="H3975" s="197" t="s">
        <v>1353</v>
      </c>
      <c r="I3975" s="197" t="s">
        <v>1354</v>
      </c>
      <c r="J3975" s="197" t="s">
        <v>1353</v>
      </c>
    </row>
    <row r="3976" spans="2:10">
      <c r="B3976" s="196" t="s">
        <v>7026</v>
      </c>
      <c r="C3976" s="197" t="s">
        <v>7027</v>
      </c>
      <c r="D3976" s="198">
        <v>7</v>
      </c>
      <c r="E3976" s="197" t="s">
        <v>320</v>
      </c>
      <c r="F3976" s="197"/>
      <c r="G3976" s="197" t="s">
        <v>1352</v>
      </c>
      <c r="H3976" s="197" t="s">
        <v>1353</v>
      </c>
      <c r="I3976" s="197" t="s">
        <v>1354</v>
      </c>
      <c r="J3976" s="197" t="s">
        <v>1353</v>
      </c>
    </row>
    <row r="3977" spans="2:10">
      <c r="B3977" s="196" t="s">
        <v>7028</v>
      </c>
      <c r="C3977" s="197" t="s">
        <v>7029</v>
      </c>
      <c r="D3977" s="198">
        <v>7</v>
      </c>
      <c r="E3977" s="197" t="s">
        <v>249</v>
      </c>
      <c r="F3977" s="197"/>
      <c r="G3977" s="197" t="s">
        <v>1352</v>
      </c>
      <c r="H3977" s="197" t="s">
        <v>1353</v>
      </c>
      <c r="I3977" s="197" t="s">
        <v>1354</v>
      </c>
      <c r="J3977" s="197" t="s">
        <v>1353</v>
      </c>
    </row>
    <row r="3978" spans="2:10">
      <c r="B3978" s="196" t="s">
        <v>7030</v>
      </c>
      <c r="C3978" s="197" t="s">
        <v>7031</v>
      </c>
      <c r="D3978" s="198">
        <v>9</v>
      </c>
      <c r="E3978" s="197" t="s">
        <v>1896</v>
      </c>
      <c r="F3978" s="197"/>
      <c r="G3978" s="197" t="s">
        <v>1352</v>
      </c>
      <c r="H3978" s="197" t="s">
        <v>1353</v>
      </c>
      <c r="I3978" s="197" t="s">
        <v>1354</v>
      </c>
      <c r="J3978" s="197" t="s">
        <v>1353</v>
      </c>
    </row>
    <row r="3979" spans="2:10">
      <c r="B3979" s="196" t="s">
        <v>7032</v>
      </c>
      <c r="C3979" s="197" t="s">
        <v>7033</v>
      </c>
      <c r="D3979" s="198">
        <v>3</v>
      </c>
      <c r="E3979" s="197" t="s">
        <v>243</v>
      </c>
      <c r="F3979" s="197"/>
      <c r="G3979" s="197" t="s">
        <v>1352</v>
      </c>
      <c r="H3979" s="197" t="s">
        <v>1353</v>
      </c>
      <c r="I3979" s="197" t="s">
        <v>1354</v>
      </c>
      <c r="J3979" s="197" t="s">
        <v>1353</v>
      </c>
    </row>
    <row r="3980" spans="2:10">
      <c r="B3980" s="196" t="s">
        <v>7034</v>
      </c>
      <c r="C3980" s="197" t="s">
        <v>7035</v>
      </c>
      <c r="D3980" s="198">
        <v>8</v>
      </c>
      <c r="E3980" s="197" t="s">
        <v>347</v>
      </c>
      <c r="F3980" s="197"/>
      <c r="G3980" s="197" t="s">
        <v>1352</v>
      </c>
      <c r="H3980" s="197" t="s">
        <v>1353</v>
      </c>
      <c r="I3980" s="197" t="s">
        <v>1354</v>
      </c>
      <c r="J3980" s="197" t="s">
        <v>1353</v>
      </c>
    </row>
    <row r="3981" spans="2:10">
      <c r="B3981" s="196" t="s">
        <v>7036</v>
      </c>
      <c r="C3981" s="197" t="s">
        <v>7037</v>
      </c>
      <c r="D3981" s="198">
        <v>7</v>
      </c>
      <c r="E3981" s="197" t="s">
        <v>1669</v>
      </c>
      <c r="F3981" s="197"/>
      <c r="G3981" s="197" t="s">
        <v>1352</v>
      </c>
      <c r="H3981" s="197" t="s">
        <v>1353</v>
      </c>
      <c r="I3981" s="197" t="s">
        <v>1354</v>
      </c>
      <c r="J3981" s="197" t="s">
        <v>1353</v>
      </c>
    </row>
    <row r="3982" spans="2:10">
      <c r="B3982" s="196" t="s">
        <v>7038</v>
      </c>
      <c r="C3982" s="197" t="s">
        <v>7039</v>
      </c>
      <c r="D3982" s="198">
        <v>8</v>
      </c>
      <c r="E3982" s="197" t="s">
        <v>249</v>
      </c>
      <c r="F3982" s="197"/>
      <c r="G3982" s="197" t="s">
        <v>1352</v>
      </c>
      <c r="H3982" s="197" t="s">
        <v>1353</v>
      </c>
      <c r="I3982" s="197" t="s">
        <v>1354</v>
      </c>
      <c r="J3982" s="197" t="s">
        <v>1353</v>
      </c>
    </row>
    <row r="3983" spans="2:10">
      <c r="B3983" s="196" t="s">
        <v>7040</v>
      </c>
      <c r="C3983" s="197" t="s">
        <v>7041</v>
      </c>
      <c r="D3983" s="198">
        <v>8</v>
      </c>
      <c r="E3983" s="197" t="s">
        <v>1312</v>
      </c>
      <c r="F3983" s="197"/>
      <c r="G3983" s="197" t="s">
        <v>1352</v>
      </c>
      <c r="H3983" s="197" t="s">
        <v>1353</v>
      </c>
      <c r="I3983" s="197" t="s">
        <v>1354</v>
      </c>
      <c r="J3983" s="197" t="s">
        <v>1353</v>
      </c>
    </row>
    <row r="3984" spans="2:10">
      <c r="B3984" s="199"/>
      <c r="C3984" s="199"/>
      <c r="D3984" s="194">
        <v>547</v>
      </c>
      <c r="E3984" s="199"/>
      <c r="F3984" s="199"/>
      <c r="G3984" s="199"/>
      <c r="H3984" s="199"/>
      <c r="I3984" s="199"/>
      <c r="J3984" s="199"/>
    </row>
    <row r="3985" spans="2:10">
      <c r="B3985" s="196" t="s">
        <v>7042</v>
      </c>
      <c r="C3985" s="197" t="s">
        <v>7043</v>
      </c>
      <c r="D3985" s="198">
        <v>7</v>
      </c>
      <c r="E3985" s="197" t="s">
        <v>347</v>
      </c>
      <c r="F3985" s="197"/>
      <c r="G3985" s="197" t="s">
        <v>1352</v>
      </c>
      <c r="H3985" s="197" t="s">
        <v>2312</v>
      </c>
      <c r="I3985" s="197" t="s">
        <v>7044</v>
      </c>
      <c r="J3985" s="197" t="s">
        <v>7044</v>
      </c>
    </row>
    <row r="3986" spans="2:10">
      <c r="B3986" s="196" t="s">
        <v>7045</v>
      </c>
      <c r="C3986" s="197" t="s">
        <v>7046</v>
      </c>
      <c r="D3986" s="198">
        <v>5</v>
      </c>
      <c r="E3986" s="197" t="s">
        <v>1654</v>
      </c>
      <c r="F3986" s="197"/>
      <c r="G3986" s="197" t="s">
        <v>1352</v>
      </c>
      <c r="H3986" s="197" t="s">
        <v>2312</v>
      </c>
      <c r="I3986" s="197" t="s">
        <v>7044</v>
      </c>
      <c r="J3986" s="197" t="s">
        <v>7044</v>
      </c>
    </row>
    <row r="3987" spans="2:10">
      <c r="B3987" s="196" t="s">
        <v>7047</v>
      </c>
      <c r="C3987" s="197" t="s">
        <v>7048</v>
      </c>
      <c r="D3987" s="198">
        <v>5</v>
      </c>
      <c r="E3987" s="197" t="s">
        <v>249</v>
      </c>
      <c r="F3987" s="197"/>
      <c r="G3987" s="197" t="s">
        <v>1352</v>
      </c>
      <c r="H3987" s="197" t="s">
        <v>2312</v>
      </c>
      <c r="I3987" s="197" t="s">
        <v>7044</v>
      </c>
      <c r="J3987" s="197" t="s">
        <v>7044</v>
      </c>
    </row>
    <row r="3988" spans="2:10">
      <c r="B3988" s="196" t="s">
        <v>7049</v>
      </c>
      <c r="C3988" s="197" t="s">
        <v>7050</v>
      </c>
      <c r="D3988" s="198">
        <v>7</v>
      </c>
      <c r="E3988" s="197" t="s">
        <v>1659</v>
      </c>
      <c r="F3988" s="197"/>
      <c r="G3988" s="197" t="s">
        <v>1352</v>
      </c>
      <c r="H3988" s="197" t="s">
        <v>2312</v>
      </c>
      <c r="I3988" s="197" t="s">
        <v>7044</v>
      </c>
      <c r="J3988" s="197" t="s">
        <v>7044</v>
      </c>
    </row>
    <row r="3989" spans="2:10">
      <c r="B3989" s="196" t="s">
        <v>7051</v>
      </c>
      <c r="C3989" s="197" t="s">
        <v>7052</v>
      </c>
      <c r="D3989" s="198">
        <v>4</v>
      </c>
      <c r="E3989" s="197" t="s">
        <v>1597</v>
      </c>
      <c r="F3989" s="197"/>
      <c r="G3989" s="197" t="s">
        <v>1352</v>
      </c>
      <c r="H3989" s="197" t="s">
        <v>2312</v>
      </c>
      <c r="I3989" s="197" t="s">
        <v>7044</v>
      </c>
      <c r="J3989" s="197" t="s">
        <v>7044</v>
      </c>
    </row>
    <row r="3990" spans="2:10">
      <c r="B3990" s="196" t="s">
        <v>7053</v>
      </c>
      <c r="C3990" s="197" t="s">
        <v>7054</v>
      </c>
      <c r="D3990" s="198">
        <v>6</v>
      </c>
      <c r="E3990" s="197" t="s">
        <v>1664</v>
      </c>
      <c r="F3990" s="197"/>
      <c r="G3990" s="197" t="s">
        <v>1352</v>
      </c>
      <c r="H3990" s="197" t="s">
        <v>2312</v>
      </c>
      <c r="I3990" s="197" t="s">
        <v>7044</v>
      </c>
      <c r="J3990" s="197" t="s">
        <v>7044</v>
      </c>
    </row>
    <row r="3991" spans="2:10">
      <c r="B3991" s="196" t="s">
        <v>7055</v>
      </c>
      <c r="C3991" s="197" t="s">
        <v>7056</v>
      </c>
      <c r="D3991" s="198">
        <v>4</v>
      </c>
      <c r="E3991" s="197" t="s">
        <v>1312</v>
      </c>
      <c r="F3991" s="197"/>
      <c r="G3991" s="197" t="s">
        <v>1352</v>
      </c>
      <c r="H3991" s="197" t="s">
        <v>2312</v>
      </c>
      <c r="I3991" s="197" t="s">
        <v>7044</v>
      </c>
      <c r="J3991" s="197" t="s">
        <v>7044</v>
      </c>
    </row>
    <row r="3992" spans="2:10">
      <c r="B3992" s="196" t="s">
        <v>7057</v>
      </c>
      <c r="C3992" s="197" t="s">
        <v>7058</v>
      </c>
      <c r="D3992" s="198">
        <v>3</v>
      </c>
      <c r="E3992" s="197" t="s">
        <v>1669</v>
      </c>
      <c r="F3992" s="197"/>
      <c r="G3992" s="197" t="s">
        <v>1352</v>
      </c>
      <c r="H3992" s="197" t="s">
        <v>2312</v>
      </c>
      <c r="I3992" s="197" t="s">
        <v>7044</v>
      </c>
      <c r="J3992" s="197" t="s">
        <v>7044</v>
      </c>
    </row>
    <row r="3993" spans="2:10">
      <c r="B3993" s="196" t="s">
        <v>7059</v>
      </c>
      <c r="C3993" s="197" t="s">
        <v>7060</v>
      </c>
      <c r="D3993" s="198">
        <v>4</v>
      </c>
      <c r="E3993" s="197" t="s">
        <v>1672</v>
      </c>
      <c r="F3993" s="197"/>
      <c r="G3993" s="197" t="s">
        <v>1352</v>
      </c>
      <c r="H3993" s="197" t="s">
        <v>2312</v>
      </c>
      <c r="I3993" s="197" t="s">
        <v>7044</v>
      </c>
      <c r="J3993" s="197" t="s">
        <v>7044</v>
      </c>
    </row>
    <row r="3994" spans="2:10">
      <c r="B3994" s="196" t="s">
        <v>7061</v>
      </c>
      <c r="C3994" s="197" t="s">
        <v>7062</v>
      </c>
      <c r="D3994" s="198">
        <v>5</v>
      </c>
      <c r="E3994" s="197" t="s">
        <v>347</v>
      </c>
      <c r="F3994" s="197"/>
      <c r="G3994" s="197" t="s">
        <v>1352</v>
      </c>
      <c r="H3994" s="197" t="s">
        <v>2312</v>
      </c>
      <c r="I3994" s="197" t="s">
        <v>7044</v>
      </c>
      <c r="J3994" s="197" t="s">
        <v>7044</v>
      </c>
    </row>
    <row r="3995" spans="2:10">
      <c r="B3995" s="196" t="s">
        <v>7063</v>
      </c>
      <c r="C3995" s="197" t="s">
        <v>7064</v>
      </c>
      <c r="D3995" s="198">
        <v>3</v>
      </c>
      <c r="E3995" s="197" t="s">
        <v>1426</v>
      </c>
      <c r="F3995" s="197"/>
      <c r="G3995" s="197" t="s">
        <v>1352</v>
      </c>
      <c r="H3995" s="197" t="s">
        <v>2312</v>
      </c>
      <c r="I3995" s="197" t="s">
        <v>7044</v>
      </c>
      <c r="J3995" s="197" t="s">
        <v>7044</v>
      </c>
    </row>
    <row r="3996" spans="2:10">
      <c r="B3996" s="196" t="s">
        <v>7065</v>
      </c>
      <c r="C3996" s="197" t="s">
        <v>7066</v>
      </c>
      <c r="D3996" s="198">
        <v>5</v>
      </c>
      <c r="E3996" s="197" t="s">
        <v>1664</v>
      </c>
      <c r="F3996" s="197"/>
      <c r="G3996" s="197" t="s">
        <v>1352</v>
      </c>
      <c r="H3996" s="197" t="s">
        <v>2312</v>
      </c>
      <c r="I3996" s="197" t="s">
        <v>7044</v>
      </c>
      <c r="J3996" s="197" t="s">
        <v>7044</v>
      </c>
    </row>
    <row r="3997" spans="2:10">
      <c r="B3997" s="196" t="s">
        <v>7067</v>
      </c>
      <c r="C3997" s="197" t="s">
        <v>7068</v>
      </c>
      <c r="D3997" s="198">
        <v>5</v>
      </c>
      <c r="E3997" s="197" t="s">
        <v>1682</v>
      </c>
      <c r="F3997" s="197"/>
      <c r="G3997" s="197" t="s">
        <v>1352</v>
      </c>
      <c r="H3997" s="197" t="s">
        <v>2312</v>
      </c>
      <c r="I3997" s="197" t="s">
        <v>7044</v>
      </c>
      <c r="J3997" s="197" t="s">
        <v>7044</v>
      </c>
    </row>
    <row r="3998" spans="2:10">
      <c r="B3998" s="196" t="s">
        <v>7069</v>
      </c>
      <c r="C3998" s="197" t="s">
        <v>7070</v>
      </c>
      <c r="D3998" s="198">
        <v>5</v>
      </c>
      <c r="E3998" s="197" t="s">
        <v>320</v>
      </c>
      <c r="F3998" s="197"/>
      <c r="G3998" s="197" t="s">
        <v>1352</v>
      </c>
      <c r="H3998" s="197" t="s">
        <v>2312</v>
      </c>
      <c r="I3998" s="197" t="s">
        <v>7044</v>
      </c>
      <c r="J3998" s="197" t="s">
        <v>7044</v>
      </c>
    </row>
    <row r="3999" spans="2:10">
      <c r="B3999" s="196" t="s">
        <v>7071</v>
      </c>
      <c r="C3999" s="197" t="s">
        <v>7072</v>
      </c>
      <c r="D3999" s="198">
        <v>7</v>
      </c>
      <c r="E3999" s="197" t="s">
        <v>1435</v>
      </c>
      <c r="F3999" s="197"/>
      <c r="G3999" s="197" t="s">
        <v>1352</v>
      </c>
      <c r="H3999" s="197" t="s">
        <v>2312</v>
      </c>
      <c r="I3999" s="197" t="s">
        <v>7044</v>
      </c>
      <c r="J3999" s="197" t="s">
        <v>7044</v>
      </c>
    </row>
    <row r="4000" spans="2:10">
      <c r="B4000" s="196" t="s">
        <v>7073</v>
      </c>
      <c r="C4000" s="197" t="s">
        <v>7074</v>
      </c>
      <c r="D4000" s="198">
        <v>5</v>
      </c>
      <c r="E4000" s="197" t="s">
        <v>1689</v>
      </c>
      <c r="F4000" s="197"/>
      <c r="G4000" s="197" t="s">
        <v>1352</v>
      </c>
      <c r="H4000" s="197" t="s">
        <v>2312</v>
      </c>
      <c r="I4000" s="197" t="s">
        <v>7044</v>
      </c>
      <c r="J4000" s="197" t="s">
        <v>7044</v>
      </c>
    </row>
    <row r="4001" spans="2:10">
      <c r="B4001" s="196" t="s">
        <v>7075</v>
      </c>
      <c r="C4001" s="197" t="s">
        <v>7076</v>
      </c>
      <c r="D4001" s="198">
        <v>7</v>
      </c>
      <c r="E4001" s="197" t="s">
        <v>259</v>
      </c>
      <c r="F4001" s="197"/>
      <c r="G4001" s="197" t="s">
        <v>1352</v>
      </c>
      <c r="H4001" s="197" t="s">
        <v>2312</v>
      </c>
      <c r="I4001" s="197" t="s">
        <v>7044</v>
      </c>
      <c r="J4001" s="197" t="s">
        <v>7044</v>
      </c>
    </row>
    <row r="4002" spans="2:10">
      <c r="B4002" s="196" t="s">
        <v>7077</v>
      </c>
      <c r="C4002" s="197" t="s">
        <v>7078</v>
      </c>
      <c r="D4002" s="198">
        <v>2</v>
      </c>
      <c r="E4002" s="197" t="s">
        <v>275</v>
      </c>
      <c r="F4002" s="197"/>
      <c r="G4002" s="197" t="s">
        <v>1352</v>
      </c>
      <c r="H4002" s="197" t="s">
        <v>2312</v>
      </c>
      <c r="I4002" s="197" t="s">
        <v>7044</v>
      </c>
      <c r="J4002" s="197" t="s">
        <v>7044</v>
      </c>
    </row>
    <row r="4003" spans="2:10">
      <c r="B4003" s="196" t="s">
        <v>7079</v>
      </c>
      <c r="C4003" s="197" t="s">
        <v>7080</v>
      </c>
      <c r="D4003" s="198">
        <v>5</v>
      </c>
      <c r="E4003" s="197" t="s">
        <v>243</v>
      </c>
      <c r="F4003" s="197"/>
      <c r="G4003" s="197" t="s">
        <v>1352</v>
      </c>
      <c r="H4003" s="197" t="s">
        <v>2312</v>
      </c>
      <c r="I4003" s="197" t="s">
        <v>7044</v>
      </c>
      <c r="J4003" s="197" t="s">
        <v>7044</v>
      </c>
    </row>
    <row r="4004" spans="2:10">
      <c r="B4004" s="196" t="s">
        <v>7081</v>
      </c>
      <c r="C4004" s="197" t="s">
        <v>7082</v>
      </c>
      <c r="D4004" s="198">
        <v>2</v>
      </c>
      <c r="E4004" s="197" t="s">
        <v>1698</v>
      </c>
      <c r="F4004" s="197"/>
      <c r="G4004" s="197" t="s">
        <v>1352</v>
      </c>
      <c r="H4004" s="197" t="s">
        <v>2312</v>
      </c>
      <c r="I4004" s="197" t="s">
        <v>7044</v>
      </c>
      <c r="J4004" s="197" t="s">
        <v>7044</v>
      </c>
    </row>
    <row r="4005" spans="2:10">
      <c r="B4005" s="196" t="s">
        <v>7083</v>
      </c>
      <c r="C4005" s="197" t="s">
        <v>7084</v>
      </c>
      <c r="D4005" s="198">
        <v>8</v>
      </c>
      <c r="E4005" s="197" t="s">
        <v>240</v>
      </c>
      <c r="F4005" s="197"/>
      <c r="G4005" s="197" t="s">
        <v>1352</v>
      </c>
      <c r="H4005" s="197" t="s">
        <v>2312</v>
      </c>
      <c r="I4005" s="197" t="s">
        <v>7044</v>
      </c>
      <c r="J4005" s="197" t="s">
        <v>7044</v>
      </c>
    </row>
    <row r="4006" spans="2:10">
      <c r="B4006" s="196" t="s">
        <v>7085</v>
      </c>
      <c r="C4006" s="197" t="s">
        <v>7086</v>
      </c>
      <c r="D4006" s="198">
        <v>2</v>
      </c>
      <c r="E4006" s="197" t="s">
        <v>1706</v>
      </c>
      <c r="F4006" s="197"/>
      <c r="G4006" s="197" t="s">
        <v>1352</v>
      </c>
      <c r="H4006" s="197" t="s">
        <v>2312</v>
      </c>
      <c r="I4006" s="197" t="s">
        <v>7044</v>
      </c>
      <c r="J4006" s="197" t="s">
        <v>7044</v>
      </c>
    </row>
    <row r="4007" spans="2:10">
      <c r="B4007" s="196" t="s">
        <v>7087</v>
      </c>
      <c r="C4007" s="197" t="s">
        <v>7088</v>
      </c>
      <c r="D4007" s="198">
        <v>1</v>
      </c>
      <c r="E4007" s="197" t="s">
        <v>1709</v>
      </c>
      <c r="F4007" s="197"/>
      <c r="G4007" s="197" t="s">
        <v>1352</v>
      </c>
      <c r="H4007" s="197" t="s">
        <v>2312</v>
      </c>
      <c r="I4007" s="197" t="s">
        <v>7044</v>
      </c>
      <c r="J4007" s="197" t="s">
        <v>7044</v>
      </c>
    </row>
    <row r="4008" spans="2:10">
      <c r="B4008" s="196" t="s">
        <v>7089</v>
      </c>
      <c r="C4008" s="197" t="s">
        <v>7090</v>
      </c>
      <c r="D4008" s="198">
        <v>4</v>
      </c>
      <c r="E4008" s="197" t="s">
        <v>1712</v>
      </c>
      <c r="F4008" s="197"/>
      <c r="G4008" s="197" t="s">
        <v>1352</v>
      </c>
      <c r="H4008" s="197" t="s">
        <v>2312</v>
      </c>
      <c r="I4008" s="197" t="s">
        <v>7044</v>
      </c>
      <c r="J4008" s="197" t="s">
        <v>7044</v>
      </c>
    </row>
    <row r="4009" spans="2:10">
      <c r="B4009" s="196" t="s">
        <v>7091</v>
      </c>
      <c r="C4009" s="197" t="s">
        <v>7092</v>
      </c>
      <c r="D4009" s="198">
        <v>6</v>
      </c>
      <c r="E4009" s="197" t="s">
        <v>1698</v>
      </c>
      <c r="F4009" s="197"/>
      <c r="G4009" s="197" t="s">
        <v>1352</v>
      </c>
      <c r="H4009" s="197" t="s">
        <v>2312</v>
      </c>
      <c r="I4009" s="197" t="s">
        <v>7044</v>
      </c>
      <c r="J4009" s="197" t="s">
        <v>7044</v>
      </c>
    </row>
    <row r="4010" spans="2:10">
      <c r="B4010" s="196" t="s">
        <v>7093</v>
      </c>
      <c r="C4010" s="197" t="s">
        <v>7094</v>
      </c>
      <c r="D4010" s="198">
        <v>5</v>
      </c>
      <c r="E4010" s="197" t="s">
        <v>1717</v>
      </c>
      <c r="F4010" s="197"/>
      <c r="G4010" s="197" t="s">
        <v>1352</v>
      </c>
      <c r="H4010" s="197" t="s">
        <v>2312</v>
      </c>
      <c r="I4010" s="197" t="s">
        <v>7044</v>
      </c>
      <c r="J4010" s="197" t="s">
        <v>7044</v>
      </c>
    </row>
    <row r="4011" spans="2:10">
      <c r="B4011" s="196" t="s">
        <v>7095</v>
      </c>
      <c r="C4011" s="197" t="s">
        <v>7096</v>
      </c>
      <c r="D4011" s="198">
        <v>3</v>
      </c>
      <c r="E4011" s="197" t="s">
        <v>259</v>
      </c>
      <c r="F4011" s="197"/>
      <c r="G4011" s="197" t="s">
        <v>1352</v>
      </c>
      <c r="H4011" s="197" t="s">
        <v>2312</v>
      </c>
      <c r="I4011" s="197" t="s">
        <v>7044</v>
      </c>
      <c r="J4011" s="197" t="s">
        <v>7044</v>
      </c>
    </row>
    <row r="4012" spans="2:10">
      <c r="B4012" s="196" t="s">
        <v>7097</v>
      </c>
      <c r="C4012" s="197" t="s">
        <v>7098</v>
      </c>
      <c r="D4012" s="198">
        <v>5</v>
      </c>
      <c r="E4012" s="197" t="s">
        <v>1418</v>
      </c>
      <c r="F4012" s="197"/>
      <c r="G4012" s="197" t="s">
        <v>1352</v>
      </c>
      <c r="H4012" s="197" t="s">
        <v>2312</v>
      </c>
      <c r="I4012" s="197" t="s">
        <v>7044</v>
      </c>
      <c r="J4012" s="197" t="s">
        <v>7044</v>
      </c>
    </row>
    <row r="4013" spans="2:10">
      <c r="B4013" s="196" t="s">
        <v>7099</v>
      </c>
      <c r="C4013" s="197" t="s">
        <v>7100</v>
      </c>
      <c r="D4013" s="198">
        <v>6</v>
      </c>
      <c r="E4013" s="197" t="s">
        <v>312</v>
      </c>
      <c r="F4013" s="197"/>
      <c r="G4013" s="197" t="s">
        <v>1352</v>
      </c>
      <c r="H4013" s="197" t="s">
        <v>2312</v>
      </c>
      <c r="I4013" s="197" t="s">
        <v>7044</v>
      </c>
      <c r="J4013" s="197" t="s">
        <v>7044</v>
      </c>
    </row>
    <row r="4014" spans="2:10">
      <c r="B4014" s="196" t="s">
        <v>7101</v>
      </c>
      <c r="C4014" s="197" t="s">
        <v>7102</v>
      </c>
      <c r="D4014" s="198">
        <v>6</v>
      </c>
      <c r="E4014" s="197" t="s">
        <v>1726</v>
      </c>
      <c r="F4014" s="197"/>
      <c r="G4014" s="197" t="s">
        <v>1352</v>
      </c>
      <c r="H4014" s="197" t="s">
        <v>2312</v>
      </c>
      <c r="I4014" s="197" t="s">
        <v>7044</v>
      </c>
      <c r="J4014" s="197" t="s">
        <v>7044</v>
      </c>
    </row>
    <row r="4015" spans="2:10">
      <c r="B4015" s="196" t="s">
        <v>7103</v>
      </c>
      <c r="C4015" s="197" t="s">
        <v>7104</v>
      </c>
      <c r="D4015" s="198">
        <v>4</v>
      </c>
      <c r="E4015" s="197" t="s">
        <v>249</v>
      </c>
      <c r="F4015" s="197"/>
      <c r="G4015" s="197" t="s">
        <v>1352</v>
      </c>
      <c r="H4015" s="197" t="s">
        <v>2312</v>
      </c>
      <c r="I4015" s="197" t="s">
        <v>7044</v>
      </c>
      <c r="J4015" s="197" t="s">
        <v>7044</v>
      </c>
    </row>
    <row r="4016" spans="2:10">
      <c r="B4016" s="196" t="s">
        <v>7105</v>
      </c>
      <c r="C4016" s="197" t="s">
        <v>7106</v>
      </c>
      <c r="D4016" s="198">
        <v>1</v>
      </c>
      <c r="E4016" s="197" t="s">
        <v>1312</v>
      </c>
      <c r="F4016" s="197"/>
      <c r="G4016" s="197" t="s">
        <v>1352</v>
      </c>
      <c r="H4016" s="197" t="s">
        <v>2312</v>
      </c>
      <c r="I4016" s="197" t="s">
        <v>7044</v>
      </c>
      <c r="J4016" s="197" t="s">
        <v>7044</v>
      </c>
    </row>
    <row r="4017" spans="2:10">
      <c r="B4017" s="196" t="s">
        <v>7107</v>
      </c>
      <c r="C4017" s="197" t="s">
        <v>7108</v>
      </c>
      <c r="D4017" s="198">
        <v>5</v>
      </c>
      <c r="E4017" s="197" t="s">
        <v>1426</v>
      </c>
      <c r="F4017" s="197"/>
      <c r="G4017" s="197" t="s">
        <v>1352</v>
      </c>
      <c r="H4017" s="197" t="s">
        <v>2312</v>
      </c>
      <c r="I4017" s="197" t="s">
        <v>7044</v>
      </c>
      <c r="J4017" s="197" t="s">
        <v>7044</v>
      </c>
    </row>
    <row r="4018" spans="2:10">
      <c r="B4018" s="196" t="s">
        <v>7109</v>
      </c>
      <c r="C4018" s="197" t="s">
        <v>7110</v>
      </c>
      <c r="D4018" s="198">
        <v>7</v>
      </c>
      <c r="E4018" s="197" t="s">
        <v>1735</v>
      </c>
      <c r="F4018" s="197"/>
      <c r="G4018" s="197" t="s">
        <v>1352</v>
      </c>
      <c r="H4018" s="197" t="s">
        <v>2312</v>
      </c>
      <c r="I4018" s="197" t="s">
        <v>7044</v>
      </c>
      <c r="J4018" s="197" t="s">
        <v>7044</v>
      </c>
    </row>
    <row r="4019" spans="2:10">
      <c r="B4019" s="196" t="s">
        <v>7111</v>
      </c>
      <c r="C4019" s="197" t="s">
        <v>7112</v>
      </c>
      <c r="D4019" s="198">
        <v>5</v>
      </c>
      <c r="E4019" s="197" t="s">
        <v>1717</v>
      </c>
      <c r="F4019" s="197"/>
      <c r="G4019" s="197" t="s">
        <v>1352</v>
      </c>
      <c r="H4019" s="197" t="s">
        <v>2312</v>
      </c>
      <c r="I4019" s="197" t="s">
        <v>7044</v>
      </c>
      <c r="J4019" s="197" t="s">
        <v>7044</v>
      </c>
    </row>
    <row r="4020" spans="2:10">
      <c r="B4020" s="196" t="s">
        <v>7113</v>
      </c>
      <c r="C4020" s="197" t="s">
        <v>7114</v>
      </c>
      <c r="D4020" s="198">
        <v>5</v>
      </c>
      <c r="E4020" s="197" t="s">
        <v>1740</v>
      </c>
      <c r="F4020" s="197"/>
      <c r="G4020" s="197" t="s">
        <v>1352</v>
      </c>
      <c r="H4020" s="197" t="s">
        <v>2312</v>
      </c>
      <c r="I4020" s="197" t="s">
        <v>7044</v>
      </c>
      <c r="J4020" s="197" t="s">
        <v>7044</v>
      </c>
    </row>
    <row r="4021" spans="2:10">
      <c r="B4021" s="196" t="s">
        <v>7115</v>
      </c>
      <c r="C4021" s="197" t="s">
        <v>7116</v>
      </c>
      <c r="D4021" s="198">
        <v>1</v>
      </c>
      <c r="E4021" s="197" t="s">
        <v>320</v>
      </c>
      <c r="F4021" s="197"/>
      <c r="G4021" s="197" t="s">
        <v>1352</v>
      </c>
      <c r="H4021" s="197" t="s">
        <v>2312</v>
      </c>
      <c r="I4021" s="197" t="s">
        <v>7044</v>
      </c>
      <c r="J4021" s="197" t="s">
        <v>7044</v>
      </c>
    </row>
    <row r="4022" spans="2:10">
      <c r="B4022" s="196" t="s">
        <v>7117</v>
      </c>
      <c r="C4022" s="197" t="s">
        <v>7118</v>
      </c>
      <c r="D4022" s="198">
        <v>5</v>
      </c>
      <c r="E4022" s="197" t="s">
        <v>1745</v>
      </c>
      <c r="F4022" s="197"/>
      <c r="G4022" s="197" t="s">
        <v>1352</v>
      </c>
      <c r="H4022" s="197" t="s">
        <v>2312</v>
      </c>
      <c r="I4022" s="197" t="s">
        <v>7044</v>
      </c>
      <c r="J4022" s="197" t="s">
        <v>7044</v>
      </c>
    </row>
    <row r="4023" spans="2:10">
      <c r="B4023" s="196" t="s">
        <v>7119</v>
      </c>
      <c r="C4023" s="197" t="s">
        <v>7120</v>
      </c>
      <c r="D4023" s="198">
        <v>1</v>
      </c>
      <c r="E4023" s="197" t="s">
        <v>1748</v>
      </c>
      <c r="F4023" s="197"/>
      <c r="G4023" s="197" t="s">
        <v>1352</v>
      </c>
      <c r="H4023" s="197" t="s">
        <v>2312</v>
      </c>
      <c r="I4023" s="197" t="s">
        <v>7044</v>
      </c>
      <c r="J4023" s="197" t="s">
        <v>7044</v>
      </c>
    </row>
    <row r="4024" spans="2:10">
      <c r="B4024" s="196" t="s">
        <v>7121</v>
      </c>
      <c r="C4024" s="197" t="s">
        <v>7122</v>
      </c>
      <c r="D4024" s="198">
        <v>5</v>
      </c>
      <c r="E4024" s="197" t="s">
        <v>1757</v>
      </c>
      <c r="F4024" s="197"/>
      <c r="G4024" s="197" t="s">
        <v>1352</v>
      </c>
      <c r="H4024" s="197" t="s">
        <v>2312</v>
      </c>
      <c r="I4024" s="197" t="s">
        <v>7044</v>
      </c>
      <c r="J4024" s="197" t="s">
        <v>7044</v>
      </c>
    </row>
    <row r="4025" spans="2:10">
      <c r="B4025" s="196" t="s">
        <v>7123</v>
      </c>
      <c r="C4025" s="197" t="s">
        <v>7124</v>
      </c>
      <c r="D4025" s="198">
        <v>5</v>
      </c>
      <c r="E4025" s="197" t="s">
        <v>1654</v>
      </c>
      <c r="F4025" s="197"/>
      <c r="G4025" s="197" t="s">
        <v>1352</v>
      </c>
      <c r="H4025" s="197" t="s">
        <v>2312</v>
      </c>
      <c r="I4025" s="197" t="s">
        <v>7044</v>
      </c>
      <c r="J4025" s="197" t="s">
        <v>7044</v>
      </c>
    </row>
    <row r="4026" spans="2:10">
      <c r="B4026" s="196" t="s">
        <v>7125</v>
      </c>
      <c r="C4026" s="197" t="s">
        <v>7126</v>
      </c>
      <c r="D4026" s="198">
        <v>6</v>
      </c>
      <c r="E4026" s="197" t="s">
        <v>275</v>
      </c>
      <c r="F4026" s="197"/>
      <c r="G4026" s="197" t="s">
        <v>1352</v>
      </c>
      <c r="H4026" s="197" t="s">
        <v>2312</v>
      </c>
      <c r="I4026" s="197" t="s">
        <v>7044</v>
      </c>
      <c r="J4026" s="197" t="s">
        <v>7044</v>
      </c>
    </row>
    <row r="4027" spans="2:10">
      <c r="B4027" s="196" t="s">
        <v>7127</v>
      </c>
      <c r="C4027" s="197" t="s">
        <v>7128</v>
      </c>
      <c r="D4027" s="198">
        <v>7</v>
      </c>
      <c r="E4027" s="197" t="s">
        <v>1312</v>
      </c>
      <c r="F4027" s="197"/>
      <c r="G4027" s="197" t="s">
        <v>1352</v>
      </c>
      <c r="H4027" s="197" t="s">
        <v>2312</v>
      </c>
      <c r="I4027" s="197" t="s">
        <v>7044</v>
      </c>
      <c r="J4027" s="197" t="s">
        <v>7044</v>
      </c>
    </row>
    <row r="4028" spans="2:10">
      <c r="B4028" s="196" t="s">
        <v>7129</v>
      </c>
      <c r="C4028" s="197" t="s">
        <v>7130</v>
      </c>
      <c r="D4028" s="198">
        <v>4</v>
      </c>
      <c r="E4028" s="197" t="s">
        <v>1766</v>
      </c>
      <c r="F4028" s="197"/>
      <c r="G4028" s="197" t="s">
        <v>1352</v>
      </c>
      <c r="H4028" s="197" t="s">
        <v>2312</v>
      </c>
      <c r="I4028" s="197" t="s">
        <v>7044</v>
      </c>
      <c r="J4028" s="197" t="s">
        <v>7044</v>
      </c>
    </row>
    <row r="4029" spans="2:10">
      <c r="B4029" s="196" t="s">
        <v>7131</v>
      </c>
      <c r="C4029" s="197" t="s">
        <v>7132</v>
      </c>
      <c r="D4029" s="198">
        <v>5</v>
      </c>
      <c r="E4029" s="197" t="s">
        <v>1769</v>
      </c>
      <c r="F4029" s="197"/>
      <c r="G4029" s="197" t="s">
        <v>1352</v>
      </c>
      <c r="H4029" s="197" t="s">
        <v>2312</v>
      </c>
      <c r="I4029" s="197" t="s">
        <v>7044</v>
      </c>
      <c r="J4029" s="197" t="s">
        <v>7044</v>
      </c>
    </row>
    <row r="4030" spans="2:10">
      <c r="B4030" s="196" t="s">
        <v>7133</v>
      </c>
      <c r="C4030" s="197" t="s">
        <v>7134</v>
      </c>
      <c r="D4030" s="198">
        <v>4</v>
      </c>
      <c r="E4030" s="197" t="s">
        <v>1772</v>
      </c>
      <c r="F4030" s="197"/>
      <c r="G4030" s="197" t="s">
        <v>1352</v>
      </c>
      <c r="H4030" s="197" t="s">
        <v>2312</v>
      </c>
      <c r="I4030" s="197" t="s">
        <v>7044</v>
      </c>
      <c r="J4030" s="197" t="s">
        <v>7044</v>
      </c>
    </row>
    <row r="4031" spans="2:10">
      <c r="B4031" s="196" t="s">
        <v>7135</v>
      </c>
      <c r="C4031" s="197" t="s">
        <v>7136</v>
      </c>
      <c r="D4031" s="198">
        <v>6</v>
      </c>
      <c r="E4031" s="197" t="s">
        <v>314</v>
      </c>
      <c r="F4031" s="197"/>
      <c r="G4031" s="197" t="s">
        <v>1352</v>
      </c>
      <c r="H4031" s="197" t="s">
        <v>2312</v>
      </c>
      <c r="I4031" s="197" t="s">
        <v>7044</v>
      </c>
      <c r="J4031" s="197" t="s">
        <v>7044</v>
      </c>
    </row>
    <row r="4032" spans="2:10">
      <c r="B4032" s="196" t="s">
        <v>7137</v>
      </c>
      <c r="C4032" s="197" t="s">
        <v>7138</v>
      </c>
      <c r="D4032" s="198">
        <v>2</v>
      </c>
      <c r="E4032" s="197" t="s">
        <v>243</v>
      </c>
      <c r="F4032" s="197"/>
      <c r="G4032" s="197" t="s">
        <v>1352</v>
      </c>
      <c r="H4032" s="197" t="s">
        <v>2312</v>
      </c>
      <c r="I4032" s="197" t="s">
        <v>7044</v>
      </c>
      <c r="J4032" s="197" t="s">
        <v>7044</v>
      </c>
    </row>
    <row r="4033" spans="2:10">
      <c r="B4033" s="196" t="s">
        <v>7139</v>
      </c>
      <c r="C4033" s="197" t="s">
        <v>7140</v>
      </c>
      <c r="D4033" s="198">
        <v>5</v>
      </c>
      <c r="E4033" s="197" t="s">
        <v>240</v>
      </c>
      <c r="F4033" s="197"/>
      <c r="G4033" s="197" t="s">
        <v>1352</v>
      </c>
      <c r="H4033" s="197" t="s">
        <v>2312</v>
      </c>
      <c r="I4033" s="197" t="s">
        <v>7044</v>
      </c>
      <c r="J4033" s="197" t="s">
        <v>7044</v>
      </c>
    </row>
    <row r="4034" spans="2:10">
      <c r="B4034" s="196" t="s">
        <v>7141</v>
      </c>
      <c r="C4034" s="197" t="s">
        <v>7142</v>
      </c>
      <c r="D4034" s="198">
        <v>4</v>
      </c>
      <c r="E4034" s="197" t="s">
        <v>350</v>
      </c>
      <c r="F4034" s="197"/>
      <c r="G4034" s="197" t="s">
        <v>1352</v>
      </c>
      <c r="H4034" s="197" t="s">
        <v>2312</v>
      </c>
      <c r="I4034" s="197" t="s">
        <v>7044</v>
      </c>
      <c r="J4034" s="197" t="s">
        <v>7044</v>
      </c>
    </row>
    <row r="4035" spans="2:10">
      <c r="B4035" s="196" t="s">
        <v>7143</v>
      </c>
      <c r="C4035" s="197" t="s">
        <v>7144</v>
      </c>
      <c r="D4035" s="198">
        <v>1</v>
      </c>
      <c r="E4035" s="197" t="s">
        <v>1435</v>
      </c>
      <c r="F4035" s="197"/>
      <c r="G4035" s="197" t="s">
        <v>1352</v>
      </c>
      <c r="H4035" s="197" t="s">
        <v>2312</v>
      </c>
      <c r="I4035" s="197" t="s">
        <v>7044</v>
      </c>
      <c r="J4035" s="197" t="s">
        <v>7044</v>
      </c>
    </row>
    <row r="4036" spans="2:10">
      <c r="B4036" s="196" t="s">
        <v>7145</v>
      </c>
      <c r="C4036" s="197" t="s">
        <v>7146</v>
      </c>
      <c r="D4036" s="198">
        <v>5</v>
      </c>
      <c r="E4036" s="197" t="s">
        <v>1426</v>
      </c>
      <c r="F4036" s="197"/>
      <c r="G4036" s="197" t="s">
        <v>1352</v>
      </c>
      <c r="H4036" s="197" t="s">
        <v>2312</v>
      </c>
      <c r="I4036" s="197" t="s">
        <v>7044</v>
      </c>
      <c r="J4036" s="197" t="s">
        <v>7044</v>
      </c>
    </row>
    <row r="4037" spans="2:10">
      <c r="B4037" s="196" t="s">
        <v>7147</v>
      </c>
      <c r="C4037" s="197" t="s">
        <v>7148</v>
      </c>
      <c r="D4037" s="198">
        <v>6</v>
      </c>
      <c r="E4037" s="197" t="s">
        <v>1669</v>
      </c>
      <c r="F4037" s="197"/>
      <c r="G4037" s="197" t="s">
        <v>1352</v>
      </c>
      <c r="H4037" s="197" t="s">
        <v>2312</v>
      </c>
      <c r="I4037" s="197" t="s">
        <v>7044</v>
      </c>
      <c r="J4037" s="197" t="s">
        <v>7044</v>
      </c>
    </row>
    <row r="4038" spans="2:10">
      <c r="B4038" s="196" t="s">
        <v>7149</v>
      </c>
      <c r="C4038" s="197" t="s">
        <v>7150</v>
      </c>
      <c r="D4038" s="198">
        <v>4</v>
      </c>
      <c r="E4038" s="197" t="s">
        <v>249</v>
      </c>
      <c r="F4038" s="197"/>
      <c r="G4038" s="197" t="s">
        <v>1352</v>
      </c>
      <c r="H4038" s="197" t="s">
        <v>2312</v>
      </c>
      <c r="I4038" s="197" t="s">
        <v>7044</v>
      </c>
      <c r="J4038" s="197" t="s">
        <v>7044</v>
      </c>
    </row>
    <row r="4039" spans="2:10">
      <c r="B4039" s="196" t="s">
        <v>7151</v>
      </c>
      <c r="C4039" s="197" t="s">
        <v>7152</v>
      </c>
      <c r="D4039" s="198">
        <v>2</v>
      </c>
      <c r="E4039" s="197" t="s">
        <v>1791</v>
      </c>
      <c r="F4039" s="197"/>
      <c r="G4039" s="197" t="s">
        <v>1352</v>
      </c>
      <c r="H4039" s="197" t="s">
        <v>2312</v>
      </c>
      <c r="I4039" s="197" t="s">
        <v>7044</v>
      </c>
      <c r="J4039" s="197" t="s">
        <v>7044</v>
      </c>
    </row>
    <row r="4040" spans="2:10">
      <c r="B4040" s="196" t="s">
        <v>7153</v>
      </c>
      <c r="C4040" s="197" t="s">
        <v>7154</v>
      </c>
      <c r="D4040" s="198">
        <v>6</v>
      </c>
      <c r="E4040" s="197" t="s">
        <v>1706</v>
      </c>
      <c r="F4040" s="197"/>
      <c r="G4040" s="197" t="s">
        <v>1352</v>
      </c>
      <c r="H4040" s="197" t="s">
        <v>2312</v>
      </c>
      <c r="I4040" s="197" t="s">
        <v>7044</v>
      </c>
      <c r="J4040" s="197" t="s">
        <v>7044</v>
      </c>
    </row>
    <row r="4041" spans="2:10">
      <c r="B4041" s="196" t="s">
        <v>7155</v>
      </c>
      <c r="C4041" s="197" t="s">
        <v>7156</v>
      </c>
      <c r="D4041" s="198">
        <v>4</v>
      </c>
      <c r="E4041" s="197" t="s">
        <v>1794</v>
      </c>
      <c r="F4041" s="197"/>
      <c r="G4041" s="197" t="s">
        <v>1352</v>
      </c>
      <c r="H4041" s="197" t="s">
        <v>2312</v>
      </c>
      <c r="I4041" s="197" t="s">
        <v>7044</v>
      </c>
      <c r="J4041" s="197" t="s">
        <v>7044</v>
      </c>
    </row>
    <row r="4042" spans="2:10">
      <c r="B4042" s="196" t="s">
        <v>7157</v>
      </c>
      <c r="C4042" s="197" t="s">
        <v>7158</v>
      </c>
      <c r="D4042" s="198">
        <v>5</v>
      </c>
      <c r="E4042" s="197" t="s">
        <v>1797</v>
      </c>
      <c r="F4042" s="197"/>
      <c r="G4042" s="197" t="s">
        <v>1352</v>
      </c>
      <c r="H4042" s="197" t="s">
        <v>2312</v>
      </c>
      <c r="I4042" s="197" t="s">
        <v>7044</v>
      </c>
      <c r="J4042" s="197" t="s">
        <v>7044</v>
      </c>
    </row>
    <row r="4043" spans="2:10">
      <c r="B4043" s="196" t="s">
        <v>7159</v>
      </c>
      <c r="C4043" s="197" t="s">
        <v>7160</v>
      </c>
      <c r="D4043" s="198">
        <v>3</v>
      </c>
      <c r="E4043" s="197" t="s">
        <v>1800</v>
      </c>
      <c r="F4043" s="197"/>
      <c r="G4043" s="197" t="s">
        <v>1352</v>
      </c>
      <c r="H4043" s="197" t="s">
        <v>2312</v>
      </c>
      <c r="I4043" s="197" t="s">
        <v>7044</v>
      </c>
      <c r="J4043" s="197" t="s">
        <v>7044</v>
      </c>
    </row>
    <row r="4044" spans="2:10">
      <c r="B4044" s="196" t="s">
        <v>7161</v>
      </c>
      <c r="C4044" s="197" t="s">
        <v>7162</v>
      </c>
      <c r="D4044" s="198">
        <v>5</v>
      </c>
      <c r="E4044" s="197" t="s">
        <v>1803</v>
      </c>
      <c r="F4044" s="197"/>
      <c r="G4044" s="197" t="s">
        <v>1352</v>
      </c>
      <c r="H4044" s="197" t="s">
        <v>2312</v>
      </c>
      <c r="I4044" s="197" t="s">
        <v>7044</v>
      </c>
      <c r="J4044" s="197" t="s">
        <v>7044</v>
      </c>
    </row>
    <row r="4045" spans="2:10">
      <c r="B4045" s="196" t="s">
        <v>7163</v>
      </c>
      <c r="C4045" s="197" t="s">
        <v>7164</v>
      </c>
      <c r="D4045" s="198">
        <v>4</v>
      </c>
      <c r="E4045" s="197" t="s">
        <v>1675</v>
      </c>
      <c r="F4045" s="197"/>
      <c r="G4045" s="197" t="s">
        <v>1352</v>
      </c>
      <c r="H4045" s="197" t="s">
        <v>2312</v>
      </c>
      <c r="I4045" s="197" t="s">
        <v>7044</v>
      </c>
      <c r="J4045" s="197" t="s">
        <v>7044</v>
      </c>
    </row>
    <row r="4046" spans="2:10">
      <c r="B4046" s="196" t="s">
        <v>7165</v>
      </c>
      <c r="C4046" s="197" t="s">
        <v>7166</v>
      </c>
      <c r="D4046" s="198">
        <v>2</v>
      </c>
      <c r="E4046" s="197" t="s">
        <v>1418</v>
      </c>
      <c r="F4046" s="197"/>
      <c r="G4046" s="197" t="s">
        <v>1352</v>
      </c>
      <c r="H4046" s="197" t="s">
        <v>2312</v>
      </c>
      <c r="I4046" s="197" t="s">
        <v>7044</v>
      </c>
      <c r="J4046" s="197" t="s">
        <v>7044</v>
      </c>
    </row>
    <row r="4047" spans="2:10">
      <c r="B4047" s="196" t="s">
        <v>7167</v>
      </c>
      <c r="C4047" s="197" t="s">
        <v>7168</v>
      </c>
      <c r="D4047" s="198">
        <v>5</v>
      </c>
      <c r="E4047" s="197" t="s">
        <v>1810</v>
      </c>
      <c r="F4047" s="197"/>
      <c r="G4047" s="197" t="s">
        <v>1352</v>
      </c>
      <c r="H4047" s="197" t="s">
        <v>2312</v>
      </c>
      <c r="I4047" s="197" t="s">
        <v>7044</v>
      </c>
      <c r="J4047" s="197" t="s">
        <v>7044</v>
      </c>
    </row>
    <row r="4048" spans="2:10">
      <c r="B4048" s="196" t="s">
        <v>7169</v>
      </c>
      <c r="C4048" s="197" t="s">
        <v>7170</v>
      </c>
      <c r="D4048" s="198">
        <v>6</v>
      </c>
      <c r="E4048" s="197" t="s">
        <v>1423</v>
      </c>
      <c r="F4048" s="197"/>
      <c r="G4048" s="197" t="s">
        <v>1352</v>
      </c>
      <c r="H4048" s="197" t="s">
        <v>2312</v>
      </c>
      <c r="I4048" s="197" t="s">
        <v>7044</v>
      </c>
      <c r="J4048" s="197" t="s">
        <v>7044</v>
      </c>
    </row>
    <row r="4049" spans="2:10">
      <c r="B4049" s="196" t="s">
        <v>7171</v>
      </c>
      <c r="C4049" s="197" t="s">
        <v>7172</v>
      </c>
      <c r="D4049" s="198">
        <v>2</v>
      </c>
      <c r="E4049" s="197" t="s">
        <v>1709</v>
      </c>
      <c r="F4049" s="197"/>
      <c r="G4049" s="197" t="s">
        <v>1352</v>
      </c>
      <c r="H4049" s="197" t="s">
        <v>2312</v>
      </c>
      <c r="I4049" s="197" t="s">
        <v>7044</v>
      </c>
      <c r="J4049" s="197" t="s">
        <v>7044</v>
      </c>
    </row>
    <row r="4050" spans="2:10">
      <c r="B4050" s="196" t="s">
        <v>7173</v>
      </c>
      <c r="C4050" s="213" t="s">
        <v>7174</v>
      </c>
      <c r="D4050" s="198">
        <v>6</v>
      </c>
      <c r="E4050" s="197" t="s">
        <v>243</v>
      </c>
      <c r="F4050" s="197"/>
      <c r="G4050" s="197" t="s">
        <v>1352</v>
      </c>
      <c r="H4050" s="197" t="s">
        <v>2312</v>
      </c>
      <c r="I4050" s="197" t="s">
        <v>7044</v>
      </c>
      <c r="J4050" s="197" t="s">
        <v>7044</v>
      </c>
    </row>
    <row r="4051" spans="2:10">
      <c r="B4051" s="196" t="s">
        <v>7175</v>
      </c>
      <c r="C4051" s="197" t="s">
        <v>7176</v>
      </c>
      <c r="D4051" s="198">
        <v>3</v>
      </c>
      <c r="E4051" s="197" t="s">
        <v>314</v>
      </c>
      <c r="F4051" s="197"/>
      <c r="G4051" s="197" t="s">
        <v>1352</v>
      </c>
      <c r="H4051" s="197" t="s">
        <v>2312</v>
      </c>
      <c r="I4051" s="197" t="s">
        <v>7044</v>
      </c>
      <c r="J4051" s="197" t="s">
        <v>7044</v>
      </c>
    </row>
    <row r="4052" spans="2:10">
      <c r="B4052" s="196" t="s">
        <v>7177</v>
      </c>
      <c r="C4052" s="197" t="s">
        <v>7178</v>
      </c>
      <c r="D4052" s="198">
        <v>5</v>
      </c>
      <c r="E4052" s="197" t="s">
        <v>320</v>
      </c>
      <c r="F4052" s="197"/>
      <c r="G4052" s="197" t="s">
        <v>1352</v>
      </c>
      <c r="H4052" s="197" t="s">
        <v>2312</v>
      </c>
      <c r="I4052" s="197" t="s">
        <v>7044</v>
      </c>
      <c r="J4052" s="197" t="s">
        <v>7044</v>
      </c>
    </row>
    <row r="4053" spans="2:10">
      <c r="B4053" s="196" t="s">
        <v>7179</v>
      </c>
      <c r="C4053" s="197" t="s">
        <v>7180</v>
      </c>
      <c r="D4053" s="198">
        <v>8</v>
      </c>
      <c r="E4053" s="197" t="s">
        <v>259</v>
      </c>
      <c r="F4053" s="197"/>
      <c r="G4053" s="197" t="s">
        <v>1352</v>
      </c>
      <c r="H4053" s="197" t="s">
        <v>2312</v>
      </c>
      <c r="I4053" s="197" t="s">
        <v>7044</v>
      </c>
      <c r="J4053" s="197" t="s">
        <v>7044</v>
      </c>
    </row>
    <row r="4054" spans="2:10">
      <c r="B4054" s="196" t="s">
        <v>7181</v>
      </c>
      <c r="C4054" s="197" t="s">
        <v>7182</v>
      </c>
      <c r="D4054" s="198">
        <v>5</v>
      </c>
      <c r="E4054" s="197" t="s">
        <v>312</v>
      </c>
      <c r="F4054" s="197"/>
      <c r="G4054" s="197" t="s">
        <v>1352</v>
      </c>
      <c r="H4054" s="197" t="s">
        <v>2312</v>
      </c>
      <c r="I4054" s="197" t="s">
        <v>7044</v>
      </c>
      <c r="J4054" s="197" t="s">
        <v>7044</v>
      </c>
    </row>
    <row r="4055" spans="2:10">
      <c r="B4055" s="196" t="s">
        <v>7183</v>
      </c>
      <c r="C4055" s="197" t="s">
        <v>7184</v>
      </c>
      <c r="D4055" s="198">
        <v>5</v>
      </c>
      <c r="E4055" s="197" t="s">
        <v>2004</v>
      </c>
      <c r="F4055" s="197"/>
      <c r="G4055" s="197" t="s">
        <v>1352</v>
      </c>
      <c r="H4055" s="197" t="s">
        <v>2312</v>
      </c>
      <c r="I4055" s="197" t="s">
        <v>7044</v>
      </c>
      <c r="J4055" s="197" t="s">
        <v>7044</v>
      </c>
    </row>
    <row r="4056" spans="2:10">
      <c r="B4056" s="196" t="s">
        <v>7185</v>
      </c>
      <c r="C4056" s="197" t="s">
        <v>7186</v>
      </c>
      <c r="D4056" s="198">
        <v>6</v>
      </c>
      <c r="E4056" s="197" t="s">
        <v>3094</v>
      </c>
      <c r="F4056" s="197"/>
      <c r="G4056" s="197" t="s">
        <v>1352</v>
      </c>
      <c r="H4056" s="197" t="s">
        <v>2312</v>
      </c>
      <c r="I4056" s="197" t="s">
        <v>7044</v>
      </c>
      <c r="J4056" s="197" t="s">
        <v>7044</v>
      </c>
    </row>
    <row r="4057" spans="2:10">
      <c r="B4057" s="196" t="s">
        <v>7187</v>
      </c>
      <c r="C4057" s="197" t="s">
        <v>7188</v>
      </c>
      <c r="D4057" s="198">
        <v>5</v>
      </c>
      <c r="E4057" s="197" t="s">
        <v>275</v>
      </c>
      <c r="F4057" s="197"/>
      <c r="G4057" s="197" t="s">
        <v>1352</v>
      </c>
      <c r="H4057" s="197" t="s">
        <v>2312</v>
      </c>
      <c r="I4057" s="197" t="s">
        <v>7044</v>
      </c>
      <c r="J4057" s="197" t="s">
        <v>7044</v>
      </c>
    </row>
    <row r="4058" spans="2:10">
      <c r="B4058" s="196" t="s">
        <v>7189</v>
      </c>
      <c r="C4058" s="197" t="s">
        <v>7190</v>
      </c>
      <c r="D4058" s="198">
        <v>7</v>
      </c>
      <c r="E4058" s="197" t="s">
        <v>1740</v>
      </c>
      <c r="F4058" s="197"/>
      <c r="G4058" s="197" t="s">
        <v>1352</v>
      </c>
      <c r="H4058" s="197" t="s">
        <v>2312</v>
      </c>
      <c r="I4058" s="197" t="s">
        <v>7044</v>
      </c>
      <c r="J4058" s="197" t="s">
        <v>7044</v>
      </c>
    </row>
    <row r="4059" spans="2:10">
      <c r="B4059" s="196" t="s">
        <v>7191</v>
      </c>
      <c r="C4059" s="197" t="s">
        <v>7192</v>
      </c>
      <c r="D4059" s="198">
        <v>5</v>
      </c>
      <c r="E4059" s="197" t="s">
        <v>1757</v>
      </c>
      <c r="F4059" s="197"/>
      <c r="G4059" s="197" t="s">
        <v>1352</v>
      </c>
      <c r="H4059" s="197" t="s">
        <v>2312</v>
      </c>
      <c r="I4059" s="197" t="s">
        <v>7044</v>
      </c>
      <c r="J4059" s="197" t="s">
        <v>7044</v>
      </c>
    </row>
    <row r="4060" spans="2:10">
      <c r="B4060" s="196" t="s">
        <v>7193</v>
      </c>
      <c r="C4060" s="197" t="s">
        <v>7194</v>
      </c>
      <c r="D4060" s="198">
        <v>6</v>
      </c>
      <c r="E4060" s="197" t="s">
        <v>1712</v>
      </c>
      <c r="F4060" s="197"/>
      <c r="G4060" s="197" t="s">
        <v>1352</v>
      </c>
      <c r="H4060" s="197" t="s">
        <v>2312</v>
      </c>
      <c r="I4060" s="197" t="s">
        <v>7044</v>
      </c>
      <c r="J4060" s="197" t="s">
        <v>7044</v>
      </c>
    </row>
    <row r="4061" spans="2:10">
      <c r="B4061" s="196" t="s">
        <v>7195</v>
      </c>
      <c r="C4061" s="197" t="s">
        <v>7196</v>
      </c>
      <c r="D4061" s="198">
        <v>3</v>
      </c>
      <c r="E4061" s="197" t="s">
        <v>246</v>
      </c>
      <c r="F4061" s="197"/>
      <c r="G4061" s="197" t="s">
        <v>1352</v>
      </c>
      <c r="H4061" s="197" t="s">
        <v>2312</v>
      </c>
      <c r="I4061" s="197" t="s">
        <v>7044</v>
      </c>
      <c r="J4061" s="197" t="s">
        <v>7044</v>
      </c>
    </row>
    <row r="4062" spans="2:10">
      <c r="B4062" s="196" t="s">
        <v>7197</v>
      </c>
      <c r="C4062" s="197" t="s">
        <v>7198</v>
      </c>
      <c r="D4062" s="198">
        <v>5</v>
      </c>
      <c r="E4062" s="197" t="s">
        <v>1689</v>
      </c>
      <c r="F4062" s="197"/>
      <c r="G4062" s="197" t="s">
        <v>1352</v>
      </c>
      <c r="H4062" s="197" t="s">
        <v>2312</v>
      </c>
      <c r="I4062" s="197" t="s">
        <v>7044</v>
      </c>
      <c r="J4062" s="197" t="s">
        <v>7044</v>
      </c>
    </row>
    <row r="4063" spans="2:10">
      <c r="B4063" s="196" t="s">
        <v>7199</v>
      </c>
      <c r="C4063" s="197" t="s">
        <v>7200</v>
      </c>
      <c r="D4063" s="198">
        <v>7</v>
      </c>
      <c r="E4063" s="197" t="s">
        <v>1839</v>
      </c>
      <c r="F4063" s="197"/>
      <c r="G4063" s="197" t="s">
        <v>1352</v>
      </c>
      <c r="H4063" s="197" t="s">
        <v>2312</v>
      </c>
      <c r="I4063" s="197" t="s">
        <v>7044</v>
      </c>
      <c r="J4063" s="197" t="s">
        <v>7044</v>
      </c>
    </row>
    <row r="4064" spans="2:10">
      <c r="B4064" s="196" t="s">
        <v>7201</v>
      </c>
      <c r="C4064" s="197" t="s">
        <v>7202</v>
      </c>
      <c r="D4064" s="198">
        <v>4</v>
      </c>
      <c r="E4064" s="197" t="s">
        <v>1669</v>
      </c>
      <c r="F4064" s="197"/>
      <c r="G4064" s="197" t="s">
        <v>1352</v>
      </c>
      <c r="H4064" s="197" t="s">
        <v>2312</v>
      </c>
      <c r="I4064" s="197" t="s">
        <v>7044</v>
      </c>
      <c r="J4064" s="197" t="s">
        <v>7044</v>
      </c>
    </row>
    <row r="4065" spans="2:10">
      <c r="B4065" s="196" t="s">
        <v>7203</v>
      </c>
      <c r="C4065" s="197" t="s">
        <v>7204</v>
      </c>
      <c r="D4065" s="198">
        <v>2</v>
      </c>
      <c r="E4065" s="197" t="s">
        <v>1803</v>
      </c>
      <c r="F4065" s="197"/>
      <c r="G4065" s="197" t="s">
        <v>1352</v>
      </c>
      <c r="H4065" s="197" t="s">
        <v>2312</v>
      </c>
      <c r="I4065" s="197" t="s">
        <v>7044</v>
      </c>
      <c r="J4065" s="197" t="s">
        <v>7044</v>
      </c>
    </row>
    <row r="4066" spans="2:10">
      <c r="B4066" s="196" t="s">
        <v>7205</v>
      </c>
      <c r="C4066" s="197" t="s">
        <v>7206</v>
      </c>
      <c r="D4066" s="198">
        <v>6</v>
      </c>
      <c r="E4066" s="197" t="s">
        <v>1709</v>
      </c>
      <c r="F4066" s="197"/>
      <c r="G4066" s="197" t="s">
        <v>1352</v>
      </c>
      <c r="H4066" s="197" t="s">
        <v>2312</v>
      </c>
      <c r="I4066" s="197" t="s">
        <v>7044</v>
      </c>
      <c r="J4066" s="197" t="s">
        <v>7044</v>
      </c>
    </row>
    <row r="4067" spans="2:10">
      <c r="B4067" s="196" t="s">
        <v>7207</v>
      </c>
      <c r="C4067" s="197" t="s">
        <v>7208</v>
      </c>
      <c r="D4067" s="198">
        <v>3</v>
      </c>
      <c r="E4067" s="197" t="s">
        <v>1706</v>
      </c>
      <c r="F4067" s="197"/>
      <c r="G4067" s="197" t="s">
        <v>1352</v>
      </c>
      <c r="H4067" s="197" t="s">
        <v>2312</v>
      </c>
      <c r="I4067" s="197" t="s">
        <v>7044</v>
      </c>
      <c r="J4067" s="197" t="s">
        <v>7044</v>
      </c>
    </row>
    <row r="4068" spans="2:10">
      <c r="B4068" s="196" t="s">
        <v>7209</v>
      </c>
      <c r="C4068" s="197" t="s">
        <v>7210</v>
      </c>
      <c r="D4068" s="198">
        <v>7</v>
      </c>
      <c r="E4068" s="197" t="s">
        <v>1748</v>
      </c>
      <c r="F4068" s="197"/>
      <c r="G4068" s="197" t="s">
        <v>1352</v>
      </c>
      <c r="H4068" s="197" t="s">
        <v>2312</v>
      </c>
      <c r="I4068" s="197" t="s">
        <v>7044</v>
      </c>
      <c r="J4068" s="197" t="s">
        <v>7044</v>
      </c>
    </row>
    <row r="4069" spans="2:10">
      <c r="B4069" s="196" t="s">
        <v>7211</v>
      </c>
      <c r="C4069" s="197" t="s">
        <v>7212</v>
      </c>
      <c r="D4069" s="198">
        <v>5</v>
      </c>
      <c r="E4069" s="197" t="s">
        <v>1852</v>
      </c>
      <c r="F4069" s="197"/>
      <c r="G4069" s="197" t="s">
        <v>1352</v>
      </c>
      <c r="H4069" s="197" t="s">
        <v>2312</v>
      </c>
      <c r="I4069" s="197" t="s">
        <v>7044</v>
      </c>
      <c r="J4069" s="197" t="s">
        <v>7044</v>
      </c>
    </row>
    <row r="4070" spans="2:10">
      <c r="B4070" s="196" t="s">
        <v>7213</v>
      </c>
      <c r="C4070" s="197" t="s">
        <v>7214</v>
      </c>
      <c r="D4070" s="198">
        <v>7</v>
      </c>
      <c r="E4070" s="197" t="s">
        <v>347</v>
      </c>
      <c r="F4070" s="197"/>
      <c r="G4070" s="197" t="s">
        <v>1352</v>
      </c>
      <c r="H4070" s="197" t="s">
        <v>2312</v>
      </c>
      <c r="I4070" s="197" t="s">
        <v>7044</v>
      </c>
      <c r="J4070" s="197" t="s">
        <v>7044</v>
      </c>
    </row>
    <row r="4071" spans="2:10">
      <c r="B4071" s="196" t="s">
        <v>7215</v>
      </c>
      <c r="C4071" s="197" t="s">
        <v>7216</v>
      </c>
      <c r="D4071" s="198">
        <v>3</v>
      </c>
      <c r="E4071" s="197" t="s">
        <v>275</v>
      </c>
      <c r="F4071" s="197"/>
      <c r="G4071" s="197" t="s">
        <v>1352</v>
      </c>
      <c r="H4071" s="197" t="s">
        <v>2312</v>
      </c>
      <c r="I4071" s="197" t="s">
        <v>7044</v>
      </c>
      <c r="J4071" s="197" t="s">
        <v>7044</v>
      </c>
    </row>
    <row r="4072" spans="2:10">
      <c r="B4072" s="196" t="s">
        <v>7217</v>
      </c>
      <c r="C4072" s="197" t="s">
        <v>7218</v>
      </c>
      <c r="D4072" s="198">
        <v>5</v>
      </c>
      <c r="E4072" s="197" t="s">
        <v>1859</v>
      </c>
      <c r="F4072" s="197"/>
      <c r="G4072" s="197" t="s">
        <v>1352</v>
      </c>
      <c r="H4072" s="197" t="s">
        <v>2312</v>
      </c>
      <c r="I4072" s="197" t="s">
        <v>7044</v>
      </c>
      <c r="J4072" s="197" t="s">
        <v>7044</v>
      </c>
    </row>
    <row r="4073" spans="2:10">
      <c r="B4073" s="196" t="s">
        <v>7219</v>
      </c>
      <c r="C4073" s="197" t="s">
        <v>7220</v>
      </c>
      <c r="D4073" s="198">
        <v>7</v>
      </c>
      <c r="E4073" s="197" t="s">
        <v>320</v>
      </c>
      <c r="F4073" s="197"/>
      <c r="G4073" s="197" t="s">
        <v>1352</v>
      </c>
      <c r="H4073" s="197" t="s">
        <v>2312</v>
      </c>
      <c r="I4073" s="197" t="s">
        <v>7044</v>
      </c>
      <c r="J4073" s="197" t="s">
        <v>7044</v>
      </c>
    </row>
    <row r="4074" spans="2:10">
      <c r="B4074" s="196" t="s">
        <v>7221</v>
      </c>
      <c r="C4074" s="197" t="s">
        <v>7222</v>
      </c>
      <c r="D4074" s="198">
        <v>3</v>
      </c>
      <c r="E4074" s="197" t="s">
        <v>1864</v>
      </c>
      <c r="F4074" s="197"/>
      <c r="G4074" s="197" t="s">
        <v>1352</v>
      </c>
      <c r="H4074" s="197" t="s">
        <v>2312</v>
      </c>
      <c r="I4074" s="197" t="s">
        <v>7044</v>
      </c>
      <c r="J4074" s="197" t="s">
        <v>7044</v>
      </c>
    </row>
    <row r="4075" spans="2:10">
      <c r="B4075" s="196" t="s">
        <v>7223</v>
      </c>
      <c r="C4075" s="197" t="s">
        <v>7224</v>
      </c>
      <c r="D4075" s="198">
        <v>5</v>
      </c>
      <c r="E4075" s="197" t="s">
        <v>1312</v>
      </c>
      <c r="F4075" s="197"/>
      <c r="G4075" s="197" t="s">
        <v>1352</v>
      </c>
      <c r="H4075" s="197" t="s">
        <v>2312</v>
      </c>
      <c r="I4075" s="197" t="s">
        <v>7044</v>
      </c>
      <c r="J4075" s="197" t="s">
        <v>7044</v>
      </c>
    </row>
    <row r="4076" spans="2:10">
      <c r="B4076" s="196" t="s">
        <v>7225</v>
      </c>
      <c r="C4076" s="197" t="s">
        <v>7226</v>
      </c>
      <c r="D4076" s="198">
        <v>4</v>
      </c>
      <c r="E4076" s="197" t="s">
        <v>314</v>
      </c>
      <c r="F4076" s="197"/>
      <c r="G4076" s="197" t="s">
        <v>1352</v>
      </c>
      <c r="H4076" s="197" t="s">
        <v>2312</v>
      </c>
      <c r="I4076" s="197" t="s">
        <v>7044</v>
      </c>
      <c r="J4076" s="197" t="s">
        <v>7044</v>
      </c>
    </row>
    <row r="4077" spans="2:10">
      <c r="B4077" s="196" t="s">
        <v>7227</v>
      </c>
      <c r="C4077" s="197" t="s">
        <v>7228</v>
      </c>
      <c r="D4077" s="198">
        <v>1</v>
      </c>
      <c r="E4077" s="197" t="s">
        <v>1766</v>
      </c>
      <c r="F4077" s="197"/>
      <c r="G4077" s="197" t="s">
        <v>1352</v>
      </c>
      <c r="H4077" s="197" t="s">
        <v>2312</v>
      </c>
      <c r="I4077" s="197" t="s">
        <v>7044</v>
      </c>
      <c r="J4077" s="197" t="s">
        <v>7044</v>
      </c>
    </row>
    <row r="4078" spans="2:10">
      <c r="B4078" s="196" t="s">
        <v>7229</v>
      </c>
      <c r="C4078" s="197" t="s">
        <v>7230</v>
      </c>
      <c r="D4078" s="198">
        <v>3</v>
      </c>
      <c r="E4078" s="197" t="s">
        <v>1873</v>
      </c>
      <c r="F4078" s="197"/>
      <c r="G4078" s="197" t="s">
        <v>1352</v>
      </c>
      <c r="H4078" s="197" t="s">
        <v>2312</v>
      </c>
      <c r="I4078" s="197" t="s">
        <v>7044</v>
      </c>
      <c r="J4078" s="197" t="s">
        <v>7044</v>
      </c>
    </row>
    <row r="4079" spans="2:10">
      <c r="B4079" s="196" t="s">
        <v>7231</v>
      </c>
      <c r="C4079" s="197" t="s">
        <v>7232</v>
      </c>
      <c r="D4079" s="198">
        <v>2</v>
      </c>
      <c r="E4079" s="197" t="s">
        <v>249</v>
      </c>
      <c r="F4079" s="197"/>
      <c r="G4079" s="197" t="s">
        <v>1352</v>
      </c>
      <c r="H4079" s="197" t="s">
        <v>2312</v>
      </c>
      <c r="I4079" s="197" t="s">
        <v>7044</v>
      </c>
      <c r="J4079" s="197" t="s">
        <v>7044</v>
      </c>
    </row>
    <row r="4080" spans="2:10">
      <c r="B4080" s="196" t="s">
        <v>7233</v>
      </c>
      <c r="C4080" s="197" t="s">
        <v>7234</v>
      </c>
      <c r="D4080" s="198">
        <v>4</v>
      </c>
      <c r="E4080" s="197" t="s">
        <v>1654</v>
      </c>
      <c r="F4080" s="197"/>
      <c r="G4080" s="197" t="s">
        <v>1352</v>
      </c>
      <c r="H4080" s="197" t="s">
        <v>2312</v>
      </c>
      <c r="I4080" s="197" t="s">
        <v>7044</v>
      </c>
      <c r="J4080" s="197" t="s">
        <v>7044</v>
      </c>
    </row>
    <row r="4081" spans="2:10">
      <c r="B4081" s="196" t="s">
        <v>7235</v>
      </c>
      <c r="C4081" s="197" t="s">
        <v>7236</v>
      </c>
      <c r="D4081" s="198">
        <v>6</v>
      </c>
      <c r="E4081" s="197" t="s">
        <v>1864</v>
      </c>
      <c r="F4081" s="197"/>
      <c r="G4081" s="197" t="s">
        <v>1352</v>
      </c>
      <c r="H4081" s="197" t="s">
        <v>2312</v>
      </c>
      <c r="I4081" s="197" t="s">
        <v>7044</v>
      </c>
      <c r="J4081" s="197" t="s">
        <v>7044</v>
      </c>
    </row>
    <row r="4082" spans="2:10">
      <c r="B4082" s="196" t="s">
        <v>7237</v>
      </c>
      <c r="C4082" s="197" t="s">
        <v>7238</v>
      </c>
      <c r="D4082" s="198">
        <v>5</v>
      </c>
      <c r="E4082" s="197" t="s">
        <v>275</v>
      </c>
      <c r="F4082" s="197"/>
      <c r="G4082" s="197" t="s">
        <v>1352</v>
      </c>
      <c r="H4082" s="197" t="s">
        <v>2312</v>
      </c>
      <c r="I4082" s="197" t="s">
        <v>7044</v>
      </c>
      <c r="J4082" s="197" t="s">
        <v>7044</v>
      </c>
    </row>
    <row r="4083" spans="2:10">
      <c r="B4083" s="196" t="s">
        <v>7239</v>
      </c>
      <c r="C4083" s="197" t="s">
        <v>7240</v>
      </c>
      <c r="D4083" s="198">
        <v>8</v>
      </c>
      <c r="E4083" s="197" t="s">
        <v>1886</v>
      </c>
      <c r="F4083" s="197"/>
      <c r="G4083" s="197" t="s">
        <v>1352</v>
      </c>
      <c r="H4083" s="197" t="s">
        <v>2312</v>
      </c>
      <c r="I4083" s="197" t="s">
        <v>7044</v>
      </c>
      <c r="J4083" s="197" t="s">
        <v>7044</v>
      </c>
    </row>
    <row r="4084" spans="2:10">
      <c r="B4084" s="196" t="s">
        <v>7241</v>
      </c>
      <c r="C4084" s="197" t="s">
        <v>7242</v>
      </c>
      <c r="D4084" s="198">
        <v>4</v>
      </c>
      <c r="E4084" s="197" t="s">
        <v>320</v>
      </c>
      <c r="F4084" s="197"/>
      <c r="G4084" s="197" t="s">
        <v>1352</v>
      </c>
      <c r="H4084" s="197" t="s">
        <v>2312</v>
      </c>
      <c r="I4084" s="197" t="s">
        <v>7044</v>
      </c>
      <c r="J4084" s="197" t="s">
        <v>7044</v>
      </c>
    </row>
    <row r="4085" spans="2:10">
      <c r="B4085" s="196" t="s">
        <v>7243</v>
      </c>
      <c r="C4085" s="197" t="s">
        <v>7244</v>
      </c>
      <c r="D4085" s="198">
        <v>5</v>
      </c>
      <c r="E4085" s="197" t="s">
        <v>1435</v>
      </c>
      <c r="F4085" s="197"/>
      <c r="G4085" s="197" t="s">
        <v>1352</v>
      </c>
      <c r="H4085" s="197" t="s">
        <v>2312</v>
      </c>
      <c r="I4085" s="197" t="s">
        <v>7044</v>
      </c>
      <c r="J4085" s="197" t="s">
        <v>7044</v>
      </c>
    </row>
    <row r="4086" spans="2:10">
      <c r="B4086" s="196" t="s">
        <v>7245</v>
      </c>
      <c r="C4086" s="197" t="s">
        <v>7246</v>
      </c>
      <c r="D4086" s="198">
        <v>5</v>
      </c>
      <c r="E4086" s="197" t="s">
        <v>240</v>
      </c>
      <c r="F4086" s="197"/>
      <c r="G4086" s="197" t="s">
        <v>1352</v>
      </c>
      <c r="H4086" s="197" t="s">
        <v>2312</v>
      </c>
      <c r="I4086" s="197" t="s">
        <v>7044</v>
      </c>
      <c r="J4086" s="197" t="s">
        <v>7044</v>
      </c>
    </row>
    <row r="4087" spans="2:10">
      <c r="B4087" s="196" t="s">
        <v>7247</v>
      </c>
      <c r="C4087" s="197" t="s">
        <v>7248</v>
      </c>
      <c r="D4087" s="198">
        <v>4</v>
      </c>
      <c r="E4087" s="197" t="s">
        <v>1893</v>
      </c>
      <c r="F4087" s="197"/>
      <c r="G4087" s="197" t="s">
        <v>1352</v>
      </c>
      <c r="H4087" s="197" t="s">
        <v>2312</v>
      </c>
      <c r="I4087" s="197" t="s">
        <v>7044</v>
      </c>
      <c r="J4087" s="197" t="s">
        <v>7044</v>
      </c>
    </row>
    <row r="4088" spans="2:10">
      <c r="B4088" s="196" t="s">
        <v>7249</v>
      </c>
      <c r="C4088" s="197" t="s">
        <v>7250</v>
      </c>
      <c r="D4088" s="198">
        <v>6</v>
      </c>
      <c r="E4088" s="197" t="s">
        <v>1896</v>
      </c>
      <c r="F4088" s="197"/>
      <c r="G4088" s="197" t="s">
        <v>1352</v>
      </c>
      <c r="H4088" s="197" t="s">
        <v>2312</v>
      </c>
      <c r="I4088" s="197" t="s">
        <v>7044</v>
      </c>
      <c r="J4088" s="197" t="s">
        <v>7044</v>
      </c>
    </row>
    <row r="4089" spans="2:10">
      <c r="B4089" s="196" t="s">
        <v>7251</v>
      </c>
      <c r="C4089" s="197" t="s">
        <v>7252</v>
      </c>
      <c r="D4089" s="198">
        <v>2</v>
      </c>
      <c r="E4089" s="197" t="s">
        <v>249</v>
      </c>
      <c r="F4089" s="197"/>
      <c r="G4089" s="197" t="s">
        <v>1352</v>
      </c>
      <c r="H4089" s="197" t="s">
        <v>2312</v>
      </c>
      <c r="I4089" s="197" t="s">
        <v>7044</v>
      </c>
      <c r="J4089" s="197" t="s">
        <v>7044</v>
      </c>
    </row>
    <row r="4090" spans="2:10">
      <c r="B4090" s="196" t="s">
        <v>7253</v>
      </c>
      <c r="C4090" s="197" t="s">
        <v>7254</v>
      </c>
      <c r="D4090" s="198">
        <v>5</v>
      </c>
      <c r="E4090" s="197" t="s">
        <v>1901</v>
      </c>
      <c r="F4090" s="197"/>
      <c r="G4090" s="197" t="s">
        <v>1352</v>
      </c>
      <c r="H4090" s="197" t="s">
        <v>2312</v>
      </c>
      <c r="I4090" s="197" t="s">
        <v>7044</v>
      </c>
      <c r="J4090" s="197" t="s">
        <v>7044</v>
      </c>
    </row>
    <row r="4091" spans="2:10">
      <c r="B4091" s="196" t="s">
        <v>7255</v>
      </c>
      <c r="C4091" s="197" t="s">
        <v>7256</v>
      </c>
      <c r="D4091" s="198">
        <v>2</v>
      </c>
      <c r="E4091" s="197" t="s">
        <v>1757</v>
      </c>
      <c r="F4091" s="197"/>
      <c r="G4091" s="197" t="s">
        <v>1352</v>
      </c>
      <c r="H4091" s="197" t="s">
        <v>2312</v>
      </c>
      <c r="I4091" s="197" t="s">
        <v>7044</v>
      </c>
      <c r="J4091" s="197" t="s">
        <v>7044</v>
      </c>
    </row>
    <row r="4092" spans="2:10">
      <c r="B4092" s="196" t="s">
        <v>7257</v>
      </c>
      <c r="C4092" s="197" t="s">
        <v>7258</v>
      </c>
      <c r="D4092" s="198">
        <v>4</v>
      </c>
      <c r="E4092" s="197" t="s">
        <v>1659</v>
      </c>
      <c r="F4092" s="197"/>
      <c r="G4092" s="197" t="s">
        <v>1352</v>
      </c>
      <c r="H4092" s="197" t="s">
        <v>2312</v>
      </c>
      <c r="I4092" s="197" t="s">
        <v>7044</v>
      </c>
      <c r="J4092" s="197" t="s">
        <v>7044</v>
      </c>
    </row>
    <row r="4093" spans="2:10">
      <c r="B4093" s="196" t="s">
        <v>7259</v>
      </c>
      <c r="C4093" s="197" t="s">
        <v>7260</v>
      </c>
      <c r="D4093" s="198">
        <v>1</v>
      </c>
      <c r="E4093" s="197" t="s">
        <v>1698</v>
      </c>
      <c r="F4093" s="197"/>
      <c r="G4093" s="197" t="s">
        <v>1352</v>
      </c>
      <c r="H4093" s="197" t="s">
        <v>2312</v>
      </c>
      <c r="I4093" s="197" t="s">
        <v>7044</v>
      </c>
      <c r="J4093" s="197" t="s">
        <v>7044</v>
      </c>
    </row>
    <row r="4094" spans="2:10">
      <c r="B4094" s="196" t="s">
        <v>7261</v>
      </c>
      <c r="C4094" s="197" t="s">
        <v>7262</v>
      </c>
      <c r="D4094" s="198">
        <v>2</v>
      </c>
      <c r="E4094" s="197" t="s">
        <v>1886</v>
      </c>
      <c r="F4094" s="197"/>
      <c r="G4094" s="197" t="s">
        <v>1352</v>
      </c>
      <c r="H4094" s="197" t="s">
        <v>2312</v>
      </c>
      <c r="I4094" s="197" t="s">
        <v>7044</v>
      </c>
      <c r="J4094" s="197" t="s">
        <v>7044</v>
      </c>
    </row>
    <row r="4095" spans="2:10">
      <c r="B4095" s="196" t="s">
        <v>7263</v>
      </c>
      <c r="C4095" s="197" t="s">
        <v>7264</v>
      </c>
      <c r="D4095" s="198">
        <v>7</v>
      </c>
      <c r="E4095" s="197" t="s">
        <v>243</v>
      </c>
      <c r="F4095" s="197"/>
      <c r="G4095" s="197" t="s">
        <v>1352</v>
      </c>
      <c r="H4095" s="197" t="s">
        <v>2312</v>
      </c>
      <c r="I4095" s="197" t="s">
        <v>7044</v>
      </c>
      <c r="J4095" s="197" t="s">
        <v>7044</v>
      </c>
    </row>
    <row r="4096" spans="2:10">
      <c r="B4096" s="196" t="s">
        <v>7265</v>
      </c>
      <c r="C4096" s="197" t="s">
        <v>7266</v>
      </c>
      <c r="D4096" s="198">
        <v>12</v>
      </c>
      <c r="E4096" s="197" t="s">
        <v>1810</v>
      </c>
      <c r="F4096" s="197"/>
      <c r="G4096" s="197" t="s">
        <v>1352</v>
      </c>
      <c r="H4096" s="197" t="s">
        <v>2312</v>
      </c>
      <c r="I4096" s="197" t="s">
        <v>7044</v>
      </c>
      <c r="J4096" s="197" t="s">
        <v>7044</v>
      </c>
    </row>
    <row r="4097" spans="2:10">
      <c r="B4097" s="196" t="s">
        <v>7267</v>
      </c>
      <c r="C4097" s="197" t="s">
        <v>7268</v>
      </c>
      <c r="D4097" s="198">
        <v>9</v>
      </c>
      <c r="E4097" s="197" t="s">
        <v>1597</v>
      </c>
      <c r="F4097" s="197"/>
      <c r="G4097" s="197" t="s">
        <v>1352</v>
      </c>
      <c r="H4097" s="197" t="s">
        <v>2312</v>
      </c>
      <c r="I4097" s="197" t="s">
        <v>7044</v>
      </c>
      <c r="J4097" s="197" t="s">
        <v>7044</v>
      </c>
    </row>
    <row r="4098" spans="2:10">
      <c r="B4098" s="196" t="s">
        <v>7269</v>
      </c>
      <c r="C4098" s="197" t="s">
        <v>7270</v>
      </c>
      <c r="D4098" s="198">
        <v>3</v>
      </c>
      <c r="E4098" s="197" t="s">
        <v>1745</v>
      </c>
      <c r="F4098" s="197"/>
      <c r="G4098" s="197" t="s">
        <v>1352</v>
      </c>
      <c r="H4098" s="197" t="s">
        <v>2312</v>
      </c>
      <c r="I4098" s="197" t="s">
        <v>7044</v>
      </c>
      <c r="J4098" s="197" t="s">
        <v>7044</v>
      </c>
    </row>
    <row r="4099" spans="2:10">
      <c r="B4099" s="196" t="s">
        <v>7271</v>
      </c>
      <c r="C4099" s="197" t="s">
        <v>7272</v>
      </c>
      <c r="D4099" s="198">
        <v>2</v>
      </c>
      <c r="E4099" s="197" t="s">
        <v>1918</v>
      </c>
      <c r="F4099" s="197"/>
      <c r="G4099" s="197" t="s">
        <v>1352</v>
      </c>
      <c r="H4099" s="197" t="s">
        <v>2312</v>
      </c>
      <c r="I4099" s="197" t="s">
        <v>7044</v>
      </c>
      <c r="J4099" s="197" t="s">
        <v>7044</v>
      </c>
    </row>
    <row r="4100" spans="2:10">
      <c r="B4100" s="196" t="s">
        <v>7273</v>
      </c>
      <c r="C4100" s="197" t="s">
        <v>7274</v>
      </c>
      <c r="D4100" s="198">
        <v>7</v>
      </c>
      <c r="E4100" s="197" t="s">
        <v>347</v>
      </c>
      <c r="F4100" s="197"/>
      <c r="G4100" s="197" t="s">
        <v>1352</v>
      </c>
      <c r="H4100" s="197" t="s">
        <v>2312</v>
      </c>
      <c r="I4100" s="197" t="s">
        <v>7044</v>
      </c>
      <c r="J4100" s="197" t="s">
        <v>7044</v>
      </c>
    </row>
    <row r="4101" spans="2:10">
      <c r="B4101" s="196" t="s">
        <v>7275</v>
      </c>
      <c r="C4101" s="197" t="s">
        <v>7276</v>
      </c>
      <c r="D4101" s="198">
        <v>5</v>
      </c>
      <c r="E4101" s="197" t="s">
        <v>1426</v>
      </c>
      <c r="F4101" s="197"/>
      <c r="G4101" s="197" t="s">
        <v>1352</v>
      </c>
      <c r="H4101" s="197" t="s">
        <v>2312</v>
      </c>
      <c r="I4101" s="197" t="s">
        <v>7044</v>
      </c>
      <c r="J4101" s="197" t="s">
        <v>7044</v>
      </c>
    </row>
    <row r="4102" spans="2:10">
      <c r="B4102" s="196" t="s">
        <v>7277</v>
      </c>
      <c r="C4102" s="197" t="s">
        <v>7278</v>
      </c>
      <c r="D4102" s="198">
        <v>4</v>
      </c>
      <c r="E4102" s="197" t="s">
        <v>1735</v>
      </c>
      <c r="F4102" s="197"/>
      <c r="G4102" s="197" t="s">
        <v>1352</v>
      </c>
      <c r="H4102" s="197" t="s">
        <v>2312</v>
      </c>
      <c r="I4102" s="197" t="s">
        <v>7044</v>
      </c>
      <c r="J4102" s="197" t="s">
        <v>7044</v>
      </c>
    </row>
    <row r="4103" spans="2:10">
      <c r="B4103" s="196" t="s">
        <v>7279</v>
      </c>
      <c r="C4103" s="197" t="s">
        <v>7280</v>
      </c>
      <c r="D4103" s="198">
        <v>4</v>
      </c>
      <c r="E4103" s="197" t="s">
        <v>1418</v>
      </c>
      <c r="F4103" s="197"/>
      <c r="G4103" s="197" t="s">
        <v>1352</v>
      </c>
      <c r="H4103" s="197" t="s">
        <v>2312</v>
      </c>
      <c r="I4103" s="197" t="s">
        <v>7044</v>
      </c>
      <c r="J4103" s="197" t="s">
        <v>7044</v>
      </c>
    </row>
    <row r="4104" spans="2:10">
      <c r="B4104" s="196" t="s">
        <v>7281</v>
      </c>
      <c r="C4104" s="197" t="s">
        <v>7282</v>
      </c>
      <c r="D4104" s="198">
        <v>7</v>
      </c>
      <c r="E4104" s="197" t="s">
        <v>1769</v>
      </c>
      <c r="F4104" s="197"/>
      <c r="G4104" s="197" t="s">
        <v>1352</v>
      </c>
      <c r="H4104" s="197" t="s">
        <v>2312</v>
      </c>
      <c r="I4104" s="197" t="s">
        <v>7044</v>
      </c>
      <c r="J4104" s="197" t="s">
        <v>7044</v>
      </c>
    </row>
    <row r="4105" spans="2:10">
      <c r="B4105" s="196" t="s">
        <v>7283</v>
      </c>
      <c r="C4105" s="197" t="s">
        <v>7284</v>
      </c>
      <c r="D4105" s="198">
        <v>3</v>
      </c>
      <c r="E4105" s="197" t="s">
        <v>275</v>
      </c>
      <c r="F4105" s="197"/>
      <c r="G4105" s="197" t="s">
        <v>1352</v>
      </c>
      <c r="H4105" s="197" t="s">
        <v>2312</v>
      </c>
      <c r="I4105" s="197" t="s">
        <v>7044</v>
      </c>
      <c r="J4105" s="197" t="s">
        <v>7044</v>
      </c>
    </row>
    <row r="4106" spans="2:10">
      <c r="B4106" s="196" t="s">
        <v>7285</v>
      </c>
      <c r="C4106" s="197" t="s">
        <v>7286</v>
      </c>
      <c r="D4106" s="198">
        <v>6</v>
      </c>
      <c r="E4106" s="197" t="s">
        <v>1933</v>
      </c>
      <c r="F4106" s="197"/>
      <c r="G4106" s="197" t="s">
        <v>1352</v>
      </c>
      <c r="H4106" s="197" t="s">
        <v>2312</v>
      </c>
      <c r="I4106" s="197" t="s">
        <v>7044</v>
      </c>
      <c r="J4106" s="197" t="s">
        <v>7044</v>
      </c>
    </row>
    <row r="4107" spans="2:10">
      <c r="B4107" s="196" t="s">
        <v>7287</v>
      </c>
      <c r="C4107" s="197" t="s">
        <v>7288</v>
      </c>
      <c r="D4107" s="198">
        <v>2</v>
      </c>
      <c r="E4107" s="197" t="s">
        <v>1873</v>
      </c>
      <c r="F4107" s="197"/>
      <c r="G4107" s="197" t="s">
        <v>1352</v>
      </c>
      <c r="H4107" s="197" t="s">
        <v>2312</v>
      </c>
      <c r="I4107" s="197" t="s">
        <v>7044</v>
      </c>
      <c r="J4107" s="197" t="s">
        <v>7044</v>
      </c>
    </row>
    <row r="4108" spans="2:10">
      <c r="B4108" s="196" t="s">
        <v>7289</v>
      </c>
      <c r="C4108" s="197" t="s">
        <v>7290</v>
      </c>
      <c r="D4108" s="198">
        <v>6</v>
      </c>
      <c r="E4108" s="197" t="s">
        <v>249</v>
      </c>
      <c r="F4108" s="197"/>
      <c r="G4108" s="197" t="s">
        <v>1352</v>
      </c>
      <c r="H4108" s="197" t="s">
        <v>2312</v>
      </c>
      <c r="I4108" s="197" t="s">
        <v>7044</v>
      </c>
      <c r="J4108" s="197" t="s">
        <v>7044</v>
      </c>
    </row>
    <row r="4109" spans="2:10">
      <c r="B4109" s="196" t="s">
        <v>7291</v>
      </c>
      <c r="C4109" s="197" t="s">
        <v>7292</v>
      </c>
      <c r="D4109" s="198">
        <v>4</v>
      </c>
      <c r="E4109" s="197" t="s">
        <v>259</v>
      </c>
      <c r="F4109" s="197"/>
      <c r="G4109" s="197" t="s">
        <v>1352</v>
      </c>
      <c r="H4109" s="197" t="s">
        <v>2312</v>
      </c>
      <c r="I4109" s="197" t="s">
        <v>7044</v>
      </c>
      <c r="J4109" s="197" t="s">
        <v>7044</v>
      </c>
    </row>
    <row r="4110" spans="2:10">
      <c r="B4110" s="196" t="s">
        <v>7293</v>
      </c>
      <c r="C4110" s="197" t="s">
        <v>7294</v>
      </c>
      <c r="D4110" s="198">
        <v>5</v>
      </c>
      <c r="E4110" s="197" t="s">
        <v>240</v>
      </c>
      <c r="F4110" s="197"/>
      <c r="G4110" s="197" t="s">
        <v>1352</v>
      </c>
      <c r="H4110" s="197" t="s">
        <v>2312</v>
      </c>
      <c r="I4110" s="197" t="s">
        <v>7044</v>
      </c>
      <c r="J4110" s="197" t="s">
        <v>7044</v>
      </c>
    </row>
    <row r="4111" spans="2:10">
      <c r="B4111" s="196" t="s">
        <v>7295</v>
      </c>
      <c r="C4111" s="197" t="s">
        <v>7296</v>
      </c>
      <c r="D4111" s="198">
        <v>6</v>
      </c>
      <c r="E4111" s="197" t="s">
        <v>1944</v>
      </c>
      <c r="F4111" s="197"/>
      <c r="G4111" s="197" t="s">
        <v>1352</v>
      </c>
      <c r="H4111" s="197" t="s">
        <v>2312</v>
      </c>
      <c r="I4111" s="197" t="s">
        <v>7044</v>
      </c>
      <c r="J4111" s="197" t="s">
        <v>7044</v>
      </c>
    </row>
    <row r="4112" spans="2:10">
      <c r="B4112" s="196" t="s">
        <v>7297</v>
      </c>
      <c r="C4112" s="197" t="s">
        <v>7298</v>
      </c>
      <c r="D4112" s="198">
        <v>5</v>
      </c>
      <c r="E4112" s="197" t="s">
        <v>243</v>
      </c>
      <c r="F4112" s="197"/>
      <c r="G4112" s="197" t="s">
        <v>1352</v>
      </c>
      <c r="H4112" s="197" t="s">
        <v>2312</v>
      </c>
      <c r="I4112" s="197" t="s">
        <v>7044</v>
      </c>
      <c r="J4112" s="197" t="s">
        <v>7044</v>
      </c>
    </row>
    <row r="4113" spans="2:10">
      <c r="B4113" s="196" t="s">
        <v>7299</v>
      </c>
      <c r="C4113" s="197" t="s">
        <v>7300</v>
      </c>
      <c r="D4113" s="198">
        <v>4</v>
      </c>
      <c r="E4113" s="197" t="s">
        <v>312</v>
      </c>
      <c r="F4113" s="197"/>
      <c r="G4113" s="197" t="s">
        <v>1352</v>
      </c>
      <c r="H4113" s="197" t="s">
        <v>2312</v>
      </c>
      <c r="I4113" s="197" t="s">
        <v>7044</v>
      </c>
      <c r="J4113" s="197" t="s">
        <v>7044</v>
      </c>
    </row>
    <row r="4114" spans="2:10">
      <c r="B4114" s="196" t="s">
        <v>7301</v>
      </c>
      <c r="C4114" s="197" t="s">
        <v>7302</v>
      </c>
      <c r="D4114" s="198">
        <v>5</v>
      </c>
      <c r="E4114" s="197" t="s">
        <v>249</v>
      </c>
      <c r="F4114" s="197"/>
      <c r="G4114" s="197" t="s">
        <v>1352</v>
      </c>
      <c r="H4114" s="197" t="s">
        <v>2312</v>
      </c>
      <c r="I4114" s="197" t="s">
        <v>7044</v>
      </c>
      <c r="J4114" s="197" t="s">
        <v>7044</v>
      </c>
    </row>
    <row r="4115" spans="2:10">
      <c r="B4115" s="196" t="s">
        <v>7303</v>
      </c>
      <c r="C4115" s="197" t="s">
        <v>7304</v>
      </c>
      <c r="D4115" s="198">
        <v>6</v>
      </c>
      <c r="E4115" s="197" t="s">
        <v>1918</v>
      </c>
      <c r="F4115" s="197"/>
      <c r="G4115" s="197" t="s">
        <v>1352</v>
      </c>
      <c r="H4115" s="197" t="s">
        <v>2312</v>
      </c>
      <c r="I4115" s="197" t="s">
        <v>7044</v>
      </c>
      <c r="J4115" s="197" t="s">
        <v>7044</v>
      </c>
    </row>
    <row r="4116" spans="2:10">
      <c r="B4116" s="196" t="s">
        <v>7305</v>
      </c>
      <c r="C4116" s="197" t="s">
        <v>7306</v>
      </c>
      <c r="D4116" s="198">
        <v>7</v>
      </c>
      <c r="E4116" s="197" t="s">
        <v>1717</v>
      </c>
      <c r="F4116" s="197"/>
      <c r="G4116" s="197" t="s">
        <v>1352</v>
      </c>
      <c r="H4116" s="197" t="s">
        <v>2312</v>
      </c>
      <c r="I4116" s="197" t="s">
        <v>7044</v>
      </c>
      <c r="J4116" s="197" t="s">
        <v>7044</v>
      </c>
    </row>
    <row r="4117" spans="2:10">
      <c r="B4117" s="196" t="s">
        <v>7307</v>
      </c>
      <c r="C4117" s="197" t="s">
        <v>7308</v>
      </c>
      <c r="D4117" s="198">
        <v>6</v>
      </c>
      <c r="E4117" s="197" t="s">
        <v>1859</v>
      </c>
      <c r="F4117" s="197"/>
      <c r="G4117" s="197" t="s">
        <v>1352</v>
      </c>
      <c r="H4117" s="197" t="s">
        <v>2312</v>
      </c>
      <c r="I4117" s="197" t="s">
        <v>7044</v>
      </c>
      <c r="J4117" s="197" t="s">
        <v>7044</v>
      </c>
    </row>
    <row r="4118" spans="2:10">
      <c r="B4118" s="196" t="s">
        <v>7309</v>
      </c>
      <c r="C4118" s="197" t="s">
        <v>7310</v>
      </c>
      <c r="D4118" s="198">
        <v>5</v>
      </c>
      <c r="E4118" s="197" t="s">
        <v>1435</v>
      </c>
      <c r="F4118" s="197"/>
      <c r="G4118" s="197" t="s">
        <v>1352</v>
      </c>
      <c r="H4118" s="197" t="s">
        <v>2312</v>
      </c>
      <c r="I4118" s="197" t="s">
        <v>7044</v>
      </c>
      <c r="J4118" s="197" t="s">
        <v>7044</v>
      </c>
    </row>
    <row r="4119" spans="2:10">
      <c r="B4119" s="196" t="s">
        <v>7311</v>
      </c>
      <c r="C4119" s="197" t="s">
        <v>7312</v>
      </c>
      <c r="D4119" s="198">
        <v>2</v>
      </c>
      <c r="E4119" s="197" t="s">
        <v>314</v>
      </c>
      <c r="F4119" s="197"/>
      <c r="G4119" s="197" t="s">
        <v>1352</v>
      </c>
      <c r="H4119" s="197" t="s">
        <v>2312</v>
      </c>
      <c r="I4119" s="197" t="s">
        <v>7044</v>
      </c>
      <c r="J4119" s="197" t="s">
        <v>7044</v>
      </c>
    </row>
    <row r="4120" spans="2:10">
      <c r="B4120" s="196" t="s">
        <v>7313</v>
      </c>
      <c r="C4120" s="197" t="s">
        <v>7314</v>
      </c>
      <c r="D4120" s="198">
        <v>5</v>
      </c>
      <c r="E4120" s="197" t="s">
        <v>1400</v>
      </c>
      <c r="F4120" s="197"/>
      <c r="G4120" s="197" t="s">
        <v>1352</v>
      </c>
      <c r="H4120" s="197" t="s">
        <v>2312</v>
      </c>
      <c r="I4120" s="197" t="s">
        <v>7044</v>
      </c>
      <c r="J4120" s="197" t="s">
        <v>7044</v>
      </c>
    </row>
    <row r="4121" spans="2:10">
      <c r="B4121" s="196" t="s">
        <v>7315</v>
      </c>
      <c r="C4121" s="197" t="s">
        <v>7316</v>
      </c>
      <c r="D4121" s="198">
        <v>3</v>
      </c>
      <c r="E4121" s="197" t="s">
        <v>1435</v>
      </c>
      <c r="F4121" s="197"/>
      <c r="G4121" s="197" t="s">
        <v>1352</v>
      </c>
      <c r="H4121" s="197" t="s">
        <v>2312</v>
      </c>
      <c r="I4121" s="197" t="s">
        <v>7044</v>
      </c>
      <c r="J4121" s="197" t="s">
        <v>7044</v>
      </c>
    </row>
    <row r="4122" spans="2:10">
      <c r="B4122" s="196" t="s">
        <v>7317</v>
      </c>
      <c r="C4122" s="197" t="s">
        <v>7318</v>
      </c>
      <c r="D4122" s="198">
        <v>8</v>
      </c>
      <c r="E4122" s="197" t="s">
        <v>259</v>
      </c>
      <c r="F4122" s="197"/>
      <c r="G4122" s="197" t="s">
        <v>1352</v>
      </c>
      <c r="H4122" s="197" t="s">
        <v>2312</v>
      </c>
      <c r="I4122" s="197" t="s">
        <v>7044</v>
      </c>
      <c r="J4122" s="197" t="s">
        <v>7044</v>
      </c>
    </row>
    <row r="4123" spans="2:10">
      <c r="B4123" s="196" t="s">
        <v>7319</v>
      </c>
      <c r="C4123" s="197" t="s">
        <v>7320</v>
      </c>
      <c r="D4123" s="198">
        <v>4</v>
      </c>
      <c r="E4123" s="197" t="s">
        <v>1748</v>
      </c>
      <c r="F4123" s="197"/>
      <c r="G4123" s="197" t="s">
        <v>1352</v>
      </c>
      <c r="H4123" s="197" t="s">
        <v>2312</v>
      </c>
      <c r="I4123" s="197" t="s">
        <v>7044</v>
      </c>
      <c r="J4123" s="197" t="s">
        <v>7044</v>
      </c>
    </row>
    <row r="4124" spans="2:10">
      <c r="B4124" s="196" t="s">
        <v>7321</v>
      </c>
      <c r="C4124" s="197" t="s">
        <v>7322</v>
      </c>
      <c r="D4124" s="198">
        <v>6</v>
      </c>
      <c r="E4124" s="197" t="s">
        <v>3864</v>
      </c>
      <c r="F4124" s="197"/>
      <c r="G4124" s="197" t="s">
        <v>1352</v>
      </c>
      <c r="H4124" s="197" t="s">
        <v>2312</v>
      </c>
      <c r="I4124" s="197" t="s">
        <v>7044</v>
      </c>
      <c r="J4124" s="197" t="s">
        <v>7044</v>
      </c>
    </row>
    <row r="4125" spans="2:10">
      <c r="B4125" s="196" t="s">
        <v>7323</v>
      </c>
      <c r="C4125" s="197" t="s">
        <v>7324</v>
      </c>
      <c r="D4125" s="198">
        <v>4</v>
      </c>
      <c r="E4125" s="197" t="s">
        <v>1423</v>
      </c>
      <c r="F4125" s="197"/>
      <c r="G4125" s="197" t="s">
        <v>1352</v>
      </c>
      <c r="H4125" s="197" t="s">
        <v>2312</v>
      </c>
      <c r="I4125" s="197" t="s">
        <v>7044</v>
      </c>
      <c r="J4125" s="197" t="s">
        <v>7044</v>
      </c>
    </row>
    <row r="4126" spans="2:10">
      <c r="B4126" s="196" t="s">
        <v>7325</v>
      </c>
      <c r="C4126" s="197" t="s">
        <v>7326</v>
      </c>
      <c r="D4126" s="198">
        <v>4</v>
      </c>
      <c r="E4126" s="197" t="s">
        <v>3867</v>
      </c>
      <c r="F4126" s="197"/>
      <c r="G4126" s="197" t="s">
        <v>1352</v>
      </c>
      <c r="H4126" s="197" t="s">
        <v>2312</v>
      </c>
      <c r="I4126" s="197" t="s">
        <v>7044</v>
      </c>
      <c r="J4126" s="197" t="s">
        <v>7044</v>
      </c>
    </row>
    <row r="4127" spans="2:10">
      <c r="B4127" s="196" t="s">
        <v>7327</v>
      </c>
      <c r="C4127" s="197" t="s">
        <v>7328</v>
      </c>
      <c r="D4127" s="198">
        <v>5</v>
      </c>
      <c r="E4127" s="197" t="s">
        <v>249</v>
      </c>
      <c r="F4127" s="197"/>
      <c r="G4127" s="197" t="s">
        <v>1352</v>
      </c>
      <c r="H4127" s="197" t="s">
        <v>2312</v>
      </c>
      <c r="I4127" s="197" t="s">
        <v>7044</v>
      </c>
      <c r="J4127" s="197" t="s">
        <v>7044</v>
      </c>
    </row>
    <row r="4128" spans="2:10">
      <c r="B4128" s="196" t="s">
        <v>7329</v>
      </c>
      <c r="C4128" s="197" t="s">
        <v>7330</v>
      </c>
      <c r="D4128" s="198">
        <v>1</v>
      </c>
      <c r="E4128" s="197" t="s">
        <v>1698</v>
      </c>
      <c r="F4128" s="197"/>
      <c r="G4128" s="197" t="s">
        <v>1352</v>
      </c>
      <c r="H4128" s="197" t="s">
        <v>2312</v>
      </c>
      <c r="I4128" s="197" t="s">
        <v>7044</v>
      </c>
      <c r="J4128" s="197" t="s">
        <v>7044</v>
      </c>
    </row>
    <row r="4129" spans="2:10">
      <c r="B4129" s="196" t="s">
        <v>7331</v>
      </c>
      <c r="C4129" s="197" t="s">
        <v>7332</v>
      </c>
      <c r="D4129" s="198">
        <v>3</v>
      </c>
      <c r="E4129" s="197" t="s">
        <v>1769</v>
      </c>
      <c r="F4129" s="197"/>
      <c r="G4129" s="197" t="s">
        <v>1352</v>
      </c>
      <c r="H4129" s="197" t="s">
        <v>2312</v>
      </c>
      <c r="I4129" s="197" t="s">
        <v>7044</v>
      </c>
      <c r="J4129" s="197" t="s">
        <v>7044</v>
      </c>
    </row>
    <row r="4130" spans="2:10">
      <c r="B4130" s="196" t="s">
        <v>7333</v>
      </c>
      <c r="C4130" s="197" t="s">
        <v>7334</v>
      </c>
      <c r="D4130" s="198">
        <v>5</v>
      </c>
      <c r="E4130" s="197" t="s">
        <v>259</v>
      </c>
      <c r="F4130" s="197"/>
      <c r="G4130" s="197" t="s">
        <v>1352</v>
      </c>
      <c r="H4130" s="197" t="s">
        <v>2312</v>
      </c>
      <c r="I4130" s="197" t="s">
        <v>7044</v>
      </c>
      <c r="J4130" s="197" t="s">
        <v>7044</v>
      </c>
    </row>
    <row r="4131" spans="2:10">
      <c r="B4131" s="196" t="s">
        <v>7335</v>
      </c>
      <c r="C4131" s="197" t="s">
        <v>7336</v>
      </c>
      <c r="D4131" s="198">
        <v>7</v>
      </c>
      <c r="E4131" s="197" t="s">
        <v>320</v>
      </c>
      <c r="F4131" s="197"/>
      <c r="G4131" s="197" t="s">
        <v>1352</v>
      </c>
      <c r="H4131" s="197" t="s">
        <v>2312</v>
      </c>
      <c r="I4131" s="197" t="s">
        <v>7044</v>
      </c>
      <c r="J4131" s="197" t="s">
        <v>7044</v>
      </c>
    </row>
    <row r="4132" spans="2:10">
      <c r="B4132" s="196" t="s">
        <v>7337</v>
      </c>
      <c r="C4132" s="197" t="s">
        <v>7338</v>
      </c>
      <c r="D4132" s="198">
        <v>5</v>
      </c>
      <c r="E4132" s="197" t="s">
        <v>1597</v>
      </c>
      <c r="F4132" s="197"/>
      <c r="G4132" s="197" t="s">
        <v>1352</v>
      </c>
      <c r="H4132" s="197" t="s">
        <v>2312</v>
      </c>
      <c r="I4132" s="197" t="s">
        <v>7044</v>
      </c>
      <c r="J4132" s="197" t="s">
        <v>7044</v>
      </c>
    </row>
    <row r="4133" spans="2:10">
      <c r="B4133" s="196" t="s">
        <v>7339</v>
      </c>
      <c r="C4133" s="197" t="s">
        <v>7340</v>
      </c>
      <c r="D4133" s="198">
        <v>6</v>
      </c>
      <c r="E4133" s="197" t="s">
        <v>275</v>
      </c>
      <c r="F4133" s="197"/>
      <c r="G4133" s="197" t="s">
        <v>1352</v>
      </c>
      <c r="H4133" s="197" t="s">
        <v>2312</v>
      </c>
      <c r="I4133" s="197" t="s">
        <v>7044</v>
      </c>
      <c r="J4133" s="197" t="s">
        <v>7044</v>
      </c>
    </row>
    <row r="4134" spans="2:10">
      <c r="B4134" s="196" t="s">
        <v>7341</v>
      </c>
      <c r="C4134" s="197" t="s">
        <v>7342</v>
      </c>
      <c r="D4134" s="198">
        <v>3</v>
      </c>
      <c r="E4134" s="197" t="s">
        <v>2120</v>
      </c>
      <c r="F4134" s="197"/>
      <c r="G4134" s="197" t="s">
        <v>1352</v>
      </c>
      <c r="H4134" s="197" t="s">
        <v>2312</v>
      </c>
      <c r="I4134" s="197" t="s">
        <v>7044</v>
      </c>
      <c r="J4134" s="197" t="s">
        <v>7044</v>
      </c>
    </row>
    <row r="4135" spans="2:10">
      <c r="B4135" s="196" t="s">
        <v>7343</v>
      </c>
      <c r="C4135" s="197" t="s">
        <v>7344</v>
      </c>
      <c r="D4135" s="198">
        <v>7</v>
      </c>
      <c r="E4135" s="197" t="s">
        <v>312</v>
      </c>
      <c r="F4135" s="197"/>
      <c r="G4135" s="197" t="s">
        <v>1352</v>
      </c>
      <c r="H4135" s="197" t="s">
        <v>2312</v>
      </c>
      <c r="I4135" s="197" t="s">
        <v>7044</v>
      </c>
      <c r="J4135" s="197" t="s">
        <v>7044</v>
      </c>
    </row>
    <row r="4136" spans="2:10">
      <c r="B4136" s="196" t="s">
        <v>7345</v>
      </c>
      <c r="C4136" s="197" t="s">
        <v>7346</v>
      </c>
      <c r="D4136" s="198">
        <v>8</v>
      </c>
      <c r="E4136" s="197" t="s">
        <v>1669</v>
      </c>
      <c r="F4136" s="197"/>
      <c r="G4136" s="197" t="s">
        <v>1352</v>
      </c>
      <c r="H4136" s="197" t="s">
        <v>2312</v>
      </c>
      <c r="I4136" s="197" t="s">
        <v>7044</v>
      </c>
      <c r="J4136" s="197" t="s">
        <v>7044</v>
      </c>
    </row>
    <row r="4137" spans="2:10">
      <c r="B4137" s="196" t="s">
        <v>7347</v>
      </c>
      <c r="C4137" s="197" t="s">
        <v>7348</v>
      </c>
      <c r="D4137" s="198">
        <v>9</v>
      </c>
      <c r="E4137" s="197" t="s">
        <v>249</v>
      </c>
      <c r="F4137" s="197"/>
      <c r="G4137" s="197" t="s">
        <v>1352</v>
      </c>
      <c r="H4137" s="197" t="s">
        <v>2312</v>
      </c>
      <c r="I4137" s="197" t="s">
        <v>7044</v>
      </c>
      <c r="J4137" s="197" t="s">
        <v>7044</v>
      </c>
    </row>
    <row r="4138" spans="2:10">
      <c r="B4138" s="196" t="s">
        <v>7349</v>
      </c>
      <c r="C4138" s="197" t="s">
        <v>7350</v>
      </c>
      <c r="D4138" s="198">
        <v>6</v>
      </c>
      <c r="E4138" s="197" t="s">
        <v>246</v>
      </c>
      <c r="F4138" s="197"/>
      <c r="G4138" s="197" t="s">
        <v>1352</v>
      </c>
      <c r="H4138" s="197" t="s">
        <v>2312</v>
      </c>
      <c r="I4138" s="197" t="s">
        <v>7044</v>
      </c>
      <c r="J4138" s="197" t="s">
        <v>7044</v>
      </c>
    </row>
    <row r="4139" spans="2:10">
      <c r="B4139" s="196" t="s">
        <v>7351</v>
      </c>
      <c r="C4139" s="197" t="s">
        <v>7352</v>
      </c>
      <c r="D4139" s="198">
        <v>5</v>
      </c>
      <c r="E4139" s="197" t="s">
        <v>1852</v>
      </c>
      <c r="F4139" s="197"/>
      <c r="G4139" s="197" t="s">
        <v>1352</v>
      </c>
      <c r="H4139" s="197" t="s">
        <v>2312</v>
      </c>
      <c r="I4139" s="197" t="s">
        <v>7044</v>
      </c>
      <c r="J4139" s="197" t="s">
        <v>7044</v>
      </c>
    </row>
    <row r="4140" spans="2:10">
      <c r="B4140" s="196" t="s">
        <v>7353</v>
      </c>
      <c r="C4140" s="197" t="s">
        <v>7354</v>
      </c>
      <c r="D4140" s="198">
        <v>7</v>
      </c>
      <c r="E4140" s="197" t="s">
        <v>243</v>
      </c>
      <c r="F4140" s="197"/>
      <c r="G4140" s="197" t="s">
        <v>1352</v>
      </c>
      <c r="H4140" s="197" t="s">
        <v>2312</v>
      </c>
      <c r="I4140" s="197" t="s">
        <v>7044</v>
      </c>
      <c r="J4140" s="197" t="s">
        <v>7044</v>
      </c>
    </row>
    <row r="4141" spans="2:10">
      <c r="B4141" s="196" t="s">
        <v>7355</v>
      </c>
      <c r="C4141" s="197" t="s">
        <v>7356</v>
      </c>
      <c r="D4141" s="198">
        <v>7</v>
      </c>
      <c r="E4141" s="197" t="s">
        <v>259</v>
      </c>
      <c r="F4141" s="197"/>
      <c r="G4141" s="197" t="s">
        <v>1352</v>
      </c>
      <c r="H4141" s="197" t="s">
        <v>2312</v>
      </c>
      <c r="I4141" s="197" t="s">
        <v>7044</v>
      </c>
      <c r="J4141" s="197" t="s">
        <v>7044</v>
      </c>
    </row>
    <row r="4142" spans="2:10">
      <c r="B4142" s="196" t="s">
        <v>7357</v>
      </c>
      <c r="C4142" s="197" t="s">
        <v>7358</v>
      </c>
      <c r="D4142" s="198">
        <v>6</v>
      </c>
      <c r="E4142" s="197" t="s">
        <v>1406</v>
      </c>
      <c r="F4142" s="197"/>
      <c r="G4142" s="197" t="s">
        <v>1352</v>
      </c>
      <c r="H4142" s="197" t="s">
        <v>2312</v>
      </c>
      <c r="I4142" s="197" t="s">
        <v>7044</v>
      </c>
      <c r="J4142" s="197" t="s">
        <v>7044</v>
      </c>
    </row>
    <row r="4143" spans="2:10">
      <c r="B4143" s="196" t="s">
        <v>7359</v>
      </c>
      <c r="C4143" s="197" t="s">
        <v>7360</v>
      </c>
      <c r="D4143" s="198">
        <v>4</v>
      </c>
      <c r="E4143" s="197" t="s">
        <v>243</v>
      </c>
      <c r="F4143" s="197"/>
      <c r="G4143" s="197" t="s">
        <v>1352</v>
      </c>
      <c r="H4143" s="197" t="s">
        <v>2312</v>
      </c>
      <c r="I4143" s="197" t="s">
        <v>7044</v>
      </c>
      <c r="J4143" s="197" t="s">
        <v>7044</v>
      </c>
    </row>
    <row r="4144" spans="2:10">
      <c r="B4144" s="196" t="s">
        <v>7361</v>
      </c>
      <c r="C4144" s="197" t="s">
        <v>7362</v>
      </c>
      <c r="D4144" s="198">
        <v>6</v>
      </c>
      <c r="E4144" s="197" t="s">
        <v>1669</v>
      </c>
      <c r="F4144" s="197"/>
      <c r="G4144" s="197" t="s">
        <v>1352</v>
      </c>
      <c r="H4144" s="197" t="s">
        <v>2312</v>
      </c>
      <c r="I4144" s="197" t="s">
        <v>7044</v>
      </c>
      <c r="J4144" s="197" t="s">
        <v>7044</v>
      </c>
    </row>
    <row r="4145" spans="2:10">
      <c r="B4145" s="196" t="s">
        <v>7363</v>
      </c>
      <c r="C4145" s="197" t="s">
        <v>7364</v>
      </c>
      <c r="D4145" s="198">
        <v>7</v>
      </c>
      <c r="E4145" s="208" t="s">
        <v>1400</v>
      </c>
      <c r="F4145" s="197"/>
      <c r="G4145" s="197" t="s">
        <v>1352</v>
      </c>
      <c r="H4145" s="197" t="s">
        <v>2312</v>
      </c>
      <c r="I4145" s="197" t="s">
        <v>7044</v>
      </c>
      <c r="J4145" s="197" t="s">
        <v>7044</v>
      </c>
    </row>
    <row r="4146" spans="2:10">
      <c r="B4146" s="196" t="s">
        <v>7365</v>
      </c>
      <c r="C4146" s="197" t="s">
        <v>7366</v>
      </c>
      <c r="D4146" s="198">
        <v>1</v>
      </c>
      <c r="E4146" s="208" t="s">
        <v>259</v>
      </c>
      <c r="F4146" s="197"/>
      <c r="G4146" s="197" t="s">
        <v>1352</v>
      </c>
      <c r="H4146" s="197" t="s">
        <v>2312</v>
      </c>
      <c r="I4146" s="197" t="s">
        <v>7044</v>
      </c>
      <c r="J4146" s="197" t="s">
        <v>7044</v>
      </c>
    </row>
    <row r="4147" spans="2:10">
      <c r="B4147" s="196" t="s">
        <v>7367</v>
      </c>
      <c r="C4147" s="197" t="s">
        <v>7368</v>
      </c>
      <c r="D4147" s="198">
        <v>7</v>
      </c>
      <c r="E4147" s="208" t="s">
        <v>1689</v>
      </c>
      <c r="F4147" s="197"/>
      <c r="G4147" s="197" t="s">
        <v>1352</v>
      </c>
      <c r="H4147" s="197" t="s">
        <v>2312</v>
      </c>
      <c r="I4147" s="197" t="s">
        <v>7044</v>
      </c>
      <c r="J4147" s="197" t="s">
        <v>7044</v>
      </c>
    </row>
    <row r="4148" spans="2:10">
      <c r="B4148" s="196" t="s">
        <v>7369</v>
      </c>
      <c r="C4148" s="197" t="s">
        <v>7370</v>
      </c>
      <c r="D4148" s="198">
        <v>6</v>
      </c>
      <c r="E4148" s="208" t="s">
        <v>249</v>
      </c>
      <c r="F4148" s="197"/>
      <c r="G4148" s="197" t="s">
        <v>1352</v>
      </c>
      <c r="H4148" s="197" t="s">
        <v>2312</v>
      </c>
      <c r="I4148" s="197" t="s">
        <v>7044</v>
      </c>
      <c r="J4148" s="197" t="s">
        <v>7044</v>
      </c>
    </row>
    <row r="4149" spans="2:10">
      <c r="B4149" s="196" t="s">
        <v>7371</v>
      </c>
      <c r="C4149" s="197" t="s">
        <v>7372</v>
      </c>
      <c r="D4149" s="198">
        <v>8</v>
      </c>
      <c r="E4149" s="208" t="s">
        <v>240</v>
      </c>
      <c r="F4149" s="197"/>
      <c r="G4149" s="197" t="s">
        <v>1352</v>
      </c>
      <c r="H4149" s="197" t="s">
        <v>2312</v>
      </c>
      <c r="I4149" s="197" t="s">
        <v>7044</v>
      </c>
      <c r="J4149" s="197" t="s">
        <v>7044</v>
      </c>
    </row>
    <row r="4150" spans="2:10">
      <c r="B4150" s="196" t="s">
        <v>7373</v>
      </c>
      <c r="C4150" s="197" t="s">
        <v>7374</v>
      </c>
      <c r="D4150" s="198">
        <v>7</v>
      </c>
      <c r="E4150" s="208" t="s">
        <v>243</v>
      </c>
      <c r="F4150" s="197"/>
      <c r="G4150" s="197" t="s">
        <v>1352</v>
      </c>
      <c r="H4150" s="197" t="s">
        <v>2312</v>
      </c>
      <c r="I4150" s="197" t="s">
        <v>7044</v>
      </c>
      <c r="J4150" s="197" t="s">
        <v>7044</v>
      </c>
    </row>
    <row r="4151" spans="2:10">
      <c r="B4151" s="196" t="s">
        <v>7375</v>
      </c>
      <c r="C4151" s="197" t="s">
        <v>7376</v>
      </c>
      <c r="D4151" s="198">
        <v>10</v>
      </c>
      <c r="E4151" s="208" t="s">
        <v>1312</v>
      </c>
      <c r="F4151" s="197"/>
      <c r="G4151" s="197" t="s">
        <v>1352</v>
      </c>
      <c r="H4151" s="197" t="s">
        <v>2312</v>
      </c>
      <c r="I4151" s="197" t="s">
        <v>7044</v>
      </c>
      <c r="J4151" s="197" t="s">
        <v>7044</v>
      </c>
    </row>
    <row r="4152" spans="2:10">
      <c r="B4152" s="196" t="s">
        <v>7377</v>
      </c>
      <c r="C4152" s="197" t="s">
        <v>7378</v>
      </c>
      <c r="D4152" s="198">
        <v>7</v>
      </c>
      <c r="E4152" s="208" t="s">
        <v>1748</v>
      </c>
      <c r="F4152" s="197"/>
      <c r="G4152" s="197" t="s">
        <v>1352</v>
      </c>
      <c r="H4152" s="197" t="s">
        <v>2312</v>
      </c>
      <c r="I4152" s="197" t="s">
        <v>7044</v>
      </c>
      <c r="J4152" s="197" t="s">
        <v>7044</v>
      </c>
    </row>
    <row r="4153" spans="2:10">
      <c r="B4153" s="196" t="s">
        <v>7379</v>
      </c>
      <c r="C4153" s="197" t="s">
        <v>7380</v>
      </c>
      <c r="D4153" s="198">
        <v>6</v>
      </c>
      <c r="E4153" s="208" t="s">
        <v>275</v>
      </c>
      <c r="F4153" s="197"/>
      <c r="G4153" s="197" t="s">
        <v>1352</v>
      </c>
      <c r="H4153" s="197" t="s">
        <v>2312</v>
      </c>
      <c r="I4153" s="197" t="s">
        <v>7044</v>
      </c>
      <c r="J4153" s="197" t="s">
        <v>7044</v>
      </c>
    </row>
    <row r="4154" spans="2:10">
      <c r="B4154" s="196" t="s">
        <v>7381</v>
      </c>
      <c r="C4154" s="197" t="s">
        <v>7382</v>
      </c>
      <c r="D4154" s="198">
        <v>5</v>
      </c>
      <c r="E4154" s="208" t="s">
        <v>1852</v>
      </c>
      <c r="F4154" s="197"/>
      <c r="G4154" s="197" t="s">
        <v>1352</v>
      </c>
      <c r="H4154" s="197" t="s">
        <v>2312</v>
      </c>
      <c r="I4154" s="197" t="s">
        <v>7044</v>
      </c>
      <c r="J4154" s="197" t="s">
        <v>7044</v>
      </c>
    </row>
    <row r="4155" spans="2:10">
      <c r="B4155" s="196" t="s">
        <v>7383</v>
      </c>
      <c r="C4155" s="197" t="s">
        <v>7384</v>
      </c>
      <c r="D4155" s="198">
        <v>5</v>
      </c>
      <c r="E4155" s="197" t="s">
        <v>320</v>
      </c>
      <c r="F4155" s="197"/>
      <c r="G4155" s="197" t="s">
        <v>1352</v>
      </c>
      <c r="H4155" s="197" t="s">
        <v>2312</v>
      </c>
      <c r="I4155" s="197" t="s">
        <v>7044</v>
      </c>
      <c r="J4155" s="197" t="s">
        <v>7044</v>
      </c>
    </row>
    <row r="4156" spans="2:10">
      <c r="B4156" s="196" t="s">
        <v>7385</v>
      </c>
      <c r="C4156" s="197" t="s">
        <v>7386</v>
      </c>
      <c r="D4156" s="198">
        <v>6</v>
      </c>
      <c r="E4156" s="197" t="s">
        <v>246</v>
      </c>
      <c r="F4156" s="197"/>
      <c r="G4156" s="197" t="s">
        <v>1352</v>
      </c>
      <c r="H4156" s="197" t="s">
        <v>2312</v>
      </c>
      <c r="I4156" s="197" t="s">
        <v>7044</v>
      </c>
      <c r="J4156" s="197" t="s">
        <v>7044</v>
      </c>
    </row>
    <row r="4157" spans="2:10">
      <c r="B4157" s="196" t="s">
        <v>7387</v>
      </c>
      <c r="C4157" s="197" t="s">
        <v>7388</v>
      </c>
      <c r="D4157" s="198">
        <v>8</v>
      </c>
      <c r="E4157" s="197" t="s">
        <v>1703</v>
      </c>
      <c r="F4157" s="197"/>
      <c r="G4157" s="197" t="s">
        <v>1352</v>
      </c>
      <c r="H4157" s="197" t="s">
        <v>2312</v>
      </c>
      <c r="I4157" s="197" t="s">
        <v>7044</v>
      </c>
      <c r="J4157" s="197" t="s">
        <v>7044</v>
      </c>
    </row>
    <row r="4158" spans="2:10">
      <c r="B4158" s="196" t="s">
        <v>7389</v>
      </c>
      <c r="C4158" s="197" t="s">
        <v>7390</v>
      </c>
      <c r="D4158" s="198">
        <v>3</v>
      </c>
      <c r="E4158" s="197" t="s">
        <v>275</v>
      </c>
      <c r="F4158" s="197"/>
      <c r="G4158" s="197" t="s">
        <v>1352</v>
      </c>
      <c r="H4158" s="197" t="s">
        <v>2312</v>
      </c>
      <c r="I4158" s="197" t="s">
        <v>7044</v>
      </c>
      <c r="J4158" s="197" t="s">
        <v>7044</v>
      </c>
    </row>
    <row r="4159" spans="2:10">
      <c r="B4159" s="196" t="s">
        <v>7391</v>
      </c>
      <c r="C4159" s="213" t="s">
        <v>7174</v>
      </c>
      <c r="D4159" s="198">
        <v>8</v>
      </c>
      <c r="E4159" s="197" t="s">
        <v>1423</v>
      </c>
      <c r="F4159" s="197"/>
      <c r="G4159" s="197" t="s">
        <v>1352</v>
      </c>
      <c r="H4159" s="197" t="s">
        <v>2312</v>
      </c>
      <c r="I4159" s="197" t="s">
        <v>7044</v>
      </c>
      <c r="J4159" s="197" t="s">
        <v>7044</v>
      </c>
    </row>
    <row r="4160" spans="2:10">
      <c r="B4160" s="196" t="s">
        <v>7392</v>
      </c>
      <c r="C4160" s="197" t="s">
        <v>7393</v>
      </c>
      <c r="D4160" s="198">
        <v>3</v>
      </c>
      <c r="E4160" s="197" t="s">
        <v>3867</v>
      </c>
      <c r="F4160" s="197"/>
      <c r="G4160" s="197" t="s">
        <v>1352</v>
      </c>
      <c r="H4160" s="197" t="s">
        <v>2312</v>
      </c>
      <c r="I4160" s="197" t="s">
        <v>7044</v>
      </c>
      <c r="J4160" s="197" t="s">
        <v>7044</v>
      </c>
    </row>
    <row r="4161" spans="2:10">
      <c r="B4161" s="196" t="s">
        <v>7394</v>
      </c>
      <c r="C4161" s="197" t="s">
        <v>7395</v>
      </c>
      <c r="D4161" s="198">
        <v>6</v>
      </c>
      <c r="E4161" s="197" t="s">
        <v>249</v>
      </c>
      <c r="F4161" s="197"/>
      <c r="G4161" s="197" t="s">
        <v>1352</v>
      </c>
      <c r="H4161" s="197" t="s">
        <v>2312</v>
      </c>
      <c r="I4161" s="197" t="s">
        <v>7044</v>
      </c>
      <c r="J4161" s="197" t="s">
        <v>7044</v>
      </c>
    </row>
    <row r="4162" spans="2:10">
      <c r="B4162" s="196" t="s">
        <v>7396</v>
      </c>
      <c r="C4162" s="197" t="s">
        <v>7397</v>
      </c>
      <c r="D4162" s="198">
        <v>5</v>
      </c>
      <c r="E4162" s="197" t="s">
        <v>1698</v>
      </c>
      <c r="F4162" s="197"/>
      <c r="G4162" s="197" t="s">
        <v>1352</v>
      </c>
      <c r="H4162" s="197" t="s">
        <v>2312</v>
      </c>
      <c r="I4162" s="197" t="s">
        <v>7044</v>
      </c>
      <c r="J4162" s="197" t="s">
        <v>7044</v>
      </c>
    </row>
    <row r="4163" spans="2:10">
      <c r="B4163" s="196" t="s">
        <v>7398</v>
      </c>
      <c r="C4163" s="197" t="s">
        <v>7399</v>
      </c>
      <c r="D4163" s="198">
        <v>4</v>
      </c>
      <c r="E4163" s="197" t="s">
        <v>1769</v>
      </c>
      <c r="F4163" s="197"/>
      <c r="G4163" s="197" t="s">
        <v>1352</v>
      </c>
      <c r="H4163" s="197" t="s">
        <v>2312</v>
      </c>
      <c r="I4163" s="197" t="s">
        <v>7044</v>
      </c>
      <c r="J4163" s="197" t="s">
        <v>7044</v>
      </c>
    </row>
    <row r="4164" spans="2:10">
      <c r="B4164" s="196" t="s">
        <v>7400</v>
      </c>
      <c r="C4164" s="197" t="s">
        <v>7401</v>
      </c>
      <c r="D4164" s="198">
        <v>1</v>
      </c>
      <c r="E4164" s="197" t="s">
        <v>259</v>
      </c>
      <c r="F4164" s="197"/>
      <c r="G4164" s="197" t="s">
        <v>1352</v>
      </c>
      <c r="H4164" s="197" t="s">
        <v>2312</v>
      </c>
      <c r="I4164" s="197" t="s">
        <v>7044</v>
      </c>
      <c r="J4164" s="197" t="s">
        <v>7044</v>
      </c>
    </row>
    <row r="4165" spans="2:10">
      <c r="B4165" s="196" t="s">
        <v>7402</v>
      </c>
      <c r="C4165" s="197" t="s">
        <v>7403</v>
      </c>
      <c r="D4165" s="198">
        <v>5</v>
      </c>
      <c r="E4165" s="197" t="s">
        <v>320</v>
      </c>
      <c r="F4165" s="197"/>
      <c r="G4165" s="197" t="s">
        <v>1352</v>
      </c>
      <c r="H4165" s="197" t="s">
        <v>2312</v>
      </c>
      <c r="I4165" s="197" t="s">
        <v>7044</v>
      </c>
      <c r="J4165" s="197" t="s">
        <v>7044</v>
      </c>
    </row>
    <row r="4166" spans="2:10">
      <c r="B4166" s="196" t="s">
        <v>7404</v>
      </c>
      <c r="C4166" s="197" t="s">
        <v>7405</v>
      </c>
      <c r="D4166" s="198">
        <v>4</v>
      </c>
      <c r="E4166" s="197" t="s">
        <v>1597</v>
      </c>
      <c r="F4166" s="197"/>
      <c r="G4166" s="197" t="s">
        <v>1352</v>
      </c>
      <c r="H4166" s="197" t="s">
        <v>2312</v>
      </c>
      <c r="I4166" s="197" t="s">
        <v>7044</v>
      </c>
      <c r="J4166" s="197" t="s">
        <v>7044</v>
      </c>
    </row>
    <row r="4167" spans="2:10">
      <c r="B4167" s="196" t="s">
        <v>7406</v>
      </c>
      <c r="C4167" s="197" t="s">
        <v>7407</v>
      </c>
      <c r="D4167" s="198">
        <v>7</v>
      </c>
      <c r="E4167" s="197" t="s">
        <v>1435</v>
      </c>
      <c r="F4167" s="197"/>
      <c r="G4167" s="197" t="s">
        <v>1352</v>
      </c>
      <c r="H4167" s="197" t="s">
        <v>2312</v>
      </c>
      <c r="I4167" s="197" t="s">
        <v>7044</v>
      </c>
      <c r="J4167" s="197" t="s">
        <v>7044</v>
      </c>
    </row>
    <row r="4168" spans="2:10">
      <c r="B4168" s="196" t="s">
        <v>7408</v>
      </c>
      <c r="C4168" s="197" t="s">
        <v>7409</v>
      </c>
      <c r="D4168" s="198">
        <v>3</v>
      </c>
      <c r="E4168" s="197" t="s">
        <v>314</v>
      </c>
      <c r="F4168" s="197"/>
      <c r="G4168" s="197" t="s">
        <v>1352</v>
      </c>
      <c r="H4168" s="197" t="s">
        <v>2312</v>
      </c>
      <c r="I4168" s="197" t="s">
        <v>7044</v>
      </c>
      <c r="J4168" s="197" t="s">
        <v>7044</v>
      </c>
    </row>
    <row r="4169" spans="2:10">
      <c r="B4169" s="196" t="s">
        <v>7410</v>
      </c>
      <c r="C4169" s="197" t="s">
        <v>7411</v>
      </c>
      <c r="D4169" s="198">
        <v>6</v>
      </c>
      <c r="E4169" s="197" t="s">
        <v>1717</v>
      </c>
      <c r="F4169" s="197"/>
      <c r="G4169" s="197" t="s">
        <v>1352</v>
      </c>
      <c r="H4169" s="197" t="s">
        <v>2312</v>
      </c>
      <c r="I4169" s="197" t="s">
        <v>7044</v>
      </c>
      <c r="J4169" s="197" t="s">
        <v>7044</v>
      </c>
    </row>
    <row r="4170" spans="2:10">
      <c r="B4170" s="196" t="s">
        <v>7412</v>
      </c>
      <c r="C4170" s="197" t="s">
        <v>7413</v>
      </c>
      <c r="D4170" s="198">
        <v>5</v>
      </c>
      <c r="E4170" s="197" t="s">
        <v>312</v>
      </c>
      <c r="F4170" s="202"/>
      <c r="G4170" s="197" t="s">
        <v>1352</v>
      </c>
      <c r="H4170" s="197" t="s">
        <v>2312</v>
      </c>
      <c r="I4170" s="197" t="s">
        <v>7044</v>
      </c>
      <c r="J4170" s="197" t="s">
        <v>7044</v>
      </c>
    </row>
    <row r="4171" spans="2:10" ht="15.5">
      <c r="B4171" s="200"/>
      <c r="C4171" s="200"/>
      <c r="D4171" s="201">
        <v>904</v>
      </c>
      <c r="E4171" s="200"/>
      <c r="F4171" s="200"/>
      <c r="G4171" s="200"/>
      <c r="H4171" s="200"/>
      <c r="I4171" s="200"/>
      <c r="J4171" s="200"/>
    </row>
    <row r="4172" spans="2:10">
      <c r="B4172" s="197" t="s">
        <v>2668</v>
      </c>
      <c r="C4172" s="197" t="s">
        <v>7414</v>
      </c>
      <c r="D4172" s="198">
        <v>8</v>
      </c>
      <c r="E4172" s="198" t="s">
        <v>1400</v>
      </c>
      <c r="F4172" s="198"/>
      <c r="G4172" s="198" t="s">
        <v>1352</v>
      </c>
      <c r="H4172" s="198" t="s">
        <v>2670</v>
      </c>
      <c r="I4172" s="198" t="s">
        <v>2671</v>
      </c>
      <c r="J4172" s="198" t="s">
        <v>7415</v>
      </c>
    </row>
    <row r="4173" spans="2:10">
      <c r="B4173" s="197" t="s">
        <v>2673</v>
      </c>
      <c r="C4173" s="197" t="s">
        <v>7416</v>
      </c>
      <c r="D4173" s="198">
        <v>4</v>
      </c>
      <c r="E4173" s="198" t="s">
        <v>1400</v>
      </c>
      <c r="F4173" s="198"/>
      <c r="G4173" s="198" t="s">
        <v>1352</v>
      </c>
      <c r="H4173" s="198" t="s">
        <v>2670</v>
      </c>
      <c r="I4173" s="198" t="s">
        <v>2671</v>
      </c>
      <c r="J4173" s="198" t="s">
        <v>7415</v>
      </c>
    </row>
    <row r="4174" spans="2:10">
      <c r="B4174" s="197" t="s">
        <v>2675</v>
      </c>
      <c r="C4174" s="215" t="s">
        <v>7417</v>
      </c>
      <c r="D4174" s="198">
        <v>1</v>
      </c>
      <c r="E4174" s="198" t="s">
        <v>1400</v>
      </c>
      <c r="F4174" s="198"/>
      <c r="G4174" s="198" t="s">
        <v>1352</v>
      </c>
      <c r="H4174" s="198" t="s">
        <v>2670</v>
      </c>
      <c r="I4174" s="198" t="s">
        <v>2671</v>
      </c>
      <c r="J4174" s="198" t="s">
        <v>7415</v>
      </c>
    </row>
    <row r="4175" spans="2:10">
      <c r="B4175" s="197" t="s">
        <v>2677</v>
      </c>
      <c r="C4175" s="215" t="s">
        <v>7418</v>
      </c>
      <c r="D4175" s="198">
        <v>1</v>
      </c>
      <c r="E4175" s="198" t="s">
        <v>1418</v>
      </c>
      <c r="F4175" s="198"/>
      <c r="G4175" s="198" t="s">
        <v>1352</v>
      </c>
      <c r="H4175" s="198" t="s">
        <v>2670</v>
      </c>
      <c r="I4175" s="198" t="s">
        <v>2671</v>
      </c>
      <c r="J4175" s="198" t="s">
        <v>7415</v>
      </c>
    </row>
    <row r="4176" spans="2:10">
      <c r="B4176" s="197" t="s">
        <v>2679</v>
      </c>
      <c r="C4176" s="215" t="s">
        <v>7419</v>
      </c>
      <c r="D4176" s="198">
        <v>8</v>
      </c>
      <c r="E4176" s="198" t="s">
        <v>312</v>
      </c>
      <c r="F4176" s="198"/>
      <c r="G4176" s="198" t="s">
        <v>1352</v>
      </c>
      <c r="H4176" s="198" t="s">
        <v>2670</v>
      </c>
      <c r="I4176" s="198" t="s">
        <v>2671</v>
      </c>
      <c r="J4176" s="198" t="s">
        <v>7415</v>
      </c>
    </row>
    <row r="4177" spans="2:10">
      <c r="B4177" s="197" t="s">
        <v>2681</v>
      </c>
      <c r="C4177" s="215" t="s">
        <v>7420</v>
      </c>
      <c r="D4177" s="198">
        <v>9</v>
      </c>
      <c r="E4177" s="198" t="s">
        <v>314</v>
      </c>
      <c r="F4177" s="198"/>
      <c r="G4177" s="198" t="s">
        <v>1352</v>
      </c>
      <c r="H4177" s="198" t="s">
        <v>2670</v>
      </c>
      <c r="I4177" s="198" t="s">
        <v>2671</v>
      </c>
      <c r="J4177" s="198" t="s">
        <v>7415</v>
      </c>
    </row>
    <row r="4178" spans="2:10">
      <c r="B4178" s="197" t="s">
        <v>2683</v>
      </c>
      <c r="C4178" s="215" t="s">
        <v>7421</v>
      </c>
      <c r="D4178" s="198">
        <v>6</v>
      </c>
      <c r="E4178" s="198" t="s">
        <v>259</v>
      </c>
      <c r="F4178" s="198"/>
      <c r="G4178" s="198" t="s">
        <v>1352</v>
      </c>
      <c r="H4178" s="198" t="s">
        <v>2670</v>
      </c>
      <c r="I4178" s="198" t="s">
        <v>2671</v>
      </c>
      <c r="J4178" s="198" t="s">
        <v>7415</v>
      </c>
    </row>
    <row r="4179" spans="2:10">
      <c r="B4179" s="197" t="s">
        <v>2685</v>
      </c>
      <c r="C4179" s="215" t="s">
        <v>7422</v>
      </c>
      <c r="D4179" s="198">
        <v>3</v>
      </c>
      <c r="E4179" s="198" t="s">
        <v>312</v>
      </c>
      <c r="F4179" s="198"/>
      <c r="G4179" s="198" t="s">
        <v>1352</v>
      </c>
      <c r="H4179" s="198" t="s">
        <v>2670</v>
      </c>
      <c r="I4179" s="198" t="s">
        <v>2671</v>
      </c>
      <c r="J4179" s="198" t="s">
        <v>7415</v>
      </c>
    </row>
    <row r="4180" spans="2:10">
      <c r="B4180" s="197" t="s">
        <v>2687</v>
      </c>
      <c r="C4180" s="197" t="s">
        <v>7423</v>
      </c>
      <c r="D4180" s="198">
        <v>4</v>
      </c>
      <c r="E4180" s="198" t="s">
        <v>320</v>
      </c>
      <c r="F4180" s="198"/>
      <c r="G4180" s="198" t="s">
        <v>1352</v>
      </c>
      <c r="H4180" s="198" t="s">
        <v>2670</v>
      </c>
      <c r="I4180" s="198" t="s">
        <v>2671</v>
      </c>
      <c r="J4180" s="198" t="s">
        <v>7415</v>
      </c>
    </row>
    <row r="4181" spans="2:10">
      <c r="B4181" s="197" t="s">
        <v>2689</v>
      </c>
      <c r="C4181" s="215" t="s">
        <v>7424</v>
      </c>
      <c r="D4181" s="198">
        <v>6</v>
      </c>
      <c r="E4181" s="198" t="s">
        <v>312</v>
      </c>
      <c r="F4181" s="198"/>
      <c r="G4181" s="198" t="s">
        <v>1352</v>
      </c>
      <c r="H4181" s="198" t="s">
        <v>2670</v>
      </c>
      <c r="I4181" s="198" t="s">
        <v>2671</v>
      </c>
      <c r="J4181" s="198" t="s">
        <v>7415</v>
      </c>
    </row>
    <row r="4182" spans="2:10">
      <c r="B4182" s="197" t="s">
        <v>2691</v>
      </c>
      <c r="C4182" s="215" t="s">
        <v>7425</v>
      </c>
      <c r="D4182" s="198">
        <v>5</v>
      </c>
      <c r="E4182" s="198" t="s">
        <v>1418</v>
      </c>
      <c r="F4182" s="198"/>
      <c r="G4182" s="198" t="s">
        <v>1352</v>
      </c>
      <c r="H4182" s="198" t="s">
        <v>2670</v>
      </c>
      <c r="I4182" s="198" t="s">
        <v>2671</v>
      </c>
      <c r="J4182" s="198" t="s">
        <v>7415</v>
      </c>
    </row>
    <row r="4183" spans="2:10">
      <c r="B4183" s="197" t="s">
        <v>2693</v>
      </c>
      <c r="C4183" s="215" t="s">
        <v>7426</v>
      </c>
      <c r="D4183" s="198">
        <v>1</v>
      </c>
      <c r="E4183" s="198" t="s">
        <v>259</v>
      </c>
      <c r="F4183" s="198"/>
      <c r="G4183" s="198" t="s">
        <v>1352</v>
      </c>
      <c r="H4183" s="198" t="s">
        <v>2670</v>
      </c>
      <c r="I4183" s="198" t="s">
        <v>2671</v>
      </c>
      <c r="J4183" s="198" t="s">
        <v>7415</v>
      </c>
    </row>
    <row r="4184" spans="2:10">
      <c r="B4184" s="197" t="s">
        <v>2695</v>
      </c>
      <c r="C4184" s="215" t="s">
        <v>7427</v>
      </c>
      <c r="D4184" s="198">
        <v>6</v>
      </c>
      <c r="E4184" s="198" t="s">
        <v>259</v>
      </c>
      <c r="F4184" s="198"/>
      <c r="G4184" s="198" t="s">
        <v>1352</v>
      </c>
      <c r="H4184" s="198" t="s">
        <v>2670</v>
      </c>
      <c r="I4184" s="198" t="s">
        <v>2671</v>
      </c>
      <c r="J4184" s="198" t="s">
        <v>7415</v>
      </c>
    </row>
    <row r="4185" spans="2:10">
      <c r="B4185" s="197" t="s">
        <v>2697</v>
      </c>
      <c r="C4185" s="215" t="s">
        <v>7428</v>
      </c>
      <c r="D4185" s="198">
        <v>4</v>
      </c>
      <c r="E4185" s="198" t="s">
        <v>320</v>
      </c>
      <c r="F4185" s="198"/>
      <c r="G4185" s="198" t="s">
        <v>1352</v>
      </c>
      <c r="H4185" s="198" t="s">
        <v>2670</v>
      </c>
      <c r="I4185" s="198" t="s">
        <v>2671</v>
      </c>
      <c r="J4185" s="198" t="s">
        <v>7415</v>
      </c>
    </row>
    <row r="4186" spans="2:10">
      <c r="B4186" s="197" t="s">
        <v>2699</v>
      </c>
      <c r="C4186" s="215" t="s">
        <v>7429</v>
      </c>
      <c r="D4186" s="198">
        <v>5</v>
      </c>
      <c r="E4186" s="198" t="s">
        <v>320</v>
      </c>
      <c r="F4186" s="198"/>
      <c r="G4186" s="198" t="s">
        <v>1352</v>
      </c>
      <c r="H4186" s="198" t="s">
        <v>2670</v>
      </c>
      <c r="I4186" s="198" t="s">
        <v>2671</v>
      </c>
      <c r="J4186" s="198" t="s">
        <v>7415</v>
      </c>
    </row>
    <row r="4187" spans="2:10">
      <c r="B4187" s="197" t="s">
        <v>2701</v>
      </c>
      <c r="C4187" s="215" t="s">
        <v>7430</v>
      </c>
      <c r="D4187" s="198">
        <v>7</v>
      </c>
      <c r="E4187" s="198" t="s">
        <v>243</v>
      </c>
      <c r="F4187" s="198"/>
      <c r="G4187" s="198" t="s">
        <v>1352</v>
      </c>
      <c r="H4187" s="198" t="s">
        <v>2670</v>
      </c>
      <c r="I4187" s="198" t="s">
        <v>2671</v>
      </c>
      <c r="J4187" s="198" t="s">
        <v>7415</v>
      </c>
    </row>
    <row r="4188" spans="2:10">
      <c r="B4188" s="197" t="s">
        <v>2703</v>
      </c>
      <c r="C4188" s="215" t="s">
        <v>7431</v>
      </c>
      <c r="D4188" s="198">
        <v>2</v>
      </c>
      <c r="E4188" s="198" t="s">
        <v>249</v>
      </c>
      <c r="F4188" s="198"/>
      <c r="G4188" s="198" t="s">
        <v>1352</v>
      </c>
      <c r="H4188" s="198" t="s">
        <v>2670</v>
      </c>
      <c r="I4188" s="198" t="s">
        <v>2671</v>
      </c>
      <c r="J4188" s="198" t="s">
        <v>7415</v>
      </c>
    </row>
    <row r="4189" spans="2:10">
      <c r="B4189" s="197" t="s">
        <v>2705</v>
      </c>
      <c r="C4189" s="215" t="s">
        <v>7432</v>
      </c>
      <c r="D4189" s="198">
        <v>6</v>
      </c>
      <c r="E4189" s="198" t="s">
        <v>320</v>
      </c>
      <c r="F4189" s="198"/>
      <c r="G4189" s="198" t="s">
        <v>1352</v>
      </c>
      <c r="H4189" s="198" t="s">
        <v>2670</v>
      </c>
      <c r="I4189" s="198" t="s">
        <v>2671</v>
      </c>
      <c r="J4189" s="198" t="s">
        <v>7415</v>
      </c>
    </row>
    <row r="4190" spans="2:10">
      <c r="B4190" s="197" t="s">
        <v>2707</v>
      </c>
      <c r="C4190" s="215" t="s">
        <v>7433</v>
      </c>
      <c r="D4190" s="198">
        <v>7</v>
      </c>
      <c r="E4190" s="198" t="s">
        <v>259</v>
      </c>
      <c r="F4190" s="198"/>
      <c r="G4190" s="198" t="s">
        <v>1352</v>
      </c>
      <c r="H4190" s="198" t="s">
        <v>2670</v>
      </c>
      <c r="I4190" s="198" t="s">
        <v>2671</v>
      </c>
      <c r="J4190" s="198" t="s">
        <v>7415</v>
      </c>
    </row>
    <row r="4191" spans="2:10">
      <c r="B4191" s="197" t="s">
        <v>2709</v>
      </c>
      <c r="C4191" s="215" t="s">
        <v>7434</v>
      </c>
      <c r="D4191" s="198">
        <v>2</v>
      </c>
      <c r="E4191" s="198" t="s">
        <v>320</v>
      </c>
      <c r="F4191" s="198"/>
      <c r="G4191" s="198" t="s">
        <v>1352</v>
      </c>
      <c r="H4191" s="198" t="s">
        <v>2670</v>
      </c>
      <c r="I4191" s="198" t="s">
        <v>2671</v>
      </c>
      <c r="J4191" s="198" t="s">
        <v>7415</v>
      </c>
    </row>
    <row r="4192" spans="2:10">
      <c r="B4192" s="197" t="s">
        <v>2711</v>
      </c>
      <c r="C4192" s="215" t="s">
        <v>7435</v>
      </c>
      <c r="D4192" s="198">
        <v>7</v>
      </c>
      <c r="E4192" s="198" t="s">
        <v>320</v>
      </c>
      <c r="F4192" s="198"/>
      <c r="G4192" s="198" t="s">
        <v>1352</v>
      </c>
      <c r="H4192" s="198" t="s">
        <v>2670</v>
      </c>
      <c r="I4192" s="198" t="s">
        <v>2671</v>
      </c>
      <c r="J4192" s="198" t="s">
        <v>7415</v>
      </c>
    </row>
    <row r="4193" spans="2:10">
      <c r="B4193" s="197" t="s">
        <v>2713</v>
      </c>
      <c r="C4193" s="215" t="s">
        <v>7436</v>
      </c>
      <c r="D4193" s="198">
        <v>6</v>
      </c>
      <c r="E4193" s="198" t="s">
        <v>320</v>
      </c>
      <c r="F4193" s="198"/>
      <c r="G4193" s="198" t="s">
        <v>1352</v>
      </c>
      <c r="H4193" s="198" t="s">
        <v>2670</v>
      </c>
      <c r="I4193" s="198" t="s">
        <v>2671</v>
      </c>
      <c r="J4193" s="198" t="s">
        <v>7415</v>
      </c>
    </row>
    <row r="4194" spans="2:10">
      <c r="B4194" s="197" t="s">
        <v>2715</v>
      </c>
      <c r="C4194" s="215" t="s">
        <v>7437</v>
      </c>
      <c r="D4194" s="198">
        <v>3</v>
      </c>
      <c r="E4194" s="198" t="s">
        <v>259</v>
      </c>
      <c r="F4194" s="198"/>
      <c r="G4194" s="198" t="s">
        <v>1352</v>
      </c>
      <c r="H4194" s="198" t="s">
        <v>2670</v>
      </c>
      <c r="I4194" s="198" t="s">
        <v>2671</v>
      </c>
      <c r="J4194" s="198" t="s">
        <v>7415</v>
      </c>
    </row>
    <row r="4195" spans="2:10">
      <c r="B4195" s="197" t="s">
        <v>2717</v>
      </c>
      <c r="C4195" s="215" t="s">
        <v>7438</v>
      </c>
      <c r="D4195" s="198">
        <v>1</v>
      </c>
      <c r="E4195" s="198" t="s">
        <v>314</v>
      </c>
      <c r="F4195" s="198"/>
      <c r="G4195" s="198" t="s">
        <v>1352</v>
      </c>
      <c r="H4195" s="198" t="s">
        <v>2670</v>
      </c>
      <c r="I4195" s="198" t="s">
        <v>2671</v>
      </c>
      <c r="J4195" s="198" t="s">
        <v>7415</v>
      </c>
    </row>
    <row r="4196" spans="2:10">
      <c r="B4196" s="197" t="s">
        <v>2719</v>
      </c>
      <c r="C4196" s="215" t="s">
        <v>7439</v>
      </c>
      <c r="D4196" s="198">
        <v>6</v>
      </c>
      <c r="E4196" s="198" t="s">
        <v>259</v>
      </c>
      <c r="F4196" s="198"/>
      <c r="G4196" s="198" t="s">
        <v>1352</v>
      </c>
      <c r="H4196" s="198" t="s">
        <v>2670</v>
      </c>
      <c r="I4196" s="198" t="s">
        <v>2671</v>
      </c>
      <c r="J4196" s="198" t="s">
        <v>7415</v>
      </c>
    </row>
    <row r="4197" spans="2:10">
      <c r="B4197" s="197" t="s">
        <v>2721</v>
      </c>
      <c r="C4197" s="215" t="s">
        <v>7440</v>
      </c>
      <c r="D4197" s="198">
        <v>2</v>
      </c>
      <c r="E4197" s="198" t="s">
        <v>320</v>
      </c>
      <c r="F4197" s="198"/>
      <c r="G4197" s="198" t="s">
        <v>1352</v>
      </c>
      <c r="H4197" s="198" t="s">
        <v>2670</v>
      </c>
      <c r="I4197" s="198" t="s">
        <v>2671</v>
      </c>
      <c r="J4197" s="198" t="s">
        <v>7415</v>
      </c>
    </row>
    <row r="4198" spans="2:10">
      <c r="B4198" s="197" t="s">
        <v>2723</v>
      </c>
      <c r="C4198" s="215" t="s">
        <v>7441</v>
      </c>
      <c r="D4198" s="198">
        <v>7</v>
      </c>
      <c r="E4198" s="198" t="s">
        <v>243</v>
      </c>
      <c r="F4198" s="198"/>
      <c r="G4198" s="198" t="s">
        <v>1352</v>
      </c>
      <c r="H4198" s="198" t="s">
        <v>2670</v>
      </c>
      <c r="I4198" s="198" t="s">
        <v>2671</v>
      </c>
      <c r="J4198" s="198" t="s">
        <v>7415</v>
      </c>
    </row>
    <row r="4199" spans="2:10">
      <c r="B4199" s="197" t="s">
        <v>2725</v>
      </c>
      <c r="C4199" s="215" t="s">
        <v>7442</v>
      </c>
      <c r="D4199" s="198">
        <v>3</v>
      </c>
      <c r="E4199" s="198" t="s">
        <v>249</v>
      </c>
      <c r="F4199" s="198"/>
      <c r="G4199" s="198" t="s">
        <v>1352</v>
      </c>
      <c r="H4199" s="198" t="s">
        <v>2670</v>
      </c>
      <c r="I4199" s="198" t="s">
        <v>2671</v>
      </c>
      <c r="J4199" s="198" t="s">
        <v>7415</v>
      </c>
    </row>
    <row r="4200" spans="2:10">
      <c r="B4200" s="197" t="s">
        <v>2727</v>
      </c>
      <c r="C4200" s="215" t="s">
        <v>7443</v>
      </c>
      <c r="D4200" s="198">
        <v>4</v>
      </c>
      <c r="E4200" s="198" t="s">
        <v>243</v>
      </c>
      <c r="F4200" s="198"/>
      <c r="G4200" s="198" t="s">
        <v>1352</v>
      </c>
      <c r="H4200" s="198" t="s">
        <v>2670</v>
      </c>
      <c r="I4200" s="198" t="s">
        <v>2671</v>
      </c>
      <c r="J4200" s="198" t="s">
        <v>7415</v>
      </c>
    </row>
    <row r="4201" spans="2:10">
      <c r="B4201" s="197" t="s">
        <v>2729</v>
      </c>
      <c r="C4201" s="215" t="s">
        <v>7444</v>
      </c>
      <c r="D4201" s="198">
        <v>2</v>
      </c>
      <c r="E4201" s="198" t="s">
        <v>1400</v>
      </c>
      <c r="F4201" s="198"/>
      <c r="G4201" s="198" t="s">
        <v>1352</v>
      </c>
      <c r="H4201" s="198" t="s">
        <v>2670</v>
      </c>
      <c r="I4201" s="198" t="s">
        <v>2671</v>
      </c>
      <c r="J4201" s="198" t="s">
        <v>7415</v>
      </c>
    </row>
    <row r="4202" spans="2:10">
      <c r="B4202" s="197" t="s">
        <v>2731</v>
      </c>
      <c r="C4202" s="215" t="s">
        <v>7445</v>
      </c>
      <c r="D4202" s="198">
        <v>5</v>
      </c>
      <c r="E4202" s="198" t="s">
        <v>1400</v>
      </c>
      <c r="F4202" s="198"/>
      <c r="G4202" s="198" t="s">
        <v>1352</v>
      </c>
      <c r="H4202" s="198" t="s">
        <v>2670</v>
      </c>
      <c r="I4202" s="198" t="s">
        <v>2671</v>
      </c>
      <c r="J4202" s="198" t="s">
        <v>7415</v>
      </c>
    </row>
    <row r="4203" spans="2:10">
      <c r="B4203" s="197" t="s">
        <v>2733</v>
      </c>
      <c r="C4203" s="215" t="s">
        <v>7446</v>
      </c>
      <c r="D4203" s="198">
        <v>4</v>
      </c>
      <c r="E4203" s="198" t="s">
        <v>1400</v>
      </c>
      <c r="F4203" s="198"/>
      <c r="G4203" s="198" t="s">
        <v>1352</v>
      </c>
      <c r="H4203" s="198" t="s">
        <v>2670</v>
      </c>
      <c r="I4203" s="198" t="s">
        <v>2671</v>
      </c>
      <c r="J4203" s="198" t="s">
        <v>7415</v>
      </c>
    </row>
    <row r="4204" spans="2:10">
      <c r="B4204" s="197" t="s">
        <v>2735</v>
      </c>
      <c r="C4204" s="215" t="s">
        <v>7447</v>
      </c>
      <c r="D4204" s="198">
        <v>8</v>
      </c>
      <c r="E4204" s="198" t="s">
        <v>259</v>
      </c>
      <c r="F4204" s="198"/>
      <c r="G4204" s="198" t="s">
        <v>1352</v>
      </c>
      <c r="H4204" s="198" t="s">
        <v>2670</v>
      </c>
      <c r="I4204" s="198" t="s">
        <v>2671</v>
      </c>
      <c r="J4204" s="198" t="s">
        <v>7415</v>
      </c>
    </row>
    <row r="4205" spans="2:10">
      <c r="B4205" s="197" t="s">
        <v>2737</v>
      </c>
      <c r="C4205" s="215" t="s">
        <v>7448</v>
      </c>
      <c r="D4205" s="198">
        <v>1</v>
      </c>
      <c r="E4205" s="198" t="s">
        <v>1391</v>
      </c>
      <c r="F4205" s="198"/>
      <c r="G4205" s="198" t="s">
        <v>1352</v>
      </c>
      <c r="H4205" s="198" t="s">
        <v>2670</v>
      </c>
      <c r="I4205" s="198" t="s">
        <v>2671</v>
      </c>
      <c r="J4205" s="198" t="s">
        <v>7415</v>
      </c>
    </row>
    <row r="4206" spans="2:10">
      <c r="B4206" s="197" t="s">
        <v>2739</v>
      </c>
      <c r="C4206" s="215" t="s">
        <v>7449</v>
      </c>
      <c r="D4206" s="198">
        <v>4</v>
      </c>
      <c r="E4206" s="198" t="s">
        <v>1391</v>
      </c>
      <c r="F4206" s="198"/>
      <c r="G4206" s="198" t="s">
        <v>1352</v>
      </c>
      <c r="H4206" s="198" t="s">
        <v>2670</v>
      </c>
      <c r="I4206" s="198" t="s">
        <v>2671</v>
      </c>
      <c r="J4206" s="198" t="s">
        <v>7415</v>
      </c>
    </row>
    <row r="4207" spans="2:10">
      <c r="B4207" s="197" t="s">
        <v>2741</v>
      </c>
      <c r="C4207" s="215" t="s">
        <v>7450</v>
      </c>
      <c r="D4207" s="198">
        <v>1</v>
      </c>
      <c r="E4207" s="198" t="s">
        <v>1406</v>
      </c>
      <c r="F4207" s="198"/>
      <c r="G4207" s="198" t="s">
        <v>1352</v>
      </c>
      <c r="H4207" s="198" t="s">
        <v>2670</v>
      </c>
      <c r="I4207" s="198" t="s">
        <v>2671</v>
      </c>
      <c r="J4207" s="198" t="s">
        <v>7415</v>
      </c>
    </row>
    <row r="4208" spans="2:10">
      <c r="B4208" s="197" t="s">
        <v>2743</v>
      </c>
      <c r="C4208" s="215" t="s">
        <v>7451</v>
      </c>
      <c r="D4208" s="198">
        <v>2</v>
      </c>
      <c r="E4208" s="198" t="s">
        <v>1418</v>
      </c>
      <c r="F4208" s="198"/>
      <c r="G4208" s="198" t="s">
        <v>1352</v>
      </c>
      <c r="H4208" s="198" t="s">
        <v>2670</v>
      </c>
      <c r="I4208" s="198" t="s">
        <v>2671</v>
      </c>
      <c r="J4208" s="198" t="s">
        <v>7415</v>
      </c>
    </row>
    <row r="4209" spans="2:10">
      <c r="B4209" s="197" t="s">
        <v>2745</v>
      </c>
      <c r="C4209" s="215" t="s">
        <v>7452</v>
      </c>
      <c r="D4209" s="198">
        <v>8</v>
      </c>
      <c r="E4209" s="198" t="s">
        <v>1426</v>
      </c>
      <c r="F4209" s="198"/>
      <c r="G4209" s="198" t="s">
        <v>1352</v>
      </c>
      <c r="H4209" s="198" t="s">
        <v>2670</v>
      </c>
      <c r="I4209" s="198" t="s">
        <v>2671</v>
      </c>
      <c r="J4209" s="198" t="s">
        <v>7415</v>
      </c>
    </row>
    <row r="4210" spans="2:10">
      <c r="B4210" s="197" t="s">
        <v>2747</v>
      </c>
      <c r="C4210" s="215" t="s">
        <v>7453</v>
      </c>
      <c r="D4210" s="198">
        <v>5</v>
      </c>
      <c r="E4210" s="198" t="s">
        <v>312</v>
      </c>
      <c r="F4210" s="198"/>
      <c r="G4210" s="198" t="s">
        <v>1352</v>
      </c>
      <c r="H4210" s="198" t="s">
        <v>2670</v>
      </c>
      <c r="I4210" s="198" t="s">
        <v>2671</v>
      </c>
      <c r="J4210" s="198" t="s">
        <v>7415</v>
      </c>
    </row>
    <row r="4211" spans="2:10">
      <c r="B4211" s="197" t="s">
        <v>2749</v>
      </c>
      <c r="C4211" s="215" t="s">
        <v>7454</v>
      </c>
      <c r="D4211" s="198">
        <v>7</v>
      </c>
      <c r="E4211" s="198" t="s">
        <v>312</v>
      </c>
      <c r="F4211" s="198"/>
      <c r="G4211" s="198" t="s">
        <v>1352</v>
      </c>
      <c r="H4211" s="198" t="s">
        <v>2670</v>
      </c>
      <c r="I4211" s="198" t="s">
        <v>2671</v>
      </c>
      <c r="J4211" s="198" t="s">
        <v>7415</v>
      </c>
    </row>
    <row r="4212" spans="2:10">
      <c r="B4212" s="197" t="s">
        <v>2751</v>
      </c>
      <c r="C4212" s="215" t="s">
        <v>7455</v>
      </c>
      <c r="D4212" s="198">
        <v>3</v>
      </c>
      <c r="E4212" s="198" t="s">
        <v>312</v>
      </c>
      <c r="F4212" s="198"/>
      <c r="G4212" s="198" t="s">
        <v>1352</v>
      </c>
      <c r="H4212" s="198" t="s">
        <v>2670</v>
      </c>
      <c r="I4212" s="198" t="s">
        <v>2671</v>
      </c>
      <c r="J4212" s="198" t="s">
        <v>7415</v>
      </c>
    </row>
    <row r="4213" spans="2:10">
      <c r="B4213" s="197" t="s">
        <v>2753</v>
      </c>
      <c r="C4213" s="215" t="s">
        <v>7456</v>
      </c>
      <c r="D4213" s="198">
        <v>4</v>
      </c>
      <c r="E4213" s="198" t="s">
        <v>312</v>
      </c>
      <c r="F4213" s="198"/>
      <c r="G4213" s="198" t="s">
        <v>1352</v>
      </c>
      <c r="H4213" s="198" t="s">
        <v>2670</v>
      </c>
      <c r="I4213" s="198" t="s">
        <v>2671</v>
      </c>
      <c r="J4213" s="198" t="s">
        <v>7415</v>
      </c>
    </row>
    <row r="4214" spans="2:10">
      <c r="B4214" s="197" t="s">
        <v>2755</v>
      </c>
      <c r="C4214" s="215" t="s">
        <v>7457</v>
      </c>
      <c r="D4214" s="198">
        <v>6</v>
      </c>
      <c r="E4214" s="198" t="s">
        <v>312</v>
      </c>
      <c r="F4214" s="198"/>
      <c r="G4214" s="198" t="s">
        <v>1352</v>
      </c>
      <c r="H4214" s="198" t="s">
        <v>2670</v>
      </c>
      <c r="I4214" s="198" t="s">
        <v>2671</v>
      </c>
      <c r="J4214" s="198" t="s">
        <v>7415</v>
      </c>
    </row>
    <row r="4215" spans="2:10">
      <c r="B4215" s="197" t="s">
        <v>2757</v>
      </c>
      <c r="C4215" s="215" t="s">
        <v>7458</v>
      </c>
      <c r="D4215" s="198">
        <v>1</v>
      </c>
      <c r="E4215" s="198" t="s">
        <v>1435</v>
      </c>
      <c r="F4215" s="198"/>
      <c r="G4215" s="198" t="s">
        <v>1352</v>
      </c>
      <c r="H4215" s="198" t="s">
        <v>2670</v>
      </c>
      <c r="I4215" s="198" t="s">
        <v>2671</v>
      </c>
      <c r="J4215" s="198" t="s">
        <v>7415</v>
      </c>
    </row>
    <row r="4216" spans="2:10">
      <c r="B4216" s="197" t="s">
        <v>2759</v>
      </c>
      <c r="C4216" s="215" t="s">
        <v>7459</v>
      </c>
      <c r="D4216" s="198">
        <v>4</v>
      </c>
      <c r="E4216" s="198" t="s">
        <v>1435</v>
      </c>
      <c r="F4216" s="198"/>
      <c r="G4216" s="198" t="s">
        <v>1352</v>
      </c>
      <c r="H4216" s="198" t="s">
        <v>2670</v>
      </c>
      <c r="I4216" s="198" t="s">
        <v>2671</v>
      </c>
      <c r="J4216" s="198" t="s">
        <v>7415</v>
      </c>
    </row>
    <row r="4217" spans="2:10">
      <c r="B4217" s="197" t="s">
        <v>2761</v>
      </c>
      <c r="C4217" s="215" t="s">
        <v>7460</v>
      </c>
      <c r="D4217" s="198">
        <v>5</v>
      </c>
      <c r="E4217" s="198" t="s">
        <v>314</v>
      </c>
      <c r="F4217" s="198"/>
      <c r="G4217" s="198" t="s">
        <v>1352</v>
      </c>
      <c r="H4217" s="198" t="s">
        <v>2670</v>
      </c>
      <c r="I4217" s="198" t="s">
        <v>2671</v>
      </c>
      <c r="J4217" s="198" t="s">
        <v>7415</v>
      </c>
    </row>
    <row r="4218" spans="2:10">
      <c r="B4218" s="197" t="s">
        <v>2763</v>
      </c>
      <c r="C4218" s="215" t="s">
        <v>7461</v>
      </c>
      <c r="D4218" s="198">
        <v>7</v>
      </c>
      <c r="E4218" s="198" t="s">
        <v>259</v>
      </c>
      <c r="F4218" s="198"/>
      <c r="G4218" s="198" t="s">
        <v>1352</v>
      </c>
      <c r="H4218" s="198" t="s">
        <v>2670</v>
      </c>
      <c r="I4218" s="198" t="s">
        <v>2671</v>
      </c>
      <c r="J4218" s="198" t="s">
        <v>7415</v>
      </c>
    </row>
    <row r="4219" spans="2:10">
      <c r="B4219" s="197" t="s">
        <v>2765</v>
      </c>
      <c r="C4219" s="215" t="s">
        <v>7462</v>
      </c>
      <c r="D4219" s="198">
        <v>6</v>
      </c>
      <c r="E4219" s="198" t="s">
        <v>1435</v>
      </c>
      <c r="F4219" s="198"/>
      <c r="G4219" s="198" t="s">
        <v>1352</v>
      </c>
      <c r="H4219" s="198" t="s">
        <v>2670</v>
      </c>
      <c r="I4219" s="198" t="s">
        <v>2671</v>
      </c>
      <c r="J4219" s="198" t="s">
        <v>7415</v>
      </c>
    </row>
    <row r="4220" spans="2:10">
      <c r="B4220" s="197" t="s">
        <v>2767</v>
      </c>
      <c r="C4220" s="215" t="s">
        <v>7463</v>
      </c>
      <c r="D4220" s="198">
        <v>1</v>
      </c>
      <c r="E4220" s="198" t="s">
        <v>314</v>
      </c>
      <c r="F4220" s="198"/>
      <c r="G4220" s="198" t="s">
        <v>1352</v>
      </c>
      <c r="H4220" s="198" t="s">
        <v>2670</v>
      </c>
      <c r="I4220" s="198" t="s">
        <v>2671</v>
      </c>
      <c r="J4220" s="198" t="s">
        <v>7415</v>
      </c>
    </row>
    <row r="4221" spans="2:10">
      <c r="B4221" s="197" t="s">
        <v>2769</v>
      </c>
      <c r="C4221" s="215" t="s">
        <v>7464</v>
      </c>
      <c r="D4221" s="198">
        <v>1</v>
      </c>
      <c r="E4221" s="198" t="s">
        <v>314</v>
      </c>
      <c r="F4221" s="198"/>
      <c r="G4221" s="198" t="s">
        <v>1352</v>
      </c>
      <c r="H4221" s="198" t="s">
        <v>2670</v>
      </c>
      <c r="I4221" s="198" t="s">
        <v>2671</v>
      </c>
      <c r="J4221" s="198" t="s">
        <v>7415</v>
      </c>
    </row>
    <row r="4222" spans="2:10">
      <c r="B4222" s="197" t="s">
        <v>2771</v>
      </c>
      <c r="C4222" s="215" t="s">
        <v>7465</v>
      </c>
      <c r="D4222" s="198">
        <v>3</v>
      </c>
      <c r="E4222" s="198" t="s">
        <v>314</v>
      </c>
      <c r="F4222" s="198"/>
      <c r="G4222" s="198" t="s">
        <v>1352</v>
      </c>
      <c r="H4222" s="198" t="s">
        <v>2670</v>
      </c>
      <c r="I4222" s="198" t="s">
        <v>2671</v>
      </c>
      <c r="J4222" s="198" t="s">
        <v>7415</v>
      </c>
    </row>
    <row r="4223" spans="2:10">
      <c r="B4223" s="197" t="s">
        <v>2773</v>
      </c>
      <c r="C4223" s="215" t="s">
        <v>7466</v>
      </c>
      <c r="D4223" s="198">
        <v>2</v>
      </c>
      <c r="E4223" s="198" t="s">
        <v>259</v>
      </c>
      <c r="F4223" s="198"/>
      <c r="G4223" s="198" t="s">
        <v>1352</v>
      </c>
      <c r="H4223" s="198" t="s">
        <v>2670</v>
      </c>
      <c r="I4223" s="198" t="s">
        <v>2671</v>
      </c>
      <c r="J4223" s="198" t="s">
        <v>7415</v>
      </c>
    </row>
    <row r="4224" spans="2:10">
      <c r="B4224" s="197" t="s">
        <v>2775</v>
      </c>
      <c r="C4224" s="215" t="s">
        <v>7467</v>
      </c>
      <c r="D4224" s="198">
        <v>2</v>
      </c>
      <c r="E4224" s="198" t="s">
        <v>320</v>
      </c>
      <c r="F4224" s="198"/>
      <c r="G4224" s="198" t="s">
        <v>1352</v>
      </c>
      <c r="H4224" s="198" t="s">
        <v>2670</v>
      </c>
      <c r="I4224" s="198" t="s">
        <v>2671</v>
      </c>
      <c r="J4224" s="198" t="s">
        <v>7415</v>
      </c>
    </row>
    <row r="4225" spans="2:10">
      <c r="B4225" s="197" t="s">
        <v>2777</v>
      </c>
      <c r="C4225" s="215" t="s">
        <v>7468</v>
      </c>
      <c r="D4225" s="198">
        <v>1</v>
      </c>
      <c r="E4225" s="198" t="s">
        <v>320</v>
      </c>
      <c r="F4225" s="198"/>
      <c r="G4225" s="198" t="s">
        <v>1352</v>
      </c>
      <c r="H4225" s="198" t="s">
        <v>2670</v>
      </c>
      <c r="I4225" s="198" t="s">
        <v>2671</v>
      </c>
      <c r="J4225" s="198" t="s">
        <v>7469</v>
      </c>
    </row>
    <row r="4226" spans="2:10">
      <c r="B4226" s="197" t="s">
        <v>2779</v>
      </c>
      <c r="C4226" s="197" t="s">
        <v>7470</v>
      </c>
      <c r="D4226" s="198">
        <v>7</v>
      </c>
      <c r="E4226" s="198" t="s">
        <v>243</v>
      </c>
      <c r="F4226" s="198"/>
      <c r="G4226" s="198" t="s">
        <v>1352</v>
      </c>
      <c r="H4226" s="198" t="s">
        <v>2670</v>
      </c>
      <c r="I4226" s="198" t="s">
        <v>2671</v>
      </c>
      <c r="J4226" s="198" t="s">
        <v>7469</v>
      </c>
    </row>
    <row r="4227" spans="2:10" ht="15.5">
      <c r="B4227" s="197" t="s">
        <v>2781</v>
      </c>
      <c r="C4227" s="197" t="s">
        <v>7471</v>
      </c>
      <c r="D4227" s="211">
        <v>1</v>
      </c>
      <c r="E4227" s="211" t="s">
        <v>249</v>
      </c>
      <c r="F4227" s="209"/>
      <c r="G4227" s="198" t="s">
        <v>1352</v>
      </c>
      <c r="H4227" s="198" t="s">
        <v>2670</v>
      </c>
      <c r="I4227" s="198" t="s">
        <v>2671</v>
      </c>
      <c r="J4227" s="198" t="s">
        <v>7469</v>
      </c>
    </row>
    <row r="4228" spans="2:10">
      <c r="B4228" s="197" t="s">
        <v>2783</v>
      </c>
      <c r="C4228" s="215" t="s">
        <v>7472</v>
      </c>
      <c r="D4228" s="198">
        <v>5</v>
      </c>
      <c r="E4228" s="198" t="s">
        <v>275</v>
      </c>
      <c r="F4228" s="198"/>
      <c r="G4228" s="198" t="s">
        <v>1352</v>
      </c>
      <c r="H4228" s="198" t="s">
        <v>2670</v>
      </c>
      <c r="I4228" s="198" t="s">
        <v>2671</v>
      </c>
      <c r="J4228" s="198" t="s">
        <v>7469</v>
      </c>
    </row>
    <row r="4229" spans="2:10">
      <c r="B4229" s="197" t="s">
        <v>2785</v>
      </c>
      <c r="C4229" s="215" t="s">
        <v>7473</v>
      </c>
      <c r="D4229" s="198">
        <v>4</v>
      </c>
      <c r="E4229" s="198" t="s">
        <v>275</v>
      </c>
      <c r="F4229" s="198"/>
      <c r="G4229" s="198" t="s">
        <v>1352</v>
      </c>
      <c r="H4229" s="198" t="s">
        <v>2670</v>
      </c>
      <c r="I4229" s="198" t="s">
        <v>2671</v>
      </c>
      <c r="J4229" s="198" t="s">
        <v>7469</v>
      </c>
    </row>
    <row r="4230" spans="2:10">
      <c r="B4230" s="197" t="s">
        <v>2787</v>
      </c>
      <c r="C4230" s="215" t="s">
        <v>7474</v>
      </c>
      <c r="D4230" s="198">
        <v>10</v>
      </c>
      <c r="E4230" s="198" t="s">
        <v>240</v>
      </c>
      <c r="F4230" s="198"/>
      <c r="G4230" s="198" t="s">
        <v>1352</v>
      </c>
      <c r="H4230" s="198" t="s">
        <v>2670</v>
      </c>
      <c r="I4230" s="198" t="s">
        <v>2671</v>
      </c>
      <c r="J4230" s="198" t="s">
        <v>7469</v>
      </c>
    </row>
    <row r="4231" spans="2:10">
      <c r="B4231" s="197" t="s">
        <v>2789</v>
      </c>
      <c r="C4231" s="215" t="s">
        <v>7475</v>
      </c>
      <c r="D4231" s="198">
        <v>2</v>
      </c>
      <c r="E4231" s="198" t="s">
        <v>240</v>
      </c>
      <c r="F4231" s="198"/>
      <c r="G4231" s="198" t="s">
        <v>1352</v>
      </c>
      <c r="H4231" s="198" t="s">
        <v>2670</v>
      </c>
      <c r="I4231" s="198" t="s">
        <v>2671</v>
      </c>
      <c r="J4231" s="198" t="s">
        <v>7469</v>
      </c>
    </row>
    <row r="4232" spans="2:10">
      <c r="B4232" s="197" t="s">
        <v>2791</v>
      </c>
      <c r="C4232" s="215" t="s">
        <v>7476</v>
      </c>
      <c r="D4232" s="198">
        <v>5</v>
      </c>
      <c r="E4232" s="198" t="s">
        <v>240</v>
      </c>
      <c r="F4232" s="198"/>
      <c r="G4232" s="198" t="s">
        <v>1352</v>
      </c>
      <c r="H4232" s="198" t="s">
        <v>2670</v>
      </c>
      <c r="I4232" s="198" t="s">
        <v>2671</v>
      </c>
      <c r="J4232" s="198" t="s">
        <v>7469</v>
      </c>
    </row>
    <row r="4233" spans="2:10">
      <c r="B4233" s="197" t="s">
        <v>2793</v>
      </c>
      <c r="C4233" s="215" t="s">
        <v>7477</v>
      </c>
      <c r="D4233" s="198">
        <v>3</v>
      </c>
      <c r="E4233" s="198" t="s">
        <v>240</v>
      </c>
      <c r="F4233" s="198"/>
      <c r="G4233" s="198" t="s">
        <v>1352</v>
      </c>
      <c r="H4233" s="198" t="s">
        <v>2670</v>
      </c>
      <c r="I4233" s="198" t="s">
        <v>2671</v>
      </c>
      <c r="J4233" s="198" t="s">
        <v>7469</v>
      </c>
    </row>
    <row r="4234" spans="2:10">
      <c r="B4234" s="197" t="s">
        <v>2795</v>
      </c>
      <c r="C4234" s="215" t="s">
        <v>4857</v>
      </c>
      <c r="D4234" s="198">
        <v>5</v>
      </c>
      <c r="E4234" s="198" t="s">
        <v>240</v>
      </c>
      <c r="F4234" s="198"/>
      <c r="G4234" s="198" t="s">
        <v>1352</v>
      </c>
      <c r="H4234" s="198" t="s">
        <v>2670</v>
      </c>
      <c r="I4234" s="198" t="s">
        <v>2671</v>
      </c>
      <c r="J4234" s="198" t="s">
        <v>7469</v>
      </c>
    </row>
    <row r="4235" spans="2:10">
      <c r="B4235" s="197" t="s">
        <v>2797</v>
      </c>
      <c r="C4235" s="215" t="s">
        <v>7478</v>
      </c>
      <c r="D4235" s="198">
        <v>2</v>
      </c>
      <c r="E4235" s="198" t="s">
        <v>240</v>
      </c>
      <c r="F4235" s="198"/>
      <c r="G4235" s="198" t="s">
        <v>1352</v>
      </c>
      <c r="H4235" s="198" t="s">
        <v>2670</v>
      </c>
      <c r="I4235" s="198" t="s">
        <v>2671</v>
      </c>
      <c r="J4235" s="198" t="s">
        <v>7469</v>
      </c>
    </row>
    <row r="4236" spans="2:10">
      <c r="B4236" s="197" t="s">
        <v>2799</v>
      </c>
      <c r="C4236" s="215" t="s">
        <v>7479</v>
      </c>
      <c r="D4236" s="198">
        <v>1</v>
      </c>
      <c r="E4236" s="198" t="s">
        <v>240</v>
      </c>
      <c r="F4236" s="198"/>
      <c r="G4236" s="198" t="s">
        <v>1352</v>
      </c>
      <c r="H4236" s="198" t="s">
        <v>2670</v>
      </c>
      <c r="I4236" s="198" t="s">
        <v>2671</v>
      </c>
      <c r="J4236" s="198" t="s">
        <v>7469</v>
      </c>
    </row>
    <row r="4237" spans="2:10">
      <c r="B4237" s="197" t="s">
        <v>2801</v>
      </c>
      <c r="C4237" s="215" t="s">
        <v>7480</v>
      </c>
      <c r="D4237" s="198">
        <v>4</v>
      </c>
      <c r="E4237" s="198" t="s">
        <v>240</v>
      </c>
      <c r="F4237" s="198"/>
      <c r="G4237" s="198" t="s">
        <v>1352</v>
      </c>
      <c r="H4237" s="198" t="s">
        <v>2670</v>
      </c>
      <c r="I4237" s="198" t="s">
        <v>2671</v>
      </c>
      <c r="J4237" s="198" t="s">
        <v>7469</v>
      </c>
    </row>
    <row r="4238" spans="2:10">
      <c r="B4238" s="197" t="s">
        <v>2803</v>
      </c>
      <c r="C4238" s="215" t="s">
        <v>7481</v>
      </c>
      <c r="D4238" s="198">
        <v>1</v>
      </c>
      <c r="E4238" s="198" t="s">
        <v>240</v>
      </c>
      <c r="F4238" s="198"/>
      <c r="G4238" s="198" t="s">
        <v>1352</v>
      </c>
      <c r="H4238" s="198" t="s">
        <v>2670</v>
      </c>
      <c r="I4238" s="198" t="s">
        <v>2671</v>
      </c>
      <c r="J4238" s="198" t="s">
        <v>7469</v>
      </c>
    </row>
    <row r="4239" spans="2:10">
      <c r="B4239" s="197" t="s">
        <v>2805</v>
      </c>
      <c r="C4239" s="215" t="s">
        <v>7482</v>
      </c>
      <c r="D4239" s="198">
        <v>7</v>
      </c>
      <c r="E4239" s="198" t="s">
        <v>240</v>
      </c>
      <c r="F4239" s="198"/>
      <c r="G4239" s="198" t="s">
        <v>1352</v>
      </c>
      <c r="H4239" s="198" t="s">
        <v>2670</v>
      </c>
      <c r="I4239" s="198" t="s">
        <v>2671</v>
      </c>
      <c r="J4239" s="198" t="s">
        <v>7469</v>
      </c>
    </row>
    <row r="4240" spans="2:10">
      <c r="B4240" s="197" t="s">
        <v>2807</v>
      </c>
      <c r="C4240" s="215" t="s">
        <v>7483</v>
      </c>
      <c r="D4240" s="198">
        <v>5</v>
      </c>
      <c r="E4240" s="198" t="s">
        <v>240</v>
      </c>
      <c r="F4240" s="198"/>
      <c r="G4240" s="198" t="s">
        <v>1352</v>
      </c>
      <c r="H4240" s="198" t="s">
        <v>2670</v>
      </c>
      <c r="I4240" s="198" t="s">
        <v>2671</v>
      </c>
      <c r="J4240" s="198" t="s">
        <v>7469</v>
      </c>
    </row>
    <row r="4241" spans="2:10">
      <c r="B4241" s="197" t="s">
        <v>2809</v>
      </c>
      <c r="C4241" s="215" t="s">
        <v>7484</v>
      </c>
      <c r="D4241" s="198">
        <v>6</v>
      </c>
      <c r="E4241" s="198" t="s">
        <v>347</v>
      </c>
      <c r="F4241" s="198"/>
      <c r="G4241" s="198" t="s">
        <v>1352</v>
      </c>
      <c r="H4241" s="198" t="s">
        <v>2670</v>
      </c>
      <c r="I4241" s="198" t="s">
        <v>2671</v>
      </c>
      <c r="J4241" s="198" t="s">
        <v>7469</v>
      </c>
    </row>
    <row r="4242" spans="2:10">
      <c r="B4242" s="197" t="s">
        <v>2811</v>
      </c>
      <c r="C4242" s="215" t="s">
        <v>7485</v>
      </c>
      <c r="D4242" s="198">
        <v>5</v>
      </c>
      <c r="E4242" s="198" t="s">
        <v>347</v>
      </c>
      <c r="F4242" s="198"/>
      <c r="G4242" s="198" t="s">
        <v>1352</v>
      </c>
      <c r="H4242" s="198" t="s">
        <v>2670</v>
      </c>
      <c r="I4242" s="198" t="s">
        <v>2671</v>
      </c>
      <c r="J4242" s="198" t="s">
        <v>7469</v>
      </c>
    </row>
    <row r="4243" spans="2:10">
      <c r="B4243" s="197" t="s">
        <v>2813</v>
      </c>
      <c r="C4243" s="215" t="s">
        <v>7486</v>
      </c>
      <c r="D4243" s="198">
        <v>5</v>
      </c>
      <c r="E4243" s="198" t="s">
        <v>347</v>
      </c>
      <c r="F4243" s="198"/>
      <c r="G4243" s="198" t="s">
        <v>1352</v>
      </c>
      <c r="H4243" s="198" t="s">
        <v>2670</v>
      </c>
      <c r="I4243" s="198" t="s">
        <v>2671</v>
      </c>
      <c r="J4243" s="198" t="s">
        <v>7469</v>
      </c>
    </row>
    <row r="4244" spans="2:10">
      <c r="B4244" s="197" t="s">
        <v>2815</v>
      </c>
      <c r="C4244" s="215" t="s">
        <v>7487</v>
      </c>
      <c r="D4244" s="198">
        <v>4</v>
      </c>
      <c r="E4244" s="198" t="s">
        <v>347</v>
      </c>
      <c r="F4244" s="198"/>
      <c r="G4244" s="198" t="s">
        <v>1352</v>
      </c>
      <c r="H4244" s="198" t="s">
        <v>2670</v>
      </c>
      <c r="I4244" s="198" t="s">
        <v>2671</v>
      </c>
      <c r="J4244" s="198" t="s">
        <v>7469</v>
      </c>
    </row>
    <row r="4245" spans="2:10">
      <c r="B4245" s="197" t="s">
        <v>2817</v>
      </c>
      <c r="C4245" s="197" t="s">
        <v>7488</v>
      </c>
      <c r="D4245" s="198">
        <v>6</v>
      </c>
      <c r="E4245" s="198" t="s">
        <v>347</v>
      </c>
      <c r="F4245" s="197"/>
      <c r="G4245" s="198" t="s">
        <v>1352</v>
      </c>
      <c r="H4245" s="198" t="s">
        <v>2670</v>
      </c>
      <c r="I4245" s="198" t="s">
        <v>2671</v>
      </c>
      <c r="J4245" s="198" t="s">
        <v>7469</v>
      </c>
    </row>
    <row r="4246" spans="2:10">
      <c r="B4246" s="197" t="s">
        <v>2819</v>
      </c>
      <c r="C4246" s="197" t="s">
        <v>7489</v>
      </c>
      <c r="D4246" s="198">
        <v>6</v>
      </c>
      <c r="E4246" s="198" t="s">
        <v>347</v>
      </c>
      <c r="F4246" s="197"/>
      <c r="G4246" s="198" t="s">
        <v>1352</v>
      </c>
      <c r="H4246" s="198" t="s">
        <v>2670</v>
      </c>
      <c r="I4246" s="198" t="s">
        <v>2671</v>
      </c>
      <c r="J4246" s="198" t="s">
        <v>7469</v>
      </c>
    </row>
    <row r="4247" spans="2:10">
      <c r="B4247" s="197" t="s">
        <v>2821</v>
      </c>
      <c r="C4247" s="197" t="s">
        <v>7490</v>
      </c>
      <c r="D4247" s="198">
        <v>5</v>
      </c>
      <c r="E4247" s="198" t="s">
        <v>347</v>
      </c>
      <c r="F4247" s="197"/>
      <c r="G4247" s="198" t="s">
        <v>1352</v>
      </c>
      <c r="H4247" s="198" t="s">
        <v>2670</v>
      </c>
      <c r="I4247" s="198" t="s">
        <v>2671</v>
      </c>
      <c r="J4247" s="198" t="s">
        <v>7469</v>
      </c>
    </row>
    <row r="4248" spans="2:10">
      <c r="B4248" s="197" t="s">
        <v>2823</v>
      </c>
      <c r="C4248" s="197" t="s">
        <v>7491</v>
      </c>
      <c r="D4248" s="198">
        <v>8</v>
      </c>
      <c r="E4248" s="198" t="s">
        <v>240</v>
      </c>
      <c r="F4248" s="197"/>
      <c r="G4248" s="198" t="s">
        <v>1352</v>
      </c>
      <c r="H4248" s="198" t="s">
        <v>2670</v>
      </c>
      <c r="I4248" s="198" t="s">
        <v>2671</v>
      </c>
      <c r="J4248" s="198" t="s">
        <v>7469</v>
      </c>
    </row>
    <row r="4249" spans="2:10">
      <c r="B4249" s="197" t="s">
        <v>2825</v>
      </c>
      <c r="C4249" s="197" t="s">
        <v>7492</v>
      </c>
      <c r="D4249" s="198">
        <v>5</v>
      </c>
      <c r="E4249" s="198" t="s">
        <v>240</v>
      </c>
      <c r="F4249" s="197"/>
      <c r="G4249" s="198" t="s">
        <v>1352</v>
      </c>
      <c r="H4249" s="198" t="s">
        <v>2670</v>
      </c>
      <c r="I4249" s="198" t="s">
        <v>2671</v>
      </c>
      <c r="J4249" s="198" t="s">
        <v>7469</v>
      </c>
    </row>
    <row r="4250" spans="2:10">
      <c r="B4250" s="197" t="s">
        <v>2827</v>
      </c>
      <c r="C4250" s="197" t="s">
        <v>7493</v>
      </c>
      <c r="D4250" s="198">
        <v>6</v>
      </c>
      <c r="E4250" s="198" t="s">
        <v>1597</v>
      </c>
      <c r="F4250" s="197"/>
      <c r="G4250" s="198" t="s">
        <v>1352</v>
      </c>
      <c r="H4250" s="198" t="s">
        <v>2670</v>
      </c>
      <c r="I4250" s="198" t="s">
        <v>2671</v>
      </c>
      <c r="J4250" s="198" t="s">
        <v>7469</v>
      </c>
    </row>
    <row r="4251" spans="2:10">
      <c r="B4251" s="197" t="s">
        <v>2829</v>
      </c>
      <c r="C4251" s="197" t="s">
        <v>7494</v>
      </c>
      <c r="D4251" s="198">
        <v>9</v>
      </c>
      <c r="E4251" s="198" t="s">
        <v>1597</v>
      </c>
      <c r="F4251" s="197"/>
      <c r="G4251" s="198" t="s">
        <v>1352</v>
      </c>
      <c r="H4251" s="198" t="s">
        <v>2670</v>
      </c>
      <c r="I4251" s="198" t="s">
        <v>2671</v>
      </c>
      <c r="J4251" s="198" t="s">
        <v>7469</v>
      </c>
    </row>
    <row r="4252" spans="2:10">
      <c r="B4252" s="197" t="s">
        <v>2831</v>
      </c>
      <c r="C4252" s="197" t="s">
        <v>7495</v>
      </c>
      <c r="D4252" s="198">
        <v>1</v>
      </c>
      <c r="E4252" s="198" t="s">
        <v>240</v>
      </c>
      <c r="F4252" s="197"/>
      <c r="G4252" s="198" t="s">
        <v>1352</v>
      </c>
      <c r="H4252" s="198" t="s">
        <v>2670</v>
      </c>
      <c r="I4252" s="198" t="s">
        <v>2671</v>
      </c>
      <c r="J4252" s="198" t="s">
        <v>7469</v>
      </c>
    </row>
    <row r="4253" spans="2:10">
      <c r="B4253" s="197" t="s">
        <v>2833</v>
      </c>
      <c r="C4253" s="197" t="s">
        <v>7496</v>
      </c>
      <c r="D4253" s="198">
        <v>7</v>
      </c>
      <c r="E4253" s="198" t="s">
        <v>240</v>
      </c>
      <c r="F4253" s="197"/>
      <c r="G4253" s="198" t="s">
        <v>1352</v>
      </c>
      <c r="H4253" s="198" t="s">
        <v>2670</v>
      </c>
      <c r="I4253" s="198" t="s">
        <v>2671</v>
      </c>
      <c r="J4253" s="198" t="s">
        <v>7469</v>
      </c>
    </row>
    <row r="4254" spans="2:10">
      <c r="B4254" s="197" t="s">
        <v>2835</v>
      </c>
      <c r="C4254" s="197" t="s">
        <v>7497</v>
      </c>
      <c r="D4254" s="198">
        <v>8</v>
      </c>
      <c r="E4254" s="198" t="s">
        <v>347</v>
      </c>
      <c r="F4254" s="197"/>
      <c r="G4254" s="198" t="s">
        <v>1352</v>
      </c>
      <c r="H4254" s="198" t="s">
        <v>2670</v>
      </c>
      <c r="I4254" s="198" t="s">
        <v>2671</v>
      </c>
      <c r="J4254" s="198" t="s">
        <v>7469</v>
      </c>
    </row>
    <row r="4255" spans="2:10">
      <c r="B4255" s="197" t="s">
        <v>2837</v>
      </c>
      <c r="C4255" s="197" t="s">
        <v>7498</v>
      </c>
      <c r="D4255" s="198">
        <v>2</v>
      </c>
      <c r="E4255" s="198" t="s">
        <v>350</v>
      </c>
      <c r="F4255" s="197"/>
      <c r="G4255" s="198" t="s">
        <v>1352</v>
      </c>
      <c r="H4255" s="198" t="s">
        <v>2670</v>
      </c>
      <c r="I4255" s="198" t="s">
        <v>2671</v>
      </c>
      <c r="J4255" s="198" t="s">
        <v>7469</v>
      </c>
    </row>
    <row r="4256" spans="2:10">
      <c r="B4256" s="197" t="s">
        <v>2839</v>
      </c>
      <c r="C4256" s="197" t="s">
        <v>7499</v>
      </c>
      <c r="D4256" s="198">
        <v>5</v>
      </c>
      <c r="E4256" s="198" t="s">
        <v>350</v>
      </c>
      <c r="F4256" s="197"/>
      <c r="G4256" s="198" t="s">
        <v>1352</v>
      </c>
      <c r="H4256" s="198" t="s">
        <v>2670</v>
      </c>
      <c r="I4256" s="198" t="s">
        <v>2671</v>
      </c>
      <c r="J4256" s="198" t="s">
        <v>7469</v>
      </c>
    </row>
    <row r="4257" spans="2:10">
      <c r="B4257" s="197" t="s">
        <v>2841</v>
      </c>
      <c r="C4257" s="197" t="s">
        <v>7500</v>
      </c>
      <c r="D4257" s="198">
        <v>2</v>
      </c>
      <c r="E4257" s="198" t="s">
        <v>350</v>
      </c>
      <c r="F4257" s="197"/>
      <c r="G4257" s="198" t="s">
        <v>1352</v>
      </c>
      <c r="H4257" s="198" t="s">
        <v>2670</v>
      </c>
      <c r="I4257" s="198" t="s">
        <v>2671</v>
      </c>
      <c r="J4257" s="198" t="s">
        <v>7469</v>
      </c>
    </row>
    <row r="4258" spans="2:10">
      <c r="B4258" s="197" t="s">
        <v>2843</v>
      </c>
      <c r="C4258" s="197" t="s">
        <v>7501</v>
      </c>
      <c r="D4258" s="198">
        <v>8</v>
      </c>
      <c r="E4258" s="198" t="s">
        <v>350</v>
      </c>
      <c r="F4258" s="197"/>
      <c r="G4258" s="198" t="s">
        <v>1352</v>
      </c>
      <c r="H4258" s="198" t="s">
        <v>2670</v>
      </c>
      <c r="I4258" s="198" t="s">
        <v>2671</v>
      </c>
      <c r="J4258" s="198" t="s">
        <v>7469</v>
      </c>
    </row>
    <row r="4259" spans="2:10">
      <c r="B4259" s="197" t="s">
        <v>2845</v>
      </c>
      <c r="C4259" s="197" t="s">
        <v>7502</v>
      </c>
      <c r="D4259" s="198">
        <v>5</v>
      </c>
      <c r="E4259" s="198" t="s">
        <v>350</v>
      </c>
      <c r="F4259" s="197"/>
      <c r="G4259" s="198" t="s">
        <v>1352</v>
      </c>
      <c r="H4259" s="198" t="s">
        <v>2670</v>
      </c>
      <c r="I4259" s="198" t="s">
        <v>2671</v>
      </c>
      <c r="J4259" s="198" t="s">
        <v>7469</v>
      </c>
    </row>
    <row r="4260" spans="2:10">
      <c r="B4260" s="197" t="s">
        <v>2847</v>
      </c>
      <c r="C4260" s="197" t="s">
        <v>7503</v>
      </c>
      <c r="D4260" s="198">
        <v>5</v>
      </c>
      <c r="E4260" s="198" t="s">
        <v>350</v>
      </c>
      <c r="F4260" s="197"/>
      <c r="G4260" s="198" t="s">
        <v>1352</v>
      </c>
      <c r="H4260" s="198" t="s">
        <v>2670</v>
      </c>
      <c r="I4260" s="198" t="s">
        <v>2671</v>
      </c>
      <c r="J4260" s="198" t="s">
        <v>7469</v>
      </c>
    </row>
    <row r="4261" spans="2:10">
      <c r="B4261" s="197" t="s">
        <v>2849</v>
      </c>
      <c r="C4261" s="197" t="s">
        <v>7504</v>
      </c>
      <c r="D4261" s="198">
        <v>5</v>
      </c>
      <c r="E4261" s="198" t="s">
        <v>350</v>
      </c>
      <c r="F4261" s="197"/>
      <c r="G4261" s="198" t="s">
        <v>1352</v>
      </c>
      <c r="H4261" s="198" t="s">
        <v>2670</v>
      </c>
      <c r="I4261" s="198" t="s">
        <v>2671</v>
      </c>
      <c r="J4261" s="198" t="s">
        <v>7469</v>
      </c>
    </row>
    <row r="4262" spans="2:10">
      <c r="B4262" s="197" t="s">
        <v>2851</v>
      </c>
      <c r="C4262" s="197" t="s">
        <v>7505</v>
      </c>
      <c r="D4262" s="198">
        <v>1</v>
      </c>
      <c r="E4262" s="198" t="s">
        <v>350</v>
      </c>
      <c r="F4262" s="197"/>
      <c r="G4262" s="198" t="s">
        <v>1352</v>
      </c>
      <c r="H4262" s="198" t="s">
        <v>2670</v>
      </c>
      <c r="I4262" s="198" t="s">
        <v>2671</v>
      </c>
      <c r="J4262" s="198" t="s">
        <v>7469</v>
      </c>
    </row>
    <row r="4263" spans="2:10">
      <c r="B4263" s="197" t="s">
        <v>2853</v>
      </c>
      <c r="C4263" s="197" t="s">
        <v>7506</v>
      </c>
      <c r="D4263" s="198">
        <v>6</v>
      </c>
      <c r="E4263" s="198" t="s">
        <v>350</v>
      </c>
      <c r="F4263" s="197"/>
      <c r="G4263" s="198" t="s">
        <v>1352</v>
      </c>
      <c r="H4263" s="198" t="s">
        <v>2670</v>
      </c>
      <c r="I4263" s="198" t="s">
        <v>2671</v>
      </c>
      <c r="J4263" s="198" t="s">
        <v>7469</v>
      </c>
    </row>
    <row r="4264" spans="2:10">
      <c r="B4264" s="197" t="s">
        <v>2855</v>
      </c>
      <c r="C4264" s="197" t="s">
        <v>7507</v>
      </c>
      <c r="D4264" s="198">
        <v>6</v>
      </c>
      <c r="E4264" s="198" t="s">
        <v>350</v>
      </c>
      <c r="F4264" s="197"/>
      <c r="G4264" s="198" t="s">
        <v>1352</v>
      </c>
      <c r="H4264" s="198" t="s">
        <v>2670</v>
      </c>
      <c r="I4264" s="198" t="s">
        <v>2671</v>
      </c>
      <c r="J4264" s="198" t="s">
        <v>7469</v>
      </c>
    </row>
    <row r="4265" spans="2:10">
      <c r="B4265" s="197" t="s">
        <v>2857</v>
      </c>
      <c r="C4265" s="197" t="s">
        <v>7508</v>
      </c>
      <c r="D4265" s="198">
        <v>5</v>
      </c>
      <c r="E4265" s="198" t="s">
        <v>350</v>
      </c>
      <c r="F4265" s="197"/>
      <c r="G4265" s="198" t="s">
        <v>1352</v>
      </c>
      <c r="H4265" s="198" t="s">
        <v>2670</v>
      </c>
      <c r="I4265" s="198" t="s">
        <v>2671</v>
      </c>
      <c r="J4265" s="198" t="s">
        <v>7469</v>
      </c>
    </row>
    <row r="4266" spans="2:10">
      <c r="B4266" s="197" t="s">
        <v>2859</v>
      </c>
      <c r="C4266" s="197" t="s">
        <v>7509</v>
      </c>
      <c r="D4266" s="198">
        <v>4</v>
      </c>
      <c r="E4266" s="198" t="s">
        <v>350</v>
      </c>
      <c r="F4266" s="197"/>
      <c r="G4266" s="198" t="s">
        <v>1352</v>
      </c>
      <c r="H4266" s="198" t="s">
        <v>2670</v>
      </c>
      <c r="I4266" s="198" t="s">
        <v>2671</v>
      </c>
      <c r="J4266" s="198" t="s">
        <v>7469</v>
      </c>
    </row>
    <row r="4267" spans="2:10">
      <c r="B4267" s="197" t="s">
        <v>2861</v>
      </c>
      <c r="C4267" s="197" t="s">
        <v>7510</v>
      </c>
      <c r="D4267" s="198">
        <v>5</v>
      </c>
      <c r="E4267" s="198" t="s">
        <v>350</v>
      </c>
      <c r="F4267" s="197"/>
      <c r="G4267" s="198" t="s">
        <v>1352</v>
      </c>
      <c r="H4267" s="198" t="s">
        <v>2670</v>
      </c>
      <c r="I4267" s="198" t="s">
        <v>2671</v>
      </c>
      <c r="J4267" s="198" t="s">
        <v>7469</v>
      </c>
    </row>
    <row r="4268" spans="2:10">
      <c r="B4268" s="197" t="s">
        <v>2863</v>
      </c>
      <c r="C4268" s="197" t="s">
        <v>7511</v>
      </c>
      <c r="D4268" s="198">
        <v>9</v>
      </c>
      <c r="E4268" s="198" t="s">
        <v>240</v>
      </c>
      <c r="F4268" s="197"/>
      <c r="G4268" s="198" t="s">
        <v>1352</v>
      </c>
      <c r="H4268" s="198" t="s">
        <v>2670</v>
      </c>
      <c r="I4268" s="198" t="s">
        <v>2671</v>
      </c>
      <c r="J4268" s="198" t="s">
        <v>7469</v>
      </c>
    </row>
    <row r="4269" spans="2:10">
      <c r="B4269" s="197" t="s">
        <v>2865</v>
      </c>
      <c r="C4269" s="197" t="s">
        <v>7512</v>
      </c>
      <c r="D4269" s="198">
        <v>6</v>
      </c>
      <c r="E4269" s="198" t="s">
        <v>1597</v>
      </c>
      <c r="F4269" s="197"/>
      <c r="G4269" s="198" t="s">
        <v>1352</v>
      </c>
      <c r="H4269" s="198" t="s">
        <v>2670</v>
      </c>
      <c r="I4269" s="198" t="s">
        <v>2671</v>
      </c>
      <c r="J4269" s="198" t="s">
        <v>7469</v>
      </c>
    </row>
    <row r="4270" spans="2:10">
      <c r="B4270" s="197" t="s">
        <v>2867</v>
      </c>
      <c r="C4270" s="197" t="s">
        <v>7513</v>
      </c>
      <c r="D4270" s="198">
        <v>7</v>
      </c>
      <c r="E4270" s="198" t="s">
        <v>240</v>
      </c>
      <c r="F4270" s="197"/>
      <c r="G4270" s="198" t="s">
        <v>1352</v>
      </c>
      <c r="H4270" s="198" t="s">
        <v>2670</v>
      </c>
      <c r="I4270" s="198" t="s">
        <v>2671</v>
      </c>
      <c r="J4270" s="198" t="s">
        <v>7469</v>
      </c>
    </row>
    <row r="4271" spans="2:10">
      <c r="B4271" s="197" t="s">
        <v>2869</v>
      </c>
      <c r="C4271" s="197" t="s">
        <v>7514</v>
      </c>
      <c r="D4271" s="198">
        <v>2</v>
      </c>
      <c r="E4271" s="198" t="s">
        <v>240</v>
      </c>
      <c r="F4271" s="197"/>
      <c r="G4271" s="198" t="s">
        <v>1352</v>
      </c>
      <c r="H4271" s="198" t="s">
        <v>2670</v>
      </c>
      <c r="I4271" s="198" t="s">
        <v>2671</v>
      </c>
      <c r="J4271" s="198" t="s">
        <v>7469</v>
      </c>
    </row>
    <row r="4272" spans="2:10">
      <c r="B4272" s="197" t="s">
        <v>2871</v>
      </c>
      <c r="C4272" s="197" t="s">
        <v>7515</v>
      </c>
      <c r="D4272" s="198">
        <v>1</v>
      </c>
      <c r="E4272" s="198" t="s">
        <v>1597</v>
      </c>
      <c r="F4272" s="197"/>
      <c r="G4272" s="198" t="s">
        <v>1352</v>
      </c>
      <c r="H4272" s="198" t="s">
        <v>2670</v>
      </c>
      <c r="I4272" s="198" t="s">
        <v>2671</v>
      </c>
      <c r="J4272" s="198" t="s">
        <v>7469</v>
      </c>
    </row>
    <row r="4273" spans="2:10">
      <c r="B4273" s="197" t="s">
        <v>2873</v>
      </c>
      <c r="C4273" s="197" t="s">
        <v>7516</v>
      </c>
      <c r="D4273" s="198">
        <v>5</v>
      </c>
      <c r="E4273" s="198" t="s">
        <v>1703</v>
      </c>
      <c r="F4273" s="197"/>
      <c r="G4273" s="198" t="s">
        <v>1352</v>
      </c>
      <c r="H4273" s="198" t="s">
        <v>2670</v>
      </c>
      <c r="I4273" s="198" t="s">
        <v>2671</v>
      </c>
      <c r="J4273" s="198" t="s">
        <v>7469</v>
      </c>
    </row>
    <row r="4274" spans="2:10">
      <c r="B4274" s="197" t="s">
        <v>2875</v>
      </c>
      <c r="C4274" s="197" t="s">
        <v>7517</v>
      </c>
      <c r="D4274" s="198">
        <v>3</v>
      </c>
      <c r="E4274" s="198" t="s">
        <v>1703</v>
      </c>
      <c r="F4274" s="197"/>
      <c r="G4274" s="198" t="s">
        <v>1352</v>
      </c>
      <c r="H4274" s="198" t="s">
        <v>2670</v>
      </c>
      <c r="I4274" s="198" t="s">
        <v>2671</v>
      </c>
      <c r="J4274" s="198" t="s">
        <v>7469</v>
      </c>
    </row>
    <row r="4275" spans="2:10">
      <c r="B4275" s="197" t="s">
        <v>2877</v>
      </c>
      <c r="C4275" s="197" t="s">
        <v>7518</v>
      </c>
      <c r="D4275" s="198">
        <v>10</v>
      </c>
      <c r="E4275" s="198" t="s">
        <v>1703</v>
      </c>
      <c r="F4275" s="197"/>
      <c r="G4275" s="198" t="s">
        <v>1352</v>
      </c>
      <c r="H4275" s="198" t="s">
        <v>2670</v>
      </c>
      <c r="I4275" s="198" t="s">
        <v>2671</v>
      </c>
      <c r="J4275" s="198" t="s">
        <v>7469</v>
      </c>
    </row>
    <row r="4276" spans="2:10">
      <c r="B4276" s="197" t="s">
        <v>2879</v>
      </c>
      <c r="C4276" s="197" t="s">
        <v>7519</v>
      </c>
      <c r="D4276" s="198">
        <v>4</v>
      </c>
      <c r="E4276" s="198" t="s">
        <v>1703</v>
      </c>
      <c r="F4276" s="197"/>
      <c r="G4276" s="198" t="s">
        <v>1352</v>
      </c>
      <c r="H4276" s="198" t="s">
        <v>2670</v>
      </c>
      <c r="I4276" s="198" t="s">
        <v>2671</v>
      </c>
      <c r="J4276" s="198" t="s">
        <v>7469</v>
      </c>
    </row>
    <row r="4277" spans="2:10">
      <c r="B4277" s="197" t="s">
        <v>2881</v>
      </c>
      <c r="C4277" s="197" t="s">
        <v>7520</v>
      </c>
      <c r="D4277" s="198">
        <v>2</v>
      </c>
      <c r="E4277" s="198" t="s">
        <v>1703</v>
      </c>
      <c r="F4277" s="197"/>
      <c r="G4277" s="198" t="s">
        <v>1352</v>
      </c>
      <c r="H4277" s="198" t="s">
        <v>2670</v>
      </c>
      <c r="I4277" s="198" t="s">
        <v>2671</v>
      </c>
      <c r="J4277" s="198" t="s">
        <v>7469</v>
      </c>
    </row>
    <row r="4278" spans="2:10">
      <c r="B4278" s="197" t="s">
        <v>2883</v>
      </c>
      <c r="C4278" s="197" t="s">
        <v>7521</v>
      </c>
      <c r="D4278" s="198">
        <v>7</v>
      </c>
      <c r="E4278" s="198" t="s">
        <v>1703</v>
      </c>
      <c r="F4278" s="197"/>
      <c r="G4278" s="198" t="s">
        <v>1352</v>
      </c>
      <c r="H4278" s="198" t="s">
        <v>2670</v>
      </c>
      <c r="I4278" s="198" t="s">
        <v>2671</v>
      </c>
      <c r="J4278" s="198" t="s">
        <v>7469</v>
      </c>
    </row>
    <row r="4279" spans="2:10">
      <c r="B4279" s="197" t="s">
        <v>2885</v>
      </c>
      <c r="C4279" s="197" t="s">
        <v>7522</v>
      </c>
      <c r="D4279" s="198">
        <v>2</v>
      </c>
      <c r="E4279" s="198" t="s">
        <v>1703</v>
      </c>
      <c r="F4279" s="197"/>
      <c r="G4279" s="198" t="s">
        <v>1352</v>
      </c>
      <c r="H4279" s="198" t="s">
        <v>2670</v>
      </c>
      <c r="I4279" s="198" t="s">
        <v>2671</v>
      </c>
      <c r="J4279" s="198" t="s">
        <v>7469</v>
      </c>
    </row>
    <row r="4280" spans="2:10">
      <c r="B4280" s="197" t="s">
        <v>2887</v>
      </c>
      <c r="C4280" s="197" t="s">
        <v>7523</v>
      </c>
      <c r="D4280" s="198">
        <v>8</v>
      </c>
      <c r="E4280" s="198" t="s">
        <v>1703</v>
      </c>
      <c r="F4280" s="197"/>
      <c r="G4280" s="198" t="s">
        <v>1352</v>
      </c>
      <c r="H4280" s="198" t="s">
        <v>2670</v>
      </c>
      <c r="I4280" s="198" t="s">
        <v>2671</v>
      </c>
      <c r="J4280" s="198" t="s">
        <v>7469</v>
      </c>
    </row>
    <row r="4281" spans="2:10">
      <c r="B4281" s="197" t="s">
        <v>2889</v>
      </c>
      <c r="C4281" s="197" t="s">
        <v>7524</v>
      </c>
      <c r="D4281" s="198">
        <v>7</v>
      </c>
      <c r="E4281" s="198" t="s">
        <v>1703</v>
      </c>
      <c r="F4281" s="197"/>
      <c r="G4281" s="198" t="s">
        <v>1352</v>
      </c>
      <c r="H4281" s="198" t="s">
        <v>2670</v>
      </c>
      <c r="I4281" s="198" t="s">
        <v>2671</v>
      </c>
      <c r="J4281" s="198" t="s">
        <v>7469</v>
      </c>
    </row>
    <row r="4282" spans="2:10">
      <c r="B4282" s="197" t="s">
        <v>7525</v>
      </c>
      <c r="C4282" s="197" t="s">
        <v>7526</v>
      </c>
      <c r="D4282" s="198">
        <v>6</v>
      </c>
      <c r="E4282" s="198" t="s">
        <v>1703</v>
      </c>
      <c r="F4282" s="197"/>
      <c r="G4282" s="198" t="s">
        <v>1352</v>
      </c>
      <c r="H4282" s="198" t="s">
        <v>2670</v>
      </c>
      <c r="I4282" s="198" t="s">
        <v>2671</v>
      </c>
      <c r="J4282" s="198" t="s">
        <v>7469</v>
      </c>
    </row>
    <row r="4283" spans="2:10">
      <c r="B4283" s="197" t="s">
        <v>7527</v>
      </c>
      <c r="C4283" s="197" t="s">
        <v>7528</v>
      </c>
      <c r="D4283" s="198">
        <v>10</v>
      </c>
      <c r="E4283" s="198" t="s">
        <v>350</v>
      </c>
      <c r="F4283" s="197"/>
      <c r="G4283" s="198" t="s">
        <v>1352</v>
      </c>
      <c r="H4283" s="198" t="s">
        <v>2670</v>
      </c>
      <c r="I4283" s="198" t="s">
        <v>2671</v>
      </c>
      <c r="J4283" s="198" t="s">
        <v>7469</v>
      </c>
    </row>
    <row r="4284" spans="2:10">
      <c r="B4284" s="197" t="s">
        <v>7529</v>
      </c>
      <c r="C4284" s="197" t="s">
        <v>7530</v>
      </c>
      <c r="D4284" s="198">
        <v>6</v>
      </c>
      <c r="E4284" s="198" t="s">
        <v>350</v>
      </c>
      <c r="F4284" s="197"/>
      <c r="G4284" s="198" t="s">
        <v>1352</v>
      </c>
      <c r="H4284" s="198" t="s">
        <v>2670</v>
      </c>
      <c r="I4284" s="198" t="s">
        <v>2671</v>
      </c>
      <c r="J4284" s="198" t="s">
        <v>7469</v>
      </c>
    </row>
    <row r="4285" spans="2:10">
      <c r="B4285" s="197" t="s">
        <v>7531</v>
      </c>
      <c r="C4285" s="197" t="s">
        <v>7532</v>
      </c>
      <c r="D4285" s="198">
        <v>8</v>
      </c>
      <c r="E4285" s="198" t="s">
        <v>350</v>
      </c>
      <c r="F4285" s="197"/>
      <c r="G4285" s="198" t="s">
        <v>1352</v>
      </c>
      <c r="H4285" s="198" t="s">
        <v>2670</v>
      </c>
      <c r="I4285" s="198" t="s">
        <v>2671</v>
      </c>
      <c r="J4285" s="198" t="s">
        <v>7469</v>
      </c>
    </row>
    <row r="4286" spans="2:10">
      <c r="B4286" s="197" t="s">
        <v>7533</v>
      </c>
      <c r="C4286" s="197" t="s">
        <v>7534</v>
      </c>
      <c r="D4286" s="198">
        <v>7</v>
      </c>
      <c r="E4286" s="198" t="s">
        <v>350</v>
      </c>
      <c r="F4286" s="197"/>
      <c r="G4286" s="198" t="s">
        <v>1352</v>
      </c>
      <c r="H4286" s="198" t="s">
        <v>2670</v>
      </c>
      <c r="I4286" s="198" t="s">
        <v>2671</v>
      </c>
      <c r="J4286" s="198" t="s">
        <v>7469</v>
      </c>
    </row>
    <row r="4287" spans="2:10">
      <c r="B4287" s="197" t="s">
        <v>7535</v>
      </c>
      <c r="C4287" s="197" t="s">
        <v>7536</v>
      </c>
      <c r="D4287" s="198">
        <v>6</v>
      </c>
      <c r="E4287" s="198" t="s">
        <v>350</v>
      </c>
      <c r="F4287" s="197"/>
      <c r="G4287" s="198" t="s">
        <v>1352</v>
      </c>
      <c r="H4287" s="198" t="s">
        <v>2670</v>
      </c>
      <c r="I4287" s="198" t="s">
        <v>2671</v>
      </c>
      <c r="J4287" s="198" t="s">
        <v>7469</v>
      </c>
    </row>
    <row r="4288" spans="2:10">
      <c r="B4288" s="197" t="s">
        <v>7537</v>
      </c>
      <c r="C4288" s="197" t="s">
        <v>7538</v>
      </c>
      <c r="D4288" s="198">
        <v>5</v>
      </c>
      <c r="E4288" s="198" t="s">
        <v>350</v>
      </c>
      <c r="F4288" s="197"/>
      <c r="G4288" s="198" t="s">
        <v>1352</v>
      </c>
      <c r="H4288" s="198" t="s">
        <v>2670</v>
      </c>
      <c r="I4288" s="198" t="s">
        <v>2671</v>
      </c>
      <c r="J4288" s="198" t="s">
        <v>7469</v>
      </c>
    </row>
    <row r="4289" spans="2:10">
      <c r="B4289" s="197" t="s">
        <v>7539</v>
      </c>
      <c r="C4289" s="197" t="s">
        <v>7540</v>
      </c>
      <c r="D4289" s="198">
        <v>1</v>
      </c>
      <c r="E4289" s="198" t="s">
        <v>350</v>
      </c>
      <c r="F4289" s="197"/>
      <c r="G4289" s="198" t="s">
        <v>1352</v>
      </c>
      <c r="H4289" s="198" t="s">
        <v>2670</v>
      </c>
      <c r="I4289" s="198" t="s">
        <v>2671</v>
      </c>
      <c r="J4289" s="198" t="s">
        <v>7469</v>
      </c>
    </row>
    <row r="4290" spans="2:10">
      <c r="B4290" s="197" t="s">
        <v>7541</v>
      </c>
      <c r="C4290" s="197" t="s">
        <v>7542</v>
      </c>
      <c r="D4290" s="198">
        <v>6</v>
      </c>
      <c r="E4290" s="198" t="s">
        <v>350</v>
      </c>
      <c r="F4290" s="197"/>
      <c r="G4290" s="198" t="s">
        <v>1352</v>
      </c>
      <c r="H4290" s="198" t="s">
        <v>2670</v>
      </c>
      <c r="I4290" s="198" t="s">
        <v>2671</v>
      </c>
      <c r="J4290" s="198" t="s">
        <v>7469</v>
      </c>
    </row>
    <row r="4291" spans="2:10">
      <c r="B4291" s="197" t="s">
        <v>7543</v>
      </c>
      <c r="C4291" s="197" t="s">
        <v>7544</v>
      </c>
      <c r="D4291" s="198">
        <v>6</v>
      </c>
      <c r="E4291" s="198" t="s">
        <v>350</v>
      </c>
      <c r="F4291" s="197"/>
      <c r="G4291" s="198" t="s">
        <v>1352</v>
      </c>
      <c r="H4291" s="198" t="s">
        <v>2670</v>
      </c>
      <c r="I4291" s="198" t="s">
        <v>2671</v>
      </c>
      <c r="J4291" s="198" t="s">
        <v>7469</v>
      </c>
    </row>
    <row r="4292" spans="2:10">
      <c r="B4292" s="197" t="s">
        <v>7545</v>
      </c>
      <c r="C4292" s="197" t="s">
        <v>7546</v>
      </c>
      <c r="D4292" s="198">
        <v>5</v>
      </c>
      <c r="E4292" s="198" t="s">
        <v>350</v>
      </c>
      <c r="F4292" s="197"/>
      <c r="G4292" s="198" t="s">
        <v>1352</v>
      </c>
      <c r="H4292" s="198" t="s">
        <v>2670</v>
      </c>
      <c r="I4292" s="198" t="s">
        <v>2671</v>
      </c>
      <c r="J4292" s="198" t="s">
        <v>7469</v>
      </c>
    </row>
    <row r="4293" spans="2:10">
      <c r="B4293" s="197" t="s">
        <v>7547</v>
      </c>
      <c r="C4293" s="197" t="s">
        <v>7548</v>
      </c>
      <c r="D4293" s="198">
        <v>3</v>
      </c>
      <c r="E4293" s="198" t="s">
        <v>347</v>
      </c>
      <c r="F4293" s="197"/>
      <c r="G4293" s="198" t="s">
        <v>1352</v>
      </c>
      <c r="H4293" s="198" t="s">
        <v>2670</v>
      </c>
      <c r="I4293" s="198" t="s">
        <v>2671</v>
      </c>
      <c r="J4293" s="198" t="s">
        <v>7469</v>
      </c>
    </row>
    <row r="4294" spans="2:10">
      <c r="B4294" s="197" t="s">
        <v>7549</v>
      </c>
      <c r="C4294" s="197" t="s">
        <v>7550</v>
      </c>
      <c r="D4294" s="198">
        <v>5</v>
      </c>
      <c r="E4294" s="198" t="s">
        <v>347</v>
      </c>
      <c r="F4294" s="197"/>
      <c r="G4294" s="198" t="s">
        <v>1352</v>
      </c>
      <c r="H4294" s="198" t="s">
        <v>2670</v>
      </c>
      <c r="I4294" s="198" t="s">
        <v>2671</v>
      </c>
      <c r="J4294" s="198" t="s">
        <v>7469</v>
      </c>
    </row>
    <row r="4295" spans="2:10">
      <c r="B4295" s="197" t="s">
        <v>7551</v>
      </c>
      <c r="C4295" s="197" t="s">
        <v>7552</v>
      </c>
      <c r="D4295" s="198">
        <v>7</v>
      </c>
      <c r="E4295" s="198" t="s">
        <v>347</v>
      </c>
      <c r="F4295" s="197"/>
      <c r="G4295" s="198" t="s">
        <v>1352</v>
      </c>
      <c r="H4295" s="198" t="s">
        <v>2670</v>
      </c>
      <c r="I4295" s="198" t="s">
        <v>2671</v>
      </c>
      <c r="J4295" s="198" t="s">
        <v>7469</v>
      </c>
    </row>
    <row r="4296" spans="2:10">
      <c r="B4296" s="197" t="s">
        <v>7553</v>
      </c>
      <c r="C4296" s="197" t="s">
        <v>7554</v>
      </c>
      <c r="D4296" s="198">
        <v>2</v>
      </c>
      <c r="E4296" s="198" t="s">
        <v>347</v>
      </c>
      <c r="F4296" s="197"/>
      <c r="G4296" s="198" t="s">
        <v>1352</v>
      </c>
      <c r="H4296" s="198" t="s">
        <v>2670</v>
      </c>
      <c r="I4296" s="198" t="s">
        <v>2671</v>
      </c>
      <c r="J4296" s="198" t="s">
        <v>7469</v>
      </c>
    </row>
    <row r="4297" spans="2:10">
      <c r="B4297" s="197" t="s">
        <v>7555</v>
      </c>
      <c r="C4297" s="197" t="s">
        <v>7556</v>
      </c>
      <c r="D4297" s="198">
        <v>7</v>
      </c>
      <c r="E4297" s="198" t="s">
        <v>347</v>
      </c>
      <c r="F4297" s="197"/>
      <c r="G4297" s="198" t="s">
        <v>1352</v>
      </c>
      <c r="H4297" s="198" t="s">
        <v>2670</v>
      </c>
      <c r="I4297" s="198" t="s">
        <v>2671</v>
      </c>
      <c r="J4297" s="198" t="s">
        <v>7469</v>
      </c>
    </row>
    <row r="4298" spans="2:10">
      <c r="B4298" s="197" t="s">
        <v>7557</v>
      </c>
      <c r="C4298" s="197" t="s">
        <v>7558</v>
      </c>
      <c r="D4298" s="198">
        <v>5</v>
      </c>
      <c r="E4298" s="198" t="s">
        <v>347</v>
      </c>
      <c r="F4298" s="197"/>
      <c r="G4298" s="198" t="s">
        <v>1352</v>
      </c>
      <c r="H4298" s="198" t="s">
        <v>2670</v>
      </c>
      <c r="I4298" s="198" t="s">
        <v>2671</v>
      </c>
      <c r="J4298" s="198" t="s">
        <v>7469</v>
      </c>
    </row>
    <row r="4299" spans="2:10">
      <c r="B4299" s="197" t="s">
        <v>7559</v>
      </c>
      <c r="C4299" s="197" t="s">
        <v>7560</v>
      </c>
      <c r="D4299" s="198">
        <v>8</v>
      </c>
      <c r="E4299" s="198" t="s">
        <v>350</v>
      </c>
      <c r="F4299" s="197"/>
      <c r="G4299" s="198" t="s">
        <v>1352</v>
      </c>
      <c r="H4299" s="198" t="s">
        <v>2670</v>
      </c>
      <c r="I4299" s="198" t="s">
        <v>2671</v>
      </c>
      <c r="J4299" s="198" t="s">
        <v>7469</v>
      </c>
    </row>
    <row r="4300" spans="2:10">
      <c r="B4300" s="197" t="s">
        <v>7561</v>
      </c>
      <c r="C4300" s="197" t="s">
        <v>7562</v>
      </c>
      <c r="D4300" s="198">
        <v>1</v>
      </c>
      <c r="E4300" s="198" t="s">
        <v>350</v>
      </c>
      <c r="F4300" s="197"/>
      <c r="G4300" s="198" t="s">
        <v>1352</v>
      </c>
      <c r="H4300" s="198" t="s">
        <v>2670</v>
      </c>
      <c r="I4300" s="198" t="s">
        <v>2671</v>
      </c>
      <c r="J4300" s="198" t="s">
        <v>7469</v>
      </c>
    </row>
    <row r="4301" spans="2:10">
      <c r="B4301" s="197" t="s">
        <v>7563</v>
      </c>
      <c r="C4301" s="197" t="s">
        <v>7564</v>
      </c>
      <c r="D4301" s="198">
        <v>2</v>
      </c>
      <c r="E4301" s="198" t="s">
        <v>350</v>
      </c>
      <c r="F4301" s="197"/>
      <c r="G4301" s="198" t="s">
        <v>1352</v>
      </c>
      <c r="H4301" s="198" t="s">
        <v>2670</v>
      </c>
      <c r="I4301" s="198" t="s">
        <v>2671</v>
      </c>
      <c r="J4301" s="198" t="s">
        <v>7469</v>
      </c>
    </row>
    <row r="4302" spans="2:10">
      <c r="B4302" s="197" t="s">
        <v>7565</v>
      </c>
      <c r="C4302" s="197" t="s">
        <v>7566</v>
      </c>
      <c r="D4302" s="198">
        <v>8</v>
      </c>
      <c r="E4302" s="198" t="s">
        <v>350</v>
      </c>
      <c r="F4302" s="197"/>
      <c r="G4302" s="198" t="s">
        <v>1352</v>
      </c>
      <c r="H4302" s="198" t="s">
        <v>2670</v>
      </c>
      <c r="I4302" s="198" t="s">
        <v>2671</v>
      </c>
      <c r="J4302" s="198" t="s">
        <v>7469</v>
      </c>
    </row>
    <row r="4303" spans="2:10">
      <c r="B4303" s="197" t="s">
        <v>7567</v>
      </c>
      <c r="C4303" s="197" t="s">
        <v>7568</v>
      </c>
      <c r="D4303" s="198">
        <v>10</v>
      </c>
      <c r="E4303" s="198" t="s">
        <v>350</v>
      </c>
      <c r="F4303" s="197"/>
      <c r="G4303" s="198" t="s">
        <v>1352</v>
      </c>
      <c r="H4303" s="198" t="s">
        <v>2670</v>
      </c>
      <c r="I4303" s="198" t="s">
        <v>2671</v>
      </c>
      <c r="J4303" s="198" t="s">
        <v>7469</v>
      </c>
    </row>
    <row r="4304" spans="2:10">
      <c r="B4304" s="199"/>
      <c r="C4304" s="199"/>
      <c r="D4304" s="194">
        <v>626</v>
      </c>
      <c r="E4304" s="199"/>
      <c r="F4304" s="199"/>
      <c r="G4304" s="216"/>
      <c r="H4304" s="216"/>
      <c r="I4304" s="216"/>
      <c r="J4304" s="216"/>
    </row>
    <row r="4305" spans="2:10">
      <c r="B4305" s="197" t="s">
        <v>7569</v>
      </c>
      <c r="C4305" s="197" t="s">
        <v>7570</v>
      </c>
      <c r="D4305" s="198">
        <v>6</v>
      </c>
      <c r="E4305" s="198" t="s">
        <v>7571</v>
      </c>
      <c r="F4305" s="198"/>
      <c r="G4305" s="198" t="s">
        <v>1352</v>
      </c>
      <c r="H4305" s="198" t="s">
        <v>1971</v>
      </c>
      <c r="I4305" s="198" t="s">
        <v>7572</v>
      </c>
      <c r="J4305" s="198" t="s">
        <v>7573</v>
      </c>
    </row>
    <row r="4306" spans="2:10">
      <c r="B4306" s="197" t="s">
        <v>7574</v>
      </c>
      <c r="C4306" s="197" t="s">
        <v>7575</v>
      </c>
      <c r="D4306" s="198">
        <v>3</v>
      </c>
      <c r="E4306" s="198" t="s">
        <v>7576</v>
      </c>
      <c r="F4306" s="198"/>
      <c r="G4306" s="198" t="s">
        <v>1352</v>
      </c>
      <c r="H4306" s="198" t="s">
        <v>1971</v>
      </c>
      <c r="I4306" s="198" t="s">
        <v>7572</v>
      </c>
      <c r="J4306" s="198" t="s">
        <v>7573</v>
      </c>
    </row>
    <row r="4307" spans="2:10">
      <c r="B4307" s="197" t="s">
        <v>7577</v>
      </c>
      <c r="C4307" s="215" t="s">
        <v>7578</v>
      </c>
      <c r="D4307" s="198">
        <v>5</v>
      </c>
      <c r="E4307" s="198" t="s">
        <v>1279</v>
      </c>
      <c r="F4307" s="198"/>
      <c r="G4307" s="198" t="s">
        <v>1352</v>
      </c>
      <c r="H4307" s="198" t="s">
        <v>1971</v>
      </c>
      <c r="I4307" s="198" t="s">
        <v>7572</v>
      </c>
      <c r="J4307" s="198" t="s">
        <v>7573</v>
      </c>
    </row>
    <row r="4308" spans="2:10">
      <c r="B4308" s="197" t="s">
        <v>7579</v>
      </c>
      <c r="C4308" s="215" t="s">
        <v>7580</v>
      </c>
      <c r="D4308" s="198">
        <v>4</v>
      </c>
      <c r="E4308" s="217" t="s">
        <v>1364</v>
      </c>
      <c r="F4308" s="198"/>
      <c r="G4308" s="198" t="s">
        <v>1352</v>
      </c>
      <c r="H4308" s="198" t="s">
        <v>1971</v>
      </c>
      <c r="I4308" s="198" t="s">
        <v>7572</v>
      </c>
      <c r="J4308" s="198" t="s">
        <v>7573</v>
      </c>
    </row>
    <row r="4309" spans="2:10">
      <c r="B4309" s="197" t="s">
        <v>7581</v>
      </c>
      <c r="C4309" s="215" t="s">
        <v>7582</v>
      </c>
      <c r="D4309" s="198">
        <v>6</v>
      </c>
      <c r="E4309" s="198" t="s">
        <v>7583</v>
      </c>
      <c r="F4309" s="198"/>
      <c r="G4309" s="198" t="s">
        <v>1352</v>
      </c>
      <c r="H4309" s="198" t="s">
        <v>1971</v>
      </c>
      <c r="I4309" s="198" t="s">
        <v>7572</v>
      </c>
      <c r="J4309" s="198" t="s">
        <v>7573</v>
      </c>
    </row>
    <row r="4310" spans="2:10">
      <c r="B4310" s="197" t="s">
        <v>7584</v>
      </c>
      <c r="C4310" s="215" t="s">
        <v>7585</v>
      </c>
      <c r="D4310" s="198">
        <v>5</v>
      </c>
      <c r="E4310" s="198" t="s">
        <v>240</v>
      </c>
      <c r="F4310" s="198"/>
      <c r="G4310" s="198" t="s">
        <v>1352</v>
      </c>
      <c r="H4310" s="198" t="s">
        <v>1971</v>
      </c>
      <c r="I4310" s="198" t="s">
        <v>7572</v>
      </c>
      <c r="J4310" s="198" t="s">
        <v>7573</v>
      </c>
    </row>
    <row r="4311" spans="2:10">
      <c r="B4311" s="197" t="s">
        <v>7586</v>
      </c>
      <c r="C4311" s="215" t="s">
        <v>7587</v>
      </c>
      <c r="D4311" s="198">
        <v>7</v>
      </c>
      <c r="E4311" s="198" t="s">
        <v>7583</v>
      </c>
      <c r="F4311" s="198"/>
      <c r="G4311" s="198" t="s">
        <v>1352</v>
      </c>
      <c r="H4311" s="198" t="s">
        <v>1971</v>
      </c>
      <c r="I4311" s="198" t="s">
        <v>7572</v>
      </c>
      <c r="J4311" s="198" t="s">
        <v>7573</v>
      </c>
    </row>
    <row r="4312" spans="2:10">
      <c r="B4312" s="197" t="s">
        <v>7588</v>
      </c>
      <c r="C4312" s="215" t="s">
        <v>7589</v>
      </c>
      <c r="D4312" s="198">
        <v>6</v>
      </c>
      <c r="E4312" s="198" t="s">
        <v>312</v>
      </c>
      <c r="F4312" s="198"/>
      <c r="G4312" s="198" t="s">
        <v>1352</v>
      </c>
      <c r="H4312" s="198" t="s">
        <v>1971</v>
      </c>
      <c r="I4312" s="198" t="s">
        <v>7572</v>
      </c>
      <c r="J4312" s="198" t="s">
        <v>7573</v>
      </c>
    </row>
    <row r="4313" spans="2:10">
      <c r="B4313" s="197" t="s">
        <v>7590</v>
      </c>
      <c r="C4313" s="215" t="s">
        <v>7591</v>
      </c>
      <c r="D4313" s="198">
        <v>4</v>
      </c>
      <c r="E4313" s="198" t="s">
        <v>312</v>
      </c>
      <c r="F4313" s="198"/>
      <c r="G4313" s="198" t="s">
        <v>1352</v>
      </c>
      <c r="H4313" s="198" t="s">
        <v>1971</v>
      </c>
      <c r="I4313" s="198" t="s">
        <v>7572</v>
      </c>
      <c r="J4313" s="198" t="s">
        <v>7573</v>
      </c>
    </row>
    <row r="4314" spans="2:10">
      <c r="B4314" s="197" t="s">
        <v>7592</v>
      </c>
      <c r="C4314" s="215" t="s">
        <v>7593</v>
      </c>
      <c r="D4314" s="198">
        <v>2</v>
      </c>
      <c r="E4314" s="198" t="s">
        <v>312</v>
      </c>
      <c r="F4314" s="198"/>
      <c r="G4314" s="198" t="s">
        <v>1352</v>
      </c>
      <c r="H4314" s="198" t="s">
        <v>1971</v>
      </c>
      <c r="I4314" s="198" t="s">
        <v>7572</v>
      </c>
      <c r="J4314" s="198" t="s">
        <v>7573</v>
      </c>
    </row>
    <row r="4315" spans="2:10">
      <c r="B4315" s="197" t="s">
        <v>7594</v>
      </c>
      <c r="C4315" s="215" t="s">
        <v>7595</v>
      </c>
      <c r="D4315" s="198">
        <v>5</v>
      </c>
      <c r="E4315" s="198" t="s">
        <v>312</v>
      </c>
      <c r="F4315" s="198"/>
      <c r="G4315" s="198" t="s">
        <v>1352</v>
      </c>
      <c r="H4315" s="198" t="s">
        <v>1971</v>
      </c>
      <c r="I4315" s="198" t="s">
        <v>7572</v>
      </c>
      <c r="J4315" s="198" t="s">
        <v>7573</v>
      </c>
    </row>
    <row r="4316" spans="2:10">
      <c r="B4316" s="197" t="s">
        <v>7596</v>
      </c>
      <c r="C4316" s="215" t="s">
        <v>7597</v>
      </c>
      <c r="D4316" s="198">
        <v>3</v>
      </c>
      <c r="E4316" s="198" t="s">
        <v>312</v>
      </c>
      <c r="F4316" s="198"/>
      <c r="G4316" s="198" t="s">
        <v>1352</v>
      </c>
      <c r="H4316" s="198" t="s">
        <v>1971</v>
      </c>
      <c r="I4316" s="198" t="s">
        <v>7572</v>
      </c>
      <c r="J4316" s="198" t="s">
        <v>7573</v>
      </c>
    </row>
    <row r="4317" spans="2:10">
      <c r="B4317" s="197" t="s">
        <v>7598</v>
      </c>
      <c r="C4317" s="215" t="s">
        <v>7599</v>
      </c>
      <c r="D4317" s="198">
        <v>5</v>
      </c>
      <c r="E4317" s="198" t="s">
        <v>1312</v>
      </c>
      <c r="F4317" s="198"/>
      <c r="G4317" s="198" t="s">
        <v>1352</v>
      </c>
      <c r="H4317" s="198" t="s">
        <v>1971</v>
      </c>
      <c r="I4317" s="198" t="s">
        <v>7572</v>
      </c>
      <c r="J4317" s="198" t="s">
        <v>7573</v>
      </c>
    </row>
    <row r="4318" spans="2:10">
      <c r="B4318" s="197" t="s">
        <v>7600</v>
      </c>
      <c r="C4318" s="215" t="s">
        <v>7601</v>
      </c>
      <c r="D4318" s="198">
        <v>3</v>
      </c>
      <c r="E4318" s="198" t="s">
        <v>1312</v>
      </c>
      <c r="F4318" s="198"/>
      <c r="G4318" s="198" t="s">
        <v>1352</v>
      </c>
      <c r="H4318" s="198" t="s">
        <v>1971</v>
      </c>
      <c r="I4318" s="198" t="s">
        <v>7572</v>
      </c>
      <c r="J4318" s="198" t="s">
        <v>7573</v>
      </c>
    </row>
    <row r="4319" spans="2:10">
      <c r="B4319" s="197" t="s">
        <v>7602</v>
      </c>
      <c r="C4319" s="215" t="s">
        <v>7603</v>
      </c>
      <c r="D4319" s="198">
        <v>4</v>
      </c>
      <c r="E4319" s="198" t="s">
        <v>1312</v>
      </c>
      <c r="F4319" s="198"/>
      <c r="G4319" s="198" t="s">
        <v>1352</v>
      </c>
      <c r="H4319" s="198" t="s">
        <v>1971</v>
      </c>
      <c r="I4319" s="198" t="s">
        <v>7572</v>
      </c>
      <c r="J4319" s="198" t="s">
        <v>7573</v>
      </c>
    </row>
    <row r="4320" spans="2:10">
      <c r="B4320" s="197" t="s">
        <v>7604</v>
      </c>
      <c r="C4320" s="215" t="s">
        <v>7605</v>
      </c>
      <c r="D4320" s="198">
        <v>8</v>
      </c>
      <c r="E4320" s="198" t="s">
        <v>1312</v>
      </c>
      <c r="F4320" s="198"/>
      <c r="G4320" s="198" t="s">
        <v>1352</v>
      </c>
      <c r="H4320" s="198" t="s">
        <v>1971</v>
      </c>
      <c r="I4320" s="198" t="s">
        <v>7572</v>
      </c>
      <c r="J4320" s="198" t="s">
        <v>7573</v>
      </c>
    </row>
    <row r="4321" spans="2:10">
      <c r="B4321" s="197" t="s">
        <v>7606</v>
      </c>
      <c r="C4321" s="215" t="s">
        <v>7607</v>
      </c>
      <c r="D4321" s="198">
        <v>9</v>
      </c>
      <c r="E4321" s="198" t="s">
        <v>1312</v>
      </c>
      <c r="F4321" s="198"/>
      <c r="G4321" s="198" t="s">
        <v>1352</v>
      </c>
      <c r="H4321" s="198" t="s">
        <v>1971</v>
      </c>
      <c r="I4321" s="198" t="s">
        <v>7572</v>
      </c>
      <c r="J4321" s="198" t="s">
        <v>7573</v>
      </c>
    </row>
    <row r="4322" spans="2:10">
      <c r="B4322" s="197" t="s">
        <v>7608</v>
      </c>
      <c r="C4322" s="215" t="s">
        <v>7609</v>
      </c>
      <c r="D4322" s="198">
        <v>7</v>
      </c>
      <c r="E4322" s="198" t="s">
        <v>1312</v>
      </c>
      <c r="F4322" s="198"/>
      <c r="G4322" s="198" t="s">
        <v>1352</v>
      </c>
      <c r="H4322" s="198" t="s">
        <v>1971</v>
      </c>
      <c r="I4322" s="198" t="s">
        <v>7572</v>
      </c>
      <c r="J4322" s="198" t="s">
        <v>7573</v>
      </c>
    </row>
    <row r="4323" spans="2:10">
      <c r="B4323" s="197" t="s">
        <v>7610</v>
      </c>
      <c r="C4323" s="215" t="s">
        <v>7611</v>
      </c>
      <c r="D4323" s="198">
        <v>8</v>
      </c>
      <c r="E4323" s="198" t="s">
        <v>243</v>
      </c>
      <c r="F4323" s="198"/>
      <c r="G4323" s="198" t="s">
        <v>1352</v>
      </c>
      <c r="H4323" s="198" t="s">
        <v>1971</v>
      </c>
      <c r="I4323" s="198" t="s">
        <v>7572</v>
      </c>
      <c r="J4323" s="198" t="s">
        <v>7573</v>
      </c>
    </row>
    <row r="4324" spans="2:10">
      <c r="B4324" s="197" t="s">
        <v>7612</v>
      </c>
      <c r="C4324" s="215" t="s">
        <v>7613</v>
      </c>
      <c r="D4324" s="198">
        <v>7</v>
      </c>
      <c r="E4324" s="198" t="s">
        <v>243</v>
      </c>
      <c r="F4324" s="198"/>
      <c r="G4324" s="198" t="s">
        <v>1352</v>
      </c>
      <c r="H4324" s="198" t="s">
        <v>1971</v>
      </c>
      <c r="I4324" s="198" t="s">
        <v>7572</v>
      </c>
      <c r="J4324" s="198" t="s">
        <v>7573</v>
      </c>
    </row>
    <row r="4325" spans="2:10">
      <c r="B4325" s="197" t="s">
        <v>7614</v>
      </c>
      <c r="C4325" s="215" t="s">
        <v>7615</v>
      </c>
      <c r="D4325" s="198">
        <v>4</v>
      </c>
      <c r="E4325" s="198" t="s">
        <v>243</v>
      </c>
      <c r="F4325" s="198"/>
      <c r="G4325" s="198" t="s">
        <v>1352</v>
      </c>
      <c r="H4325" s="198" t="s">
        <v>1971</v>
      </c>
      <c r="I4325" s="198" t="s">
        <v>7572</v>
      </c>
      <c r="J4325" s="198" t="s">
        <v>7573</v>
      </c>
    </row>
    <row r="4326" spans="2:10">
      <c r="B4326" s="197" t="s">
        <v>7616</v>
      </c>
      <c r="C4326" s="215" t="s">
        <v>7617</v>
      </c>
      <c r="D4326" s="198">
        <v>3</v>
      </c>
      <c r="E4326" s="198" t="s">
        <v>243</v>
      </c>
      <c r="F4326" s="198"/>
      <c r="G4326" s="198" t="s">
        <v>1352</v>
      </c>
      <c r="H4326" s="198" t="s">
        <v>1971</v>
      </c>
      <c r="I4326" s="198" t="s">
        <v>7572</v>
      </c>
      <c r="J4326" s="198" t="s">
        <v>7573</v>
      </c>
    </row>
    <row r="4327" spans="2:10">
      <c r="B4327" s="197" t="s">
        <v>7618</v>
      </c>
      <c r="C4327" s="215" t="s">
        <v>7619</v>
      </c>
      <c r="D4327" s="198">
        <v>6</v>
      </c>
      <c r="E4327" s="198" t="s">
        <v>243</v>
      </c>
      <c r="F4327" s="198"/>
      <c r="G4327" s="198" t="s">
        <v>1352</v>
      </c>
      <c r="H4327" s="198" t="s">
        <v>1971</v>
      </c>
      <c r="I4327" s="198" t="s">
        <v>7572</v>
      </c>
      <c r="J4327" s="198" t="s">
        <v>7573</v>
      </c>
    </row>
    <row r="4328" spans="2:10">
      <c r="B4328" s="197" t="s">
        <v>7620</v>
      </c>
      <c r="C4328" s="215" t="s">
        <v>7621</v>
      </c>
      <c r="D4328" s="198">
        <v>6</v>
      </c>
      <c r="E4328" s="198" t="s">
        <v>243</v>
      </c>
      <c r="F4328" s="198"/>
      <c r="G4328" s="198" t="s">
        <v>1352</v>
      </c>
      <c r="H4328" s="198" t="s">
        <v>1971</v>
      </c>
      <c r="I4328" s="198" t="s">
        <v>7572</v>
      </c>
      <c r="J4328" s="198" t="s">
        <v>7573</v>
      </c>
    </row>
    <row r="4329" spans="2:10">
      <c r="B4329" s="197" t="s">
        <v>7622</v>
      </c>
      <c r="C4329" s="215" t="s">
        <v>7623</v>
      </c>
      <c r="D4329" s="198">
        <v>5</v>
      </c>
      <c r="E4329" s="198" t="s">
        <v>243</v>
      </c>
      <c r="F4329" s="198"/>
      <c r="G4329" s="198" t="s">
        <v>1352</v>
      </c>
      <c r="H4329" s="198" t="s">
        <v>1971</v>
      </c>
      <c r="I4329" s="198" t="s">
        <v>7572</v>
      </c>
      <c r="J4329" s="198" t="s">
        <v>7573</v>
      </c>
    </row>
    <row r="4330" spans="2:10">
      <c r="B4330" s="197" t="s">
        <v>7624</v>
      </c>
      <c r="C4330" s="215" t="s">
        <v>7625</v>
      </c>
      <c r="D4330" s="198">
        <v>5</v>
      </c>
      <c r="E4330" s="198" t="s">
        <v>243</v>
      </c>
      <c r="F4330" s="198"/>
      <c r="G4330" s="198" t="s">
        <v>1352</v>
      </c>
      <c r="H4330" s="198" t="s">
        <v>1971</v>
      </c>
      <c r="I4330" s="198" t="s">
        <v>7572</v>
      </c>
      <c r="J4330" s="198" t="s">
        <v>7573</v>
      </c>
    </row>
    <row r="4331" spans="2:10">
      <c r="B4331" s="197" t="s">
        <v>7626</v>
      </c>
      <c r="C4331" s="215" t="s">
        <v>1476</v>
      </c>
      <c r="D4331" s="198">
        <v>6</v>
      </c>
      <c r="E4331" s="198" t="s">
        <v>243</v>
      </c>
      <c r="F4331" s="198"/>
      <c r="G4331" s="198" t="s">
        <v>1352</v>
      </c>
      <c r="H4331" s="198" t="s">
        <v>1971</v>
      </c>
      <c r="I4331" s="198" t="s">
        <v>7572</v>
      </c>
      <c r="J4331" s="198" t="s">
        <v>7573</v>
      </c>
    </row>
    <row r="4332" spans="2:10">
      <c r="B4332" s="197" t="s">
        <v>7627</v>
      </c>
      <c r="C4332" s="215" t="s">
        <v>7628</v>
      </c>
      <c r="D4332" s="198">
        <v>2</v>
      </c>
      <c r="E4332" s="198" t="s">
        <v>243</v>
      </c>
      <c r="F4332" s="198"/>
      <c r="G4332" s="198" t="s">
        <v>1352</v>
      </c>
      <c r="H4332" s="198" t="s">
        <v>1971</v>
      </c>
      <c r="I4332" s="218" t="s">
        <v>7572</v>
      </c>
      <c r="J4332" s="218" t="s">
        <v>7573</v>
      </c>
    </row>
    <row r="4333" spans="2:10">
      <c r="B4333" s="197" t="s">
        <v>7629</v>
      </c>
      <c r="C4333" s="215" t="s">
        <v>7630</v>
      </c>
      <c r="D4333" s="198">
        <v>8</v>
      </c>
      <c r="E4333" s="198" t="s">
        <v>243</v>
      </c>
      <c r="F4333" s="198"/>
      <c r="G4333" s="198" t="s">
        <v>1352</v>
      </c>
      <c r="H4333" s="198" t="s">
        <v>1971</v>
      </c>
      <c r="I4333" s="198" t="s">
        <v>7572</v>
      </c>
      <c r="J4333" s="198" t="s">
        <v>7573</v>
      </c>
    </row>
    <row r="4334" spans="2:10">
      <c r="B4334" s="197" t="s">
        <v>7631</v>
      </c>
      <c r="C4334" s="215" t="s">
        <v>7632</v>
      </c>
      <c r="D4334" s="198">
        <v>3</v>
      </c>
      <c r="E4334" s="198" t="s">
        <v>240</v>
      </c>
      <c r="F4334" s="198"/>
      <c r="G4334" s="198" t="s">
        <v>1352</v>
      </c>
      <c r="H4334" s="198" t="s">
        <v>1971</v>
      </c>
      <c r="I4334" s="198" t="s">
        <v>7572</v>
      </c>
      <c r="J4334" s="198" t="s">
        <v>7573</v>
      </c>
    </row>
    <row r="4335" spans="2:10">
      <c r="B4335" s="197" t="s">
        <v>7633</v>
      </c>
      <c r="C4335" s="215" t="s">
        <v>7634</v>
      </c>
      <c r="D4335" s="198">
        <v>3</v>
      </c>
      <c r="E4335" s="198" t="s">
        <v>249</v>
      </c>
      <c r="F4335" s="198"/>
      <c r="G4335" s="198" t="s">
        <v>1352</v>
      </c>
      <c r="H4335" s="198" t="s">
        <v>1971</v>
      </c>
      <c r="I4335" s="198" t="s">
        <v>7572</v>
      </c>
      <c r="J4335" s="198" t="s">
        <v>7573</v>
      </c>
    </row>
    <row r="4336" spans="2:10">
      <c r="B4336" s="197" t="s">
        <v>7635</v>
      </c>
      <c r="C4336" s="215" t="s">
        <v>7636</v>
      </c>
      <c r="D4336" s="198">
        <v>4</v>
      </c>
      <c r="E4336" s="198" t="s">
        <v>249</v>
      </c>
      <c r="F4336" s="198"/>
      <c r="G4336" s="198" t="s">
        <v>1352</v>
      </c>
      <c r="H4336" s="198" t="s">
        <v>1971</v>
      </c>
      <c r="I4336" s="198" t="s">
        <v>7572</v>
      </c>
      <c r="J4336" s="198" t="s">
        <v>7573</v>
      </c>
    </row>
    <row r="4337" spans="2:10">
      <c r="B4337" s="197" t="s">
        <v>7637</v>
      </c>
      <c r="C4337" s="215" t="s">
        <v>7638</v>
      </c>
      <c r="D4337" s="198">
        <v>3</v>
      </c>
      <c r="E4337" s="198" t="s">
        <v>249</v>
      </c>
      <c r="F4337" s="198"/>
      <c r="G4337" s="198" t="s">
        <v>1352</v>
      </c>
      <c r="H4337" s="198" t="s">
        <v>1971</v>
      </c>
      <c r="I4337" s="198" t="s">
        <v>7572</v>
      </c>
      <c r="J4337" s="198" t="s">
        <v>7573</v>
      </c>
    </row>
    <row r="4338" spans="2:10">
      <c r="B4338" s="197" t="s">
        <v>7639</v>
      </c>
      <c r="C4338" s="215" t="s">
        <v>7640</v>
      </c>
      <c r="D4338" s="198">
        <v>3</v>
      </c>
      <c r="E4338" s="198" t="s">
        <v>249</v>
      </c>
      <c r="F4338" s="198"/>
      <c r="G4338" s="198" t="s">
        <v>1352</v>
      </c>
      <c r="H4338" s="198" t="s">
        <v>1971</v>
      </c>
      <c r="I4338" s="218" t="s">
        <v>7572</v>
      </c>
      <c r="J4338" s="218" t="s">
        <v>7573</v>
      </c>
    </row>
    <row r="4339" spans="2:10">
      <c r="B4339" s="197" t="s">
        <v>7641</v>
      </c>
      <c r="C4339" s="215" t="s">
        <v>7642</v>
      </c>
      <c r="D4339" s="198">
        <v>3</v>
      </c>
      <c r="E4339" s="198" t="s">
        <v>249</v>
      </c>
      <c r="F4339" s="198"/>
      <c r="G4339" s="198" t="s">
        <v>1352</v>
      </c>
      <c r="H4339" s="198" t="s">
        <v>1971</v>
      </c>
      <c r="I4339" s="198" t="s">
        <v>7572</v>
      </c>
      <c r="J4339" s="198" t="s">
        <v>7573</v>
      </c>
    </row>
    <row r="4340" spans="2:10">
      <c r="B4340" s="197" t="s">
        <v>7643</v>
      </c>
      <c r="C4340" s="215" t="s">
        <v>7644</v>
      </c>
      <c r="D4340" s="198">
        <v>4</v>
      </c>
      <c r="E4340" s="198" t="s">
        <v>249</v>
      </c>
      <c r="F4340" s="198"/>
      <c r="G4340" s="198" t="s">
        <v>1352</v>
      </c>
      <c r="H4340" s="198" t="s">
        <v>1971</v>
      </c>
      <c r="I4340" s="198" t="s">
        <v>7572</v>
      </c>
      <c r="J4340" s="198" t="s">
        <v>7573</v>
      </c>
    </row>
    <row r="4341" spans="2:10">
      <c r="B4341" s="197" t="s">
        <v>7645</v>
      </c>
      <c r="C4341" s="215" t="s">
        <v>7646</v>
      </c>
      <c r="D4341" s="198">
        <v>2</v>
      </c>
      <c r="E4341" s="198" t="s">
        <v>249</v>
      </c>
      <c r="F4341" s="198"/>
      <c r="G4341" s="198" t="s">
        <v>1352</v>
      </c>
      <c r="H4341" s="198" t="s">
        <v>1971</v>
      </c>
      <c r="I4341" s="198" t="s">
        <v>7572</v>
      </c>
      <c r="J4341" s="198" t="s">
        <v>7573</v>
      </c>
    </row>
    <row r="4342" spans="2:10">
      <c r="B4342" s="197" t="s">
        <v>7647</v>
      </c>
      <c r="C4342" s="215" t="s">
        <v>7648</v>
      </c>
      <c r="D4342" s="198">
        <v>5</v>
      </c>
      <c r="E4342" s="198" t="s">
        <v>249</v>
      </c>
      <c r="F4342" s="198"/>
      <c r="G4342" s="198" t="s">
        <v>1352</v>
      </c>
      <c r="H4342" s="198" t="s">
        <v>1971</v>
      </c>
      <c r="I4342" s="198" t="s">
        <v>7572</v>
      </c>
      <c r="J4342" s="198" t="s">
        <v>7573</v>
      </c>
    </row>
    <row r="4343" spans="2:10">
      <c r="B4343" s="197" t="s">
        <v>7649</v>
      </c>
      <c r="C4343" s="215" t="s">
        <v>7650</v>
      </c>
      <c r="D4343" s="198">
        <v>9</v>
      </c>
      <c r="E4343" s="198" t="s">
        <v>249</v>
      </c>
      <c r="F4343" s="198"/>
      <c r="G4343" s="198" t="s">
        <v>1352</v>
      </c>
      <c r="H4343" s="198" t="s">
        <v>1971</v>
      </c>
      <c r="I4343" s="198" t="s">
        <v>7572</v>
      </c>
      <c r="J4343" s="198" t="s">
        <v>7573</v>
      </c>
    </row>
    <row r="4344" spans="2:10">
      <c r="B4344" s="197" t="s">
        <v>7651</v>
      </c>
      <c r="C4344" s="215" t="s">
        <v>7652</v>
      </c>
      <c r="D4344" s="198">
        <v>4</v>
      </c>
      <c r="E4344" s="198" t="s">
        <v>347</v>
      </c>
      <c r="F4344" s="198"/>
      <c r="G4344" s="198" t="s">
        <v>1352</v>
      </c>
      <c r="H4344" s="198" t="s">
        <v>1971</v>
      </c>
      <c r="I4344" s="198" t="s">
        <v>7572</v>
      </c>
      <c r="J4344" s="198" t="s">
        <v>7573</v>
      </c>
    </row>
    <row r="4345" spans="2:10">
      <c r="B4345" s="197" t="s">
        <v>7653</v>
      </c>
      <c r="C4345" s="215" t="s">
        <v>7654</v>
      </c>
      <c r="D4345" s="198">
        <v>5</v>
      </c>
      <c r="E4345" s="198" t="s">
        <v>347</v>
      </c>
      <c r="F4345" s="198"/>
      <c r="G4345" s="198" t="s">
        <v>1352</v>
      </c>
      <c r="H4345" s="198" t="s">
        <v>1971</v>
      </c>
      <c r="I4345" s="198" t="s">
        <v>7572</v>
      </c>
      <c r="J4345" s="198" t="s">
        <v>7573</v>
      </c>
    </row>
    <row r="4346" spans="2:10">
      <c r="B4346" s="197" t="s">
        <v>7655</v>
      </c>
      <c r="C4346" s="215" t="s">
        <v>7656</v>
      </c>
      <c r="D4346" s="198">
        <v>3</v>
      </c>
      <c r="E4346" s="198" t="s">
        <v>347</v>
      </c>
      <c r="F4346" s="198"/>
      <c r="G4346" s="198" t="s">
        <v>1352</v>
      </c>
      <c r="H4346" s="198" t="s">
        <v>1971</v>
      </c>
      <c r="I4346" s="218" t="s">
        <v>7572</v>
      </c>
      <c r="J4346" s="218" t="s">
        <v>7573</v>
      </c>
    </row>
    <row r="4347" spans="2:10">
      <c r="B4347" s="197" t="s">
        <v>7657</v>
      </c>
      <c r="C4347" s="215" t="s">
        <v>7658</v>
      </c>
      <c r="D4347" s="198">
        <v>4</v>
      </c>
      <c r="E4347" s="198" t="s">
        <v>347</v>
      </c>
      <c r="F4347" s="198"/>
      <c r="G4347" s="198" t="s">
        <v>1352</v>
      </c>
      <c r="H4347" s="198" t="s">
        <v>1971</v>
      </c>
      <c r="I4347" s="198" t="s">
        <v>7572</v>
      </c>
      <c r="J4347" s="198" t="s">
        <v>7573</v>
      </c>
    </row>
    <row r="4348" spans="2:10">
      <c r="B4348" s="197" t="s">
        <v>7659</v>
      </c>
      <c r="C4348" s="215" t="s">
        <v>7660</v>
      </c>
      <c r="D4348" s="198">
        <v>1</v>
      </c>
      <c r="E4348" s="198" t="s">
        <v>347</v>
      </c>
      <c r="F4348" s="198"/>
      <c r="G4348" s="198" t="s">
        <v>1352</v>
      </c>
      <c r="H4348" s="198" t="s">
        <v>1971</v>
      </c>
      <c r="I4348" s="198" t="s">
        <v>7572</v>
      </c>
      <c r="J4348" s="198" t="s">
        <v>7573</v>
      </c>
    </row>
    <row r="4349" spans="2:10">
      <c r="B4349" s="197" t="s">
        <v>7661</v>
      </c>
      <c r="C4349" s="215" t="s">
        <v>7662</v>
      </c>
      <c r="D4349" s="198">
        <v>2</v>
      </c>
      <c r="E4349" s="198" t="s">
        <v>347</v>
      </c>
      <c r="F4349" s="198"/>
      <c r="G4349" s="198" t="s">
        <v>1352</v>
      </c>
      <c r="H4349" s="198" t="s">
        <v>1971</v>
      </c>
      <c r="I4349" s="198" t="s">
        <v>7572</v>
      </c>
      <c r="J4349" s="198" t="s">
        <v>7573</v>
      </c>
    </row>
    <row r="4350" spans="2:10">
      <c r="B4350" s="197" t="s">
        <v>7663</v>
      </c>
      <c r="C4350" s="215" t="s">
        <v>7664</v>
      </c>
      <c r="D4350" s="198">
        <v>7</v>
      </c>
      <c r="E4350" s="198" t="s">
        <v>347</v>
      </c>
      <c r="F4350" s="198"/>
      <c r="G4350" s="198" t="s">
        <v>1352</v>
      </c>
      <c r="H4350" s="198" t="s">
        <v>1971</v>
      </c>
      <c r="I4350" s="198" t="s">
        <v>7572</v>
      </c>
      <c r="J4350" s="198" t="s">
        <v>7573</v>
      </c>
    </row>
    <row r="4351" spans="2:10">
      <c r="B4351" s="197" t="s">
        <v>7665</v>
      </c>
      <c r="C4351" s="215" t="s">
        <v>7666</v>
      </c>
      <c r="D4351" s="198">
        <v>3</v>
      </c>
      <c r="E4351" s="198" t="s">
        <v>347</v>
      </c>
      <c r="F4351" s="198"/>
      <c r="G4351" s="198" t="s">
        <v>1352</v>
      </c>
      <c r="H4351" s="198" t="s">
        <v>1971</v>
      </c>
      <c r="I4351" s="198" t="s">
        <v>7572</v>
      </c>
      <c r="J4351" s="198" t="s">
        <v>7573</v>
      </c>
    </row>
    <row r="4352" spans="2:10">
      <c r="B4352" s="197" t="s">
        <v>7667</v>
      </c>
      <c r="C4352" s="215" t="s">
        <v>7668</v>
      </c>
      <c r="D4352" s="198">
        <v>5</v>
      </c>
      <c r="E4352" s="198" t="s">
        <v>347</v>
      </c>
      <c r="F4352" s="198"/>
      <c r="G4352" s="198" t="s">
        <v>1352</v>
      </c>
      <c r="H4352" s="198" t="s">
        <v>1971</v>
      </c>
      <c r="I4352" s="198" t="s">
        <v>7572</v>
      </c>
      <c r="J4352" s="198" t="s">
        <v>7573</v>
      </c>
    </row>
    <row r="4353" spans="2:10">
      <c r="B4353" s="197" t="s">
        <v>7669</v>
      </c>
      <c r="C4353" s="215" t="s">
        <v>7670</v>
      </c>
      <c r="D4353" s="198">
        <v>7</v>
      </c>
      <c r="E4353" s="198" t="s">
        <v>347</v>
      </c>
      <c r="F4353" s="198"/>
      <c r="G4353" s="198" t="s">
        <v>1352</v>
      </c>
      <c r="H4353" s="198" t="s">
        <v>1971</v>
      </c>
      <c r="I4353" s="198" t="s">
        <v>7572</v>
      </c>
      <c r="J4353" s="198" t="s">
        <v>7573</v>
      </c>
    </row>
    <row r="4354" spans="2:10">
      <c r="B4354" s="197" t="s">
        <v>7671</v>
      </c>
      <c r="C4354" s="215" t="s">
        <v>7672</v>
      </c>
      <c r="D4354" s="198">
        <v>5</v>
      </c>
      <c r="E4354" s="198" t="s">
        <v>347</v>
      </c>
      <c r="F4354" s="198"/>
      <c r="G4354" s="198" t="s">
        <v>1352</v>
      </c>
      <c r="H4354" s="198" t="s">
        <v>1971</v>
      </c>
      <c r="I4354" s="218" t="s">
        <v>7572</v>
      </c>
      <c r="J4354" s="218" t="s">
        <v>7573</v>
      </c>
    </row>
    <row r="4355" spans="2:10">
      <c r="B4355" s="197" t="s">
        <v>7673</v>
      </c>
      <c r="C4355" s="215" t="s">
        <v>7674</v>
      </c>
      <c r="D4355" s="198">
        <v>5</v>
      </c>
      <c r="E4355" s="198" t="s">
        <v>347</v>
      </c>
      <c r="F4355" s="198"/>
      <c r="G4355" s="198" t="s">
        <v>1352</v>
      </c>
      <c r="H4355" s="198" t="s">
        <v>1971</v>
      </c>
      <c r="I4355" s="198" t="s">
        <v>7572</v>
      </c>
      <c r="J4355" s="198" t="s">
        <v>7573</v>
      </c>
    </row>
    <row r="4356" spans="2:10">
      <c r="B4356" s="197" t="s">
        <v>7675</v>
      </c>
      <c r="C4356" s="215" t="s">
        <v>7676</v>
      </c>
      <c r="D4356" s="198">
        <v>8</v>
      </c>
      <c r="E4356" s="198" t="s">
        <v>240</v>
      </c>
      <c r="F4356" s="198"/>
      <c r="G4356" s="198" t="s">
        <v>1352</v>
      </c>
      <c r="H4356" s="198" t="s">
        <v>1971</v>
      </c>
      <c r="I4356" s="198" t="s">
        <v>7572</v>
      </c>
      <c r="J4356" s="198" t="s">
        <v>7573</v>
      </c>
    </row>
    <row r="4357" spans="2:10">
      <c r="B4357" s="197" t="s">
        <v>7677</v>
      </c>
      <c r="C4357" s="215" t="s">
        <v>7678</v>
      </c>
      <c r="D4357" s="198">
        <v>6</v>
      </c>
      <c r="E4357" s="198" t="s">
        <v>1706</v>
      </c>
      <c r="F4357" s="198"/>
      <c r="G4357" s="198" t="s">
        <v>1352</v>
      </c>
      <c r="H4357" s="198" t="s">
        <v>1971</v>
      </c>
      <c r="I4357" s="198" t="s">
        <v>7572</v>
      </c>
      <c r="J4357" s="198" t="s">
        <v>7573</v>
      </c>
    </row>
    <row r="4358" spans="2:10">
      <c r="B4358" s="197" t="s">
        <v>7679</v>
      </c>
      <c r="C4358" s="215" t="s">
        <v>7680</v>
      </c>
      <c r="D4358" s="198">
        <v>5</v>
      </c>
      <c r="E4358" s="198" t="s">
        <v>1706</v>
      </c>
      <c r="F4358" s="198"/>
      <c r="G4358" s="198" t="s">
        <v>1352</v>
      </c>
      <c r="H4358" s="198" t="s">
        <v>1971</v>
      </c>
      <c r="I4358" s="198" t="s">
        <v>7572</v>
      </c>
      <c r="J4358" s="198" t="s">
        <v>7573</v>
      </c>
    </row>
    <row r="4359" spans="2:10">
      <c r="B4359" s="197" t="s">
        <v>7681</v>
      </c>
      <c r="C4359" s="215" t="s">
        <v>7682</v>
      </c>
      <c r="D4359" s="198">
        <v>7</v>
      </c>
      <c r="E4359" s="198" t="s">
        <v>246</v>
      </c>
      <c r="F4359" s="198"/>
      <c r="G4359" s="198" t="s">
        <v>1352</v>
      </c>
      <c r="H4359" s="198" t="s">
        <v>1971</v>
      </c>
      <c r="I4359" s="198" t="s">
        <v>7572</v>
      </c>
      <c r="J4359" s="198" t="s">
        <v>7573</v>
      </c>
    </row>
    <row r="4360" spans="2:10">
      <c r="B4360" s="197" t="s">
        <v>7683</v>
      </c>
      <c r="C4360" s="215" t="s">
        <v>7684</v>
      </c>
      <c r="D4360" s="198">
        <v>5</v>
      </c>
      <c r="E4360" s="198" t="s">
        <v>246</v>
      </c>
      <c r="F4360" s="198"/>
      <c r="G4360" s="198" t="s">
        <v>1352</v>
      </c>
      <c r="H4360" s="198" t="s">
        <v>1971</v>
      </c>
      <c r="I4360" s="198" t="s">
        <v>7572</v>
      </c>
      <c r="J4360" s="198" t="s">
        <v>7573</v>
      </c>
    </row>
    <row r="4361" spans="2:10">
      <c r="B4361" s="197" t="s">
        <v>7685</v>
      </c>
      <c r="C4361" s="215" t="s">
        <v>7686</v>
      </c>
      <c r="D4361" s="198">
        <v>3</v>
      </c>
      <c r="E4361" s="198" t="s">
        <v>246</v>
      </c>
      <c r="F4361" s="198"/>
      <c r="G4361" s="198" t="s">
        <v>1352</v>
      </c>
      <c r="H4361" s="198" t="s">
        <v>1971</v>
      </c>
      <c r="I4361" s="198" t="s">
        <v>7572</v>
      </c>
      <c r="J4361" s="198" t="s">
        <v>7573</v>
      </c>
    </row>
    <row r="4362" spans="2:10">
      <c r="B4362" s="197" t="s">
        <v>7687</v>
      </c>
      <c r="C4362" s="215" t="s">
        <v>7688</v>
      </c>
      <c r="D4362" s="198">
        <v>4</v>
      </c>
      <c r="E4362" s="198" t="s">
        <v>246</v>
      </c>
      <c r="F4362" s="198"/>
      <c r="G4362" s="198" t="s">
        <v>1352</v>
      </c>
      <c r="H4362" s="198" t="s">
        <v>1971</v>
      </c>
      <c r="I4362" s="198" t="s">
        <v>7572</v>
      </c>
      <c r="J4362" s="198" t="s">
        <v>7573</v>
      </c>
    </row>
    <row r="4363" spans="2:10">
      <c r="B4363" s="197" t="s">
        <v>7689</v>
      </c>
      <c r="C4363" s="215" t="s">
        <v>7690</v>
      </c>
      <c r="D4363" s="198">
        <v>5</v>
      </c>
      <c r="E4363" s="198" t="s">
        <v>246</v>
      </c>
      <c r="F4363" s="198"/>
      <c r="G4363" s="198" t="s">
        <v>1352</v>
      </c>
      <c r="H4363" s="198" t="s">
        <v>1971</v>
      </c>
      <c r="I4363" s="198" t="s">
        <v>7572</v>
      </c>
      <c r="J4363" s="198" t="s">
        <v>7573</v>
      </c>
    </row>
    <row r="4364" spans="2:10">
      <c r="B4364" s="197" t="s">
        <v>7691</v>
      </c>
      <c r="C4364" s="215" t="s">
        <v>7692</v>
      </c>
      <c r="D4364" s="198">
        <v>1</v>
      </c>
      <c r="E4364" s="198" t="s">
        <v>246</v>
      </c>
      <c r="F4364" s="198"/>
      <c r="G4364" s="198" t="s">
        <v>1352</v>
      </c>
      <c r="H4364" s="198" t="s">
        <v>1971</v>
      </c>
      <c r="I4364" s="198" t="s">
        <v>7572</v>
      </c>
      <c r="J4364" s="198" t="s">
        <v>7573</v>
      </c>
    </row>
    <row r="4365" spans="2:10">
      <c r="B4365" s="219"/>
      <c r="C4365" s="220"/>
      <c r="D4365" s="194">
        <v>286</v>
      </c>
      <c r="E4365" s="221"/>
      <c r="F4365" s="221"/>
      <c r="G4365" s="221"/>
      <c r="H4365" s="221"/>
      <c r="I4365" s="221"/>
      <c r="J4365" s="221"/>
    </row>
    <row r="4366" spans="2:10">
      <c r="B4366" s="197" t="s">
        <v>7693</v>
      </c>
      <c r="C4366" s="215" t="s">
        <v>7694</v>
      </c>
      <c r="D4366" s="198">
        <v>2</v>
      </c>
      <c r="E4366" s="198" t="s">
        <v>1279</v>
      </c>
      <c r="F4366" s="198"/>
      <c r="G4366" s="198" t="s">
        <v>1352</v>
      </c>
      <c r="H4366" s="198" t="s">
        <v>1971</v>
      </c>
      <c r="I4366" s="198" t="s">
        <v>7572</v>
      </c>
      <c r="J4366" s="198" t="s">
        <v>7573</v>
      </c>
    </row>
    <row r="4367" spans="2:10">
      <c r="B4367" s="197" t="s">
        <v>7695</v>
      </c>
      <c r="C4367" s="215" t="s">
        <v>7696</v>
      </c>
      <c r="D4367" s="198">
        <v>6</v>
      </c>
      <c r="E4367" s="198" t="s">
        <v>1385</v>
      </c>
      <c r="F4367" s="198"/>
      <c r="G4367" s="198" t="s">
        <v>1352</v>
      </c>
      <c r="H4367" s="198" t="s">
        <v>1971</v>
      </c>
      <c r="I4367" s="198" t="s">
        <v>7572</v>
      </c>
      <c r="J4367" s="198" t="s">
        <v>7573</v>
      </c>
    </row>
    <row r="4368" spans="2:10">
      <c r="B4368" s="197" t="s">
        <v>7697</v>
      </c>
      <c r="C4368" s="197" t="s">
        <v>7698</v>
      </c>
      <c r="D4368" s="198">
        <v>4</v>
      </c>
      <c r="E4368" s="198" t="s">
        <v>1388</v>
      </c>
      <c r="F4368" s="198"/>
      <c r="G4368" s="198" t="s">
        <v>1352</v>
      </c>
      <c r="H4368" s="198" t="s">
        <v>1971</v>
      </c>
      <c r="I4368" s="198" t="s">
        <v>7572</v>
      </c>
      <c r="J4368" s="198" t="s">
        <v>7573</v>
      </c>
    </row>
    <row r="4369" spans="2:10" ht="15.5">
      <c r="B4369" s="197" t="s">
        <v>7699</v>
      </c>
      <c r="C4369" s="215" t="s">
        <v>7700</v>
      </c>
      <c r="D4369" s="198">
        <v>3</v>
      </c>
      <c r="E4369" s="198" t="s">
        <v>1388</v>
      </c>
      <c r="F4369" s="209"/>
      <c r="G4369" s="198" t="s">
        <v>1352</v>
      </c>
      <c r="H4369" s="198" t="s">
        <v>1971</v>
      </c>
      <c r="I4369" s="198" t="s">
        <v>7572</v>
      </c>
      <c r="J4369" s="198" t="s">
        <v>7573</v>
      </c>
    </row>
    <row r="4370" spans="2:10">
      <c r="B4370" s="197" t="s">
        <v>7701</v>
      </c>
      <c r="C4370" s="215" t="s">
        <v>7702</v>
      </c>
      <c r="D4370" s="198">
        <v>6</v>
      </c>
      <c r="E4370" s="198" t="s">
        <v>1423</v>
      </c>
      <c r="F4370" s="198"/>
      <c r="G4370" s="198" t="s">
        <v>1352</v>
      </c>
      <c r="H4370" s="198" t="s">
        <v>1971</v>
      </c>
      <c r="I4370" s="198" t="s">
        <v>7572</v>
      </c>
      <c r="J4370" s="198" t="s">
        <v>7573</v>
      </c>
    </row>
    <row r="4371" spans="2:10">
      <c r="B4371" s="197" t="s">
        <v>7703</v>
      </c>
      <c r="C4371" s="215" t="s">
        <v>7704</v>
      </c>
      <c r="D4371" s="198">
        <v>7</v>
      </c>
      <c r="E4371" s="198" t="s">
        <v>312</v>
      </c>
      <c r="F4371" s="198"/>
      <c r="G4371" s="198" t="s">
        <v>1352</v>
      </c>
      <c r="H4371" s="198" t="s">
        <v>1971</v>
      </c>
      <c r="I4371" s="198" t="s">
        <v>7572</v>
      </c>
      <c r="J4371" s="198" t="s">
        <v>7573</v>
      </c>
    </row>
    <row r="4372" spans="2:10">
      <c r="B4372" s="197" t="s">
        <v>7705</v>
      </c>
      <c r="C4372" s="215" t="s">
        <v>7706</v>
      </c>
      <c r="D4372" s="198">
        <v>4</v>
      </c>
      <c r="E4372" s="198" t="s">
        <v>312</v>
      </c>
      <c r="F4372" s="198"/>
      <c r="G4372" s="198" t="s">
        <v>1352</v>
      </c>
      <c r="H4372" s="198" t="s">
        <v>1971</v>
      </c>
      <c r="I4372" s="198" t="s">
        <v>7572</v>
      </c>
      <c r="J4372" s="198" t="s">
        <v>7573</v>
      </c>
    </row>
    <row r="4373" spans="2:10">
      <c r="B4373" s="197" t="s">
        <v>7707</v>
      </c>
      <c r="C4373" s="215" t="s">
        <v>7708</v>
      </c>
      <c r="D4373" s="198">
        <v>8</v>
      </c>
      <c r="E4373" s="198" t="s">
        <v>312</v>
      </c>
      <c r="F4373" s="198"/>
      <c r="G4373" s="198" t="s">
        <v>1352</v>
      </c>
      <c r="H4373" s="198" t="s">
        <v>1971</v>
      </c>
      <c r="I4373" s="198" t="s">
        <v>7572</v>
      </c>
      <c r="J4373" s="198" t="s">
        <v>7573</v>
      </c>
    </row>
    <row r="4374" spans="2:10">
      <c r="B4374" s="197" t="s">
        <v>7709</v>
      </c>
      <c r="C4374" s="215" t="s">
        <v>7710</v>
      </c>
      <c r="D4374" s="198">
        <v>6</v>
      </c>
      <c r="E4374" s="198" t="s">
        <v>312</v>
      </c>
      <c r="F4374" s="198"/>
      <c r="G4374" s="198" t="s">
        <v>1352</v>
      </c>
      <c r="H4374" s="198" t="s">
        <v>1971</v>
      </c>
      <c r="I4374" s="198" t="s">
        <v>7572</v>
      </c>
      <c r="J4374" s="198" t="s">
        <v>7573</v>
      </c>
    </row>
    <row r="4375" spans="2:10" ht="15.5">
      <c r="B4375" s="197" t="s">
        <v>7711</v>
      </c>
      <c r="C4375" s="215" t="s">
        <v>7712</v>
      </c>
      <c r="D4375" s="198">
        <v>6</v>
      </c>
      <c r="E4375" s="198" t="s">
        <v>320</v>
      </c>
      <c r="F4375" s="200"/>
      <c r="G4375" s="198" t="s">
        <v>1352</v>
      </c>
      <c r="H4375" s="198" t="s">
        <v>1971</v>
      </c>
      <c r="I4375" s="198" t="s">
        <v>7572</v>
      </c>
      <c r="J4375" s="198" t="s">
        <v>7573</v>
      </c>
    </row>
    <row r="4376" spans="2:10">
      <c r="B4376" s="197" t="s">
        <v>7713</v>
      </c>
      <c r="C4376" s="215" t="s">
        <v>7714</v>
      </c>
      <c r="D4376" s="198">
        <v>5</v>
      </c>
      <c r="E4376" s="198" t="s">
        <v>243</v>
      </c>
      <c r="F4376" s="198"/>
      <c r="G4376" s="198" t="s">
        <v>1352</v>
      </c>
      <c r="H4376" s="198" t="s">
        <v>1971</v>
      </c>
      <c r="I4376" s="198" t="s">
        <v>7572</v>
      </c>
      <c r="J4376" s="198" t="s">
        <v>7573</v>
      </c>
    </row>
    <row r="4377" spans="2:10">
      <c r="B4377" s="197" t="s">
        <v>7715</v>
      </c>
      <c r="C4377" s="215" t="s">
        <v>7716</v>
      </c>
      <c r="D4377" s="198">
        <v>7</v>
      </c>
      <c r="E4377" s="198" t="s">
        <v>243</v>
      </c>
      <c r="F4377" s="198"/>
      <c r="G4377" s="198" t="s">
        <v>1352</v>
      </c>
      <c r="H4377" s="198" t="s">
        <v>1971</v>
      </c>
      <c r="I4377" s="198" t="s">
        <v>7572</v>
      </c>
      <c r="J4377" s="198" t="s">
        <v>7573</v>
      </c>
    </row>
    <row r="4378" spans="2:10">
      <c r="B4378" s="197" t="s">
        <v>7717</v>
      </c>
      <c r="C4378" s="215" t="s">
        <v>7718</v>
      </c>
      <c r="D4378" s="198">
        <v>3</v>
      </c>
      <c r="E4378" s="198" t="s">
        <v>243</v>
      </c>
      <c r="F4378" s="198"/>
      <c r="G4378" s="198" t="s">
        <v>1352</v>
      </c>
      <c r="H4378" s="198" t="s">
        <v>1971</v>
      </c>
      <c r="I4378" s="198" t="s">
        <v>7572</v>
      </c>
      <c r="J4378" s="198" t="s">
        <v>7573</v>
      </c>
    </row>
    <row r="4379" spans="2:10">
      <c r="B4379" s="197" t="s">
        <v>7719</v>
      </c>
      <c r="C4379" s="215" t="s">
        <v>7720</v>
      </c>
      <c r="D4379" s="198">
        <v>6</v>
      </c>
      <c r="E4379" s="198" t="s">
        <v>243</v>
      </c>
      <c r="F4379" s="198"/>
      <c r="G4379" s="198" t="s">
        <v>1352</v>
      </c>
      <c r="H4379" s="198" t="s">
        <v>1971</v>
      </c>
      <c r="I4379" s="198" t="s">
        <v>7572</v>
      </c>
      <c r="J4379" s="198" t="s">
        <v>7573</v>
      </c>
    </row>
    <row r="4380" spans="2:10">
      <c r="B4380" s="197" t="s">
        <v>7721</v>
      </c>
      <c r="C4380" s="215" t="s">
        <v>7722</v>
      </c>
      <c r="D4380" s="198">
        <v>4</v>
      </c>
      <c r="E4380" s="198" t="s">
        <v>347</v>
      </c>
      <c r="F4380" s="198"/>
      <c r="G4380" s="198" t="s">
        <v>1352</v>
      </c>
      <c r="H4380" s="198" t="s">
        <v>1971</v>
      </c>
      <c r="I4380" s="198" t="s">
        <v>7572</v>
      </c>
      <c r="J4380" s="198" t="s">
        <v>7573</v>
      </c>
    </row>
    <row r="4381" spans="2:10">
      <c r="B4381" s="197" t="s">
        <v>7723</v>
      </c>
      <c r="C4381" s="215" t="s">
        <v>7724</v>
      </c>
      <c r="D4381" s="198">
        <v>5</v>
      </c>
      <c r="E4381" s="198" t="s">
        <v>347</v>
      </c>
      <c r="F4381" s="198"/>
      <c r="G4381" s="198" t="s">
        <v>1352</v>
      </c>
      <c r="H4381" s="198" t="s">
        <v>1971</v>
      </c>
      <c r="I4381" s="198" t="s">
        <v>7572</v>
      </c>
      <c r="J4381" s="198" t="s">
        <v>7573</v>
      </c>
    </row>
    <row r="4382" spans="2:10">
      <c r="B4382" s="197" t="s">
        <v>7725</v>
      </c>
      <c r="C4382" s="215" t="s">
        <v>7726</v>
      </c>
      <c r="D4382" s="198">
        <v>6</v>
      </c>
      <c r="E4382" s="198" t="s">
        <v>249</v>
      </c>
      <c r="F4382" s="198"/>
      <c r="G4382" s="198" t="s">
        <v>1352</v>
      </c>
      <c r="H4382" s="198" t="s">
        <v>1971</v>
      </c>
      <c r="I4382" s="198" t="s">
        <v>7572</v>
      </c>
      <c r="J4382" s="198" t="s">
        <v>7573</v>
      </c>
    </row>
    <row r="4383" spans="2:10">
      <c r="B4383" s="197" t="s">
        <v>7727</v>
      </c>
      <c r="C4383" s="215" t="s">
        <v>7728</v>
      </c>
      <c r="D4383" s="198">
        <v>4</v>
      </c>
      <c r="E4383" s="198" t="s">
        <v>249</v>
      </c>
      <c r="F4383" s="198"/>
      <c r="G4383" s="198" t="s">
        <v>1352</v>
      </c>
      <c r="H4383" s="198" t="s">
        <v>1971</v>
      </c>
      <c r="I4383" s="198" t="s">
        <v>7572</v>
      </c>
      <c r="J4383" s="198" t="s">
        <v>7573</v>
      </c>
    </row>
    <row r="4384" spans="2:10">
      <c r="B4384" s="197" t="s">
        <v>7729</v>
      </c>
      <c r="C4384" s="215" t="s">
        <v>7730</v>
      </c>
      <c r="D4384" s="198">
        <v>2</v>
      </c>
      <c r="E4384" s="198" t="s">
        <v>249</v>
      </c>
      <c r="F4384" s="198"/>
      <c r="G4384" s="198" t="s">
        <v>1352</v>
      </c>
      <c r="H4384" s="198" t="s">
        <v>1971</v>
      </c>
      <c r="I4384" s="198" t="s">
        <v>7572</v>
      </c>
      <c r="J4384" s="198" t="s">
        <v>7573</v>
      </c>
    </row>
    <row r="4385" spans="2:10">
      <c r="B4385" s="197" t="s">
        <v>7731</v>
      </c>
      <c r="C4385" s="215" t="s">
        <v>7732</v>
      </c>
      <c r="D4385" s="198">
        <v>9</v>
      </c>
      <c r="E4385" s="198" t="s">
        <v>249</v>
      </c>
      <c r="F4385" s="198"/>
      <c r="G4385" s="198" t="s">
        <v>1352</v>
      </c>
      <c r="H4385" s="198" t="s">
        <v>1971</v>
      </c>
      <c r="I4385" s="198" t="s">
        <v>7572</v>
      </c>
      <c r="J4385" s="198" t="s">
        <v>7573</v>
      </c>
    </row>
    <row r="4386" spans="2:10">
      <c r="B4386" s="197" t="s">
        <v>7733</v>
      </c>
      <c r="C4386" s="215" t="s">
        <v>7734</v>
      </c>
      <c r="D4386" s="198">
        <v>4</v>
      </c>
      <c r="E4386" s="198" t="s">
        <v>249</v>
      </c>
      <c r="F4386" s="198"/>
      <c r="G4386" s="198" t="s">
        <v>1352</v>
      </c>
      <c r="H4386" s="198" t="s">
        <v>1971</v>
      </c>
      <c r="I4386" s="198" t="s">
        <v>7572</v>
      </c>
      <c r="J4386" s="198" t="s">
        <v>7573</v>
      </c>
    </row>
    <row r="4387" spans="2:10">
      <c r="B4387" s="197" t="s">
        <v>7735</v>
      </c>
      <c r="C4387" s="215" t="s">
        <v>7736</v>
      </c>
      <c r="D4387" s="198">
        <v>2</v>
      </c>
      <c r="E4387" s="198" t="s">
        <v>249</v>
      </c>
      <c r="F4387" s="198"/>
      <c r="G4387" s="198" t="s">
        <v>1352</v>
      </c>
      <c r="H4387" s="198" t="s">
        <v>1971</v>
      </c>
      <c r="I4387" s="198" t="s">
        <v>7572</v>
      </c>
      <c r="J4387" s="198" t="s">
        <v>7573</v>
      </c>
    </row>
    <row r="4388" spans="2:10">
      <c r="B4388" s="197" t="s">
        <v>7737</v>
      </c>
      <c r="C4388" s="215" t="s">
        <v>7738</v>
      </c>
      <c r="D4388" s="198">
        <v>5</v>
      </c>
      <c r="E4388" s="198" t="s">
        <v>249</v>
      </c>
      <c r="F4388" s="198"/>
      <c r="G4388" s="198" t="s">
        <v>1352</v>
      </c>
      <c r="H4388" s="198" t="s">
        <v>1971</v>
      </c>
      <c r="I4388" s="198" t="s">
        <v>7572</v>
      </c>
      <c r="J4388" s="198" t="s">
        <v>7573</v>
      </c>
    </row>
    <row r="4389" spans="2:10">
      <c r="B4389" s="197" t="s">
        <v>7739</v>
      </c>
      <c r="C4389" s="197" t="s">
        <v>7740</v>
      </c>
      <c r="D4389" s="198">
        <v>5</v>
      </c>
      <c r="E4389" s="198" t="s">
        <v>249</v>
      </c>
      <c r="F4389" s="197"/>
      <c r="G4389" s="198" t="s">
        <v>1352</v>
      </c>
      <c r="H4389" s="198" t="s">
        <v>1971</v>
      </c>
      <c r="I4389" s="198" t="s">
        <v>7572</v>
      </c>
      <c r="J4389" s="198" t="s">
        <v>7573</v>
      </c>
    </row>
    <row r="4390" spans="2:10">
      <c r="B4390" s="197" t="s">
        <v>7741</v>
      </c>
      <c r="C4390" s="197" t="s">
        <v>7742</v>
      </c>
      <c r="D4390" s="198">
        <v>1</v>
      </c>
      <c r="E4390" s="198" t="s">
        <v>249</v>
      </c>
      <c r="F4390" s="197"/>
      <c r="G4390" s="198" t="s">
        <v>1352</v>
      </c>
      <c r="H4390" s="198" t="s">
        <v>1971</v>
      </c>
      <c r="I4390" s="198" t="s">
        <v>7572</v>
      </c>
      <c r="J4390" s="198" t="s">
        <v>7573</v>
      </c>
    </row>
    <row r="4391" spans="2:10">
      <c r="B4391" s="197" t="s">
        <v>7743</v>
      </c>
      <c r="C4391" s="197" t="s">
        <v>7744</v>
      </c>
      <c r="D4391" s="198">
        <v>6</v>
      </c>
      <c r="E4391" s="198" t="s">
        <v>249</v>
      </c>
      <c r="F4391" s="197"/>
      <c r="G4391" s="198" t="s">
        <v>1352</v>
      </c>
      <c r="H4391" s="198" t="s">
        <v>1971</v>
      </c>
      <c r="I4391" s="198" t="s">
        <v>7572</v>
      </c>
      <c r="J4391" s="198" t="s">
        <v>7573</v>
      </c>
    </row>
    <row r="4392" spans="2:10">
      <c r="B4392" s="197" t="s">
        <v>7745</v>
      </c>
      <c r="C4392" s="197" t="s">
        <v>7746</v>
      </c>
      <c r="D4392" s="198">
        <v>8</v>
      </c>
      <c r="E4392" s="198" t="s">
        <v>249</v>
      </c>
      <c r="F4392" s="197"/>
      <c r="G4392" s="198" t="s">
        <v>1352</v>
      </c>
      <c r="H4392" s="198" t="s">
        <v>1971</v>
      </c>
      <c r="I4392" s="198" t="s">
        <v>7572</v>
      </c>
      <c r="J4392" s="198" t="s">
        <v>7573</v>
      </c>
    </row>
    <row r="4393" spans="2:10">
      <c r="B4393" s="197" t="s">
        <v>7747</v>
      </c>
      <c r="C4393" s="197" t="s">
        <v>7748</v>
      </c>
      <c r="D4393" s="198">
        <v>4</v>
      </c>
      <c r="E4393" s="198" t="s">
        <v>249</v>
      </c>
      <c r="F4393" s="197"/>
      <c r="G4393" s="198" t="s">
        <v>1352</v>
      </c>
      <c r="H4393" s="198" t="s">
        <v>1971</v>
      </c>
      <c r="I4393" s="198" t="s">
        <v>7572</v>
      </c>
      <c r="J4393" s="198" t="s">
        <v>7573</v>
      </c>
    </row>
    <row r="4394" spans="2:10">
      <c r="B4394" s="197" t="s">
        <v>7749</v>
      </c>
      <c r="C4394" s="197" t="s">
        <v>7750</v>
      </c>
      <c r="D4394" s="198">
        <v>3</v>
      </c>
      <c r="E4394" s="198" t="s">
        <v>1597</v>
      </c>
      <c r="F4394" s="197"/>
      <c r="G4394" s="198" t="s">
        <v>1352</v>
      </c>
      <c r="H4394" s="198" t="s">
        <v>1971</v>
      </c>
      <c r="I4394" s="198" t="s">
        <v>7572</v>
      </c>
      <c r="J4394" s="198" t="s">
        <v>7573</v>
      </c>
    </row>
    <row r="4395" spans="2:10">
      <c r="B4395" s="197" t="s">
        <v>7751</v>
      </c>
      <c r="C4395" s="197" t="s">
        <v>7752</v>
      </c>
      <c r="D4395" s="198">
        <v>5</v>
      </c>
      <c r="E4395" s="198" t="s">
        <v>1597</v>
      </c>
      <c r="F4395" s="197"/>
      <c r="G4395" s="198" t="s">
        <v>1352</v>
      </c>
      <c r="H4395" s="198" t="s">
        <v>1971</v>
      </c>
      <c r="I4395" s="198" t="s">
        <v>7572</v>
      </c>
      <c r="J4395" s="198" t="s">
        <v>7573</v>
      </c>
    </row>
    <row r="4396" spans="2:10">
      <c r="B4396" s="197" t="s">
        <v>7753</v>
      </c>
      <c r="C4396" s="197" t="s">
        <v>7754</v>
      </c>
      <c r="D4396" s="198">
        <v>4</v>
      </c>
      <c r="E4396" s="198" t="s">
        <v>1597</v>
      </c>
      <c r="F4396" s="197"/>
      <c r="G4396" s="198" t="s">
        <v>1352</v>
      </c>
      <c r="H4396" s="198" t="s">
        <v>1971</v>
      </c>
      <c r="I4396" s="198" t="s">
        <v>7572</v>
      </c>
      <c r="J4396" s="198" t="s">
        <v>7573</v>
      </c>
    </row>
    <row r="4397" spans="2:10">
      <c r="B4397" s="197" t="s">
        <v>7755</v>
      </c>
      <c r="C4397" s="197" t="s">
        <v>7756</v>
      </c>
      <c r="D4397" s="198">
        <v>6</v>
      </c>
      <c r="E4397" s="198" t="s">
        <v>1597</v>
      </c>
      <c r="F4397" s="197"/>
      <c r="G4397" s="198" t="s">
        <v>1352</v>
      </c>
      <c r="H4397" s="198" t="s">
        <v>1971</v>
      </c>
      <c r="I4397" s="198" t="s">
        <v>7572</v>
      </c>
      <c r="J4397" s="198" t="s">
        <v>7573</v>
      </c>
    </row>
    <row r="4398" spans="2:10">
      <c r="B4398" s="197" t="s">
        <v>7757</v>
      </c>
      <c r="C4398" s="197" t="s">
        <v>7758</v>
      </c>
      <c r="D4398" s="198">
        <v>5</v>
      </c>
      <c r="E4398" s="198" t="s">
        <v>1597</v>
      </c>
      <c r="F4398" s="197"/>
      <c r="G4398" s="198" t="s">
        <v>1352</v>
      </c>
      <c r="H4398" s="198" t="s">
        <v>1971</v>
      </c>
      <c r="I4398" s="198" t="s">
        <v>7572</v>
      </c>
      <c r="J4398" s="198" t="s">
        <v>7573</v>
      </c>
    </row>
    <row r="4399" spans="2:10">
      <c r="B4399" s="197" t="s">
        <v>7759</v>
      </c>
      <c r="C4399" s="197" t="s">
        <v>7760</v>
      </c>
      <c r="D4399" s="198">
        <v>7</v>
      </c>
      <c r="E4399" s="198" t="s">
        <v>1597</v>
      </c>
      <c r="F4399" s="197"/>
      <c r="G4399" s="198" t="s">
        <v>1352</v>
      </c>
      <c r="H4399" s="198" t="s">
        <v>1971</v>
      </c>
      <c r="I4399" s="198" t="s">
        <v>7572</v>
      </c>
      <c r="J4399" s="198" t="s">
        <v>7573</v>
      </c>
    </row>
    <row r="4400" spans="2:10">
      <c r="B4400" s="197" t="s">
        <v>7761</v>
      </c>
      <c r="C4400" s="197" t="s">
        <v>7762</v>
      </c>
      <c r="D4400" s="198">
        <v>3</v>
      </c>
      <c r="E4400" s="198" t="s">
        <v>1597</v>
      </c>
      <c r="F4400" s="197"/>
      <c r="G4400" s="198" t="s">
        <v>1352</v>
      </c>
      <c r="H4400" s="198" t="s">
        <v>1971</v>
      </c>
      <c r="I4400" s="198" t="s">
        <v>7572</v>
      </c>
      <c r="J4400" s="198" t="s">
        <v>7573</v>
      </c>
    </row>
    <row r="4401" spans="2:10">
      <c r="B4401" s="197" t="s">
        <v>7763</v>
      </c>
      <c r="C4401" s="197" t="s">
        <v>7764</v>
      </c>
      <c r="D4401" s="198">
        <v>3</v>
      </c>
      <c r="E4401" s="198" t="s">
        <v>1597</v>
      </c>
      <c r="F4401" s="197"/>
      <c r="G4401" s="198" t="s">
        <v>1352</v>
      </c>
      <c r="H4401" s="198" t="s">
        <v>1971</v>
      </c>
      <c r="I4401" s="198" t="s">
        <v>7572</v>
      </c>
      <c r="J4401" s="198" t="s">
        <v>7573</v>
      </c>
    </row>
    <row r="4402" spans="2:10">
      <c r="B4402" s="197" t="s">
        <v>7765</v>
      </c>
      <c r="C4402" s="197" t="s">
        <v>7766</v>
      </c>
      <c r="D4402" s="198">
        <v>3</v>
      </c>
      <c r="E4402" s="198" t="s">
        <v>1597</v>
      </c>
      <c r="F4402" s="197"/>
      <c r="G4402" s="198" t="s">
        <v>1352</v>
      </c>
      <c r="H4402" s="198" t="s">
        <v>1971</v>
      </c>
      <c r="I4402" s="198" t="s">
        <v>7572</v>
      </c>
      <c r="J4402" s="198" t="s">
        <v>7573</v>
      </c>
    </row>
    <row r="4403" spans="2:10">
      <c r="B4403" s="197" t="s">
        <v>7767</v>
      </c>
      <c r="C4403" s="197" t="s">
        <v>7768</v>
      </c>
      <c r="D4403" s="198">
        <v>4</v>
      </c>
      <c r="E4403" s="198" t="s">
        <v>1597</v>
      </c>
      <c r="F4403" s="197"/>
      <c r="G4403" s="198" t="s">
        <v>1352</v>
      </c>
      <c r="H4403" s="198" t="s">
        <v>1971</v>
      </c>
      <c r="I4403" s="198" t="s">
        <v>7572</v>
      </c>
      <c r="J4403" s="198" t="s">
        <v>7573</v>
      </c>
    </row>
    <row r="4404" spans="2:10">
      <c r="B4404" s="197" t="s">
        <v>7769</v>
      </c>
      <c r="C4404" s="197" t="s">
        <v>7770</v>
      </c>
      <c r="D4404" s="198">
        <v>3</v>
      </c>
      <c r="E4404" s="198" t="s">
        <v>1597</v>
      </c>
      <c r="F4404" s="197"/>
      <c r="G4404" s="198" t="s">
        <v>1352</v>
      </c>
      <c r="H4404" s="198" t="s">
        <v>1971</v>
      </c>
      <c r="I4404" s="198" t="s">
        <v>7572</v>
      </c>
      <c r="J4404" s="198" t="s">
        <v>7573</v>
      </c>
    </row>
    <row r="4405" spans="2:10">
      <c r="B4405" s="197" t="s">
        <v>7771</v>
      </c>
      <c r="C4405" s="197" t="s">
        <v>7772</v>
      </c>
      <c r="D4405" s="198">
        <v>6</v>
      </c>
      <c r="E4405" s="198" t="s">
        <v>1597</v>
      </c>
      <c r="F4405" s="197"/>
      <c r="G4405" s="198" t="s">
        <v>1352</v>
      </c>
      <c r="H4405" s="198" t="s">
        <v>1971</v>
      </c>
      <c r="I4405" s="198" t="s">
        <v>7572</v>
      </c>
      <c r="J4405" s="198" t="s">
        <v>7573</v>
      </c>
    </row>
    <row r="4406" spans="2:10">
      <c r="B4406" s="197" t="s">
        <v>7773</v>
      </c>
      <c r="C4406" s="197" t="s">
        <v>7774</v>
      </c>
      <c r="D4406" s="198">
        <v>3</v>
      </c>
      <c r="E4406" s="198" t="s">
        <v>1597</v>
      </c>
      <c r="F4406" s="197"/>
      <c r="G4406" s="198" t="s">
        <v>1352</v>
      </c>
      <c r="H4406" s="198" t="s">
        <v>1971</v>
      </c>
      <c r="I4406" s="198" t="s">
        <v>7572</v>
      </c>
      <c r="J4406" s="198" t="s">
        <v>7573</v>
      </c>
    </row>
    <row r="4407" spans="2:10">
      <c r="B4407" s="197" t="s">
        <v>7775</v>
      </c>
      <c r="C4407" s="197" t="s">
        <v>7776</v>
      </c>
      <c r="D4407" s="198">
        <v>5</v>
      </c>
      <c r="E4407" s="198" t="s">
        <v>1703</v>
      </c>
      <c r="F4407" s="197"/>
      <c r="G4407" s="198" t="s">
        <v>1352</v>
      </c>
      <c r="H4407" s="198" t="s">
        <v>1971</v>
      </c>
      <c r="I4407" s="198" t="s">
        <v>7572</v>
      </c>
      <c r="J4407" s="198" t="s">
        <v>7573</v>
      </c>
    </row>
    <row r="4408" spans="2:10">
      <c r="B4408" s="197" t="s">
        <v>7777</v>
      </c>
      <c r="C4408" s="197" t="s">
        <v>7778</v>
      </c>
      <c r="D4408" s="198">
        <v>6</v>
      </c>
      <c r="E4408" s="198" t="s">
        <v>350</v>
      </c>
      <c r="F4408" s="197"/>
      <c r="G4408" s="198" t="s">
        <v>1352</v>
      </c>
      <c r="H4408" s="198" t="s">
        <v>1971</v>
      </c>
      <c r="I4408" s="198" t="s">
        <v>7572</v>
      </c>
      <c r="J4408" s="198" t="s">
        <v>7573</v>
      </c>
    </row>
    <row r="4409" spans="2:10">
      <c r="B4409" s="197" t="s">
        <v>7779</v>
      </c>
      <c r="C4409" s="197" t="s">
        <v>7780</v>
      </c>
      <c r="D4409" s="198">
        <v>7</v>
      </c>
      <c r="E4409" s="198" t="s">
        <v>350</v>
      </c>
      <c r="F4409" s="197"/>
      <c r="G4409" s="198" t="s">
        <v>1352</v>
      </c>
      <c r="H4409" s="198" t="s">
        <v>1971</v>
      </c>
      <c r="I4409" s="198" t="s">
        <v>7572</v>
      </c>
      <c r="J4409" s="198" t="s">
        <v>7573</v>
      </c>
    </row>
    <row r="4410" spans="2:10">
      <c r="B4410" s="197" t="s">
        <v>7781</v>
      </c>
      <c r="C4410" s="197" t="s">
        <v>7782</v>
      </c>
      <c r="D4410" s="198">
        <v>6</v>
      </c>
      <c r="E4410" s="198" t="s">
        <v>1706</v>
      </c>
      <c r="F4410" s="197"/>
      <c r="G4410" s="198" t="s">
        <v>1352</v>
      </c>
      <c r="H4410" s="198" t="s">
        <v>1971</v>
      </c>
      <c r="I4410" s="198" t="s">
        <v>7572</v>
      </c>
      <c r="J4410" s="198" t="s">
        <v>7573</v>
      </c>
    </row>
    <row r="4411" spans="2:10">
      <c r="B4411" s="197" t="s">
        <v>7783</v>
      </c>
      <c r="C4411" s="197" t="s">
        <v>7784</v>
      </c>
      <c r="D4411" s="198">
        <v>6</v>
      </c>
      <c r="E4411" s="198" t="s">
        <v>1706</v>
      </c>
      <c r="F4411" s="197"/>
      <c r="G4411" s="198" t="s">
        <v>1352</v>
      </c>
      <c r="H4411" s="198" t="s">
        <v>1971</v>
      </c>
      <c r="I4411" s="198" t="s">
        <v>7572</v>
      </c>
      <c r="J4411" s="198" t="s">
        <v>7573</v>
      </c>
    </row>
    <row r="4412" spans="2:10">
      <c r="B4412" s="197" t="s">
        <v>7785</v>
      </c>
      <c r="C4412" s="197" t="s">
        <v>7786</v>
      </c>
      <c r="D4412" s="198">
        <v>7</v>
      </c>
      <c r="E4412" s="198" t="s">
        <v>1706</v>
      </c>
      <c r="F4412" s="197"/>
      <c r="G4412" s="198" t="s">
        <v>1352</v>
      </c>
      <c r="H4412" s="198" t="s">
        <v>1971</v>
      </c>
      <c r="I4412" s="198" t="s">
        <v>7572</v>
      </c>
      <c r="J4412" s="198" t="s">
        <v>7573</v>
      </c>
    </row>
    <row r="4413" spans="2:10">
      <c r="B4413" s="197" t="s">
        <v>7787</v>
      </c>
      <c r="C4413" s="197" t="s">
        <v>7788</v>
      </c>
      <c r="D4413" s="198">
        <v>5</v>
      </c>
      <c r="E4413" s="198" t="s">
        <v>1706</v>
      </c>
      <c r="F4413" s="197"/>
      <c r="G4413" s="198" t="s">
        <v>1352</v>
      </c>
      <c r="H4413" s="198" t="s">
        <v>1971</v>
      </c>
      <c r="I4413" s="198" t="s">
        <v>7572</v>
      </c>
      <c r="J4413" s="198" t="s">
        <v>7573</v>
      </c>
    </row>
    <row r="4414" spans="2:10">
      <c r="B4414" s="197" t="s">
        <v>7789</v>
      </c>
      <c r="C4414" s="197" t="s">
        <v>7790</v>
      </c>
      <c r="D4414" s="198">
        <v>9</v>
      </c>
      <c r="E4414" s="198" t="s">
        <v>1706</v>
      </c>
      <c r="F4414" s="197"/>
      <c r="G4414" s="198" t="s">
        <v>1352</v>
      </c>
      <c r="H4414" s="198" t="s">
        <v>1971</v>
      </c>
      <c r="I4414" s="198" t="s">
        <v>7572</v>
      </c>
      <c r="J4414" s="198" t="s">
        <v>7573</v>
      </c>
    </row>
    <row r="4415" spans="2:10">
      <c r="B4415" s="197" t="s">
        <v>7791</v>
      </c>
      <c r="C4415" s="197" t="s">
        <v>1514</v>
      </c>
      <c r="D4415" s="198">
        <v>7</v>
      </c>
      <c r="E4415" s="198" t="s">
        <v>1706</v>
      </c>
      <c r="F4415" s="197"/>
      <c r="G4415" s="198" t="s">
        <v>1352</v>
      </c>
      <c r="H4415" s="198" t="s">
        <v>1971</v>
      </c>
      <c r="I4415" s="198" t="s">
        <v>7572</v>
      </c>
      <c r="J4415" s="198" t="s">
        <v>7573</v>
      </c>
    </row>
    <row r="4416" spans="2:10">
      <c r="B4416" s="197" t="s">
        <v>7792</v>
      </c>
      <c r="C4416" s="197" t="s">
        <v>7793</v>
      </c>
      <c r="D4416" s="198">
        <v>5</v>
      </c>
      <c r="E4416" s="198" t="s">
        <v>350</v>
      </c>
      <c r="F4416" s="197"/>
      <c r="G4416" s="198" t="s">
        <v>1352</v>
      </c>
      <c r="H4416" s="198" t="s">
        <v>1971</v>
      </c>
      <c r="I4416" s="198" t="s">
        <v>7572</v>
      </c>
      <c r="J4416" s="198" t="s">
        <v>7573</v>
      </c>
    </row>
    <row r="4417" spans="2:10">
      <c r="B4417" s="197" t="s">
        <v>7794</v>
      </c>
      <c r="C4417" s="197" t="s">
        <v>7795</v>
      </c>
      <c r="D4417" s="198">
        <v>2</v>
      </c>
      <c r="E4417" s="198" t="s">
        <v>347</v>
      </c>
      <c r="F4417" s="197"/>
      <c r="G4417" s="198" t="s">
        <v>1352</v>
      </c>
      <c r="H4417" s="198" t="s">
        <v>1971</v>
      </c>
      <c r="I4417" s="198" t="s">
        <v>7572</v>
      </c>
      <c r="J4417" s="198" t="s">
        <v>7573</v>
      </c>
    </row>
    <row r="4418" spans="2:10">
      <c r="B4418" s="197" t="s">
        <v>7796</v>
      </c>
      <c r="C4418" s="197" t="s">
        <v>7797</v>
      </c>
      <c r="D4418" s="198">
        <v>6</v>
      </c>
      <c r="E4418" s="198" t="s">
        <v>347</v>
      </c>
      <c r="F4418" s="197"/>
      <c r="G4418" s="198" t="s">
        <v>1352</v>
      </c>
      <c r="H4418" s="198" t="s">
        <v>1971</v>
      </c>
      <c r="I4418" s="198" t="s">
        <v>7572</v>
      </c>
      <c r="J4418" s="198" t="s">
        <v>7573</v>
      </c>
    </row>
    <row r="4419" spans="2:10">
      <c r="B4419" s="197" t="s">
        <v>7798</v>
      </c>
      <c r="C4419" s="197" t="s">
        <v>7799</v>
      </c>
      <c r="D4419" s="198">
        <v>3</v>
      </c>
      <c r="E4419" s="198" t="s">
        <v>347</v>
      </c>
      <c r="F4419" s="197"/>
      <c r="G4419" s="198" t="s">
        <v>1352</v>
      </c>
      <c r="H4419" s="198" t="s">
        <v>1971</v>
      </c>
      <c r="I4419" s="198" t="s">
        <v>7572</v>
      </c>
      <c r="J4419" s="198" t="s">
        <v>7573</v>
      </c>
    </row>
    <row r="4420" spans="2:10">
      <c r="B4420" s="197" t="s">
        <v>7800</v>
      </c>
      <c r="C4420" s="197" t="s">
        <v>7801</v>
      </c>
      <c r="D4420" s="198">
        <v>1</v>
      </c>
      <c r="E4420" s="198" t="s">
        <v>347</v>
      </c>
      <c r="F4420" s="197"/>
      <c r="G4420" s="198" t="s">
        <v>1352</v>
      </c>
      <c r="H4420" s="198" t="s">
        <v>1971</v>
      </c>
      <c r="I4420" s="198" t="s">
        <v>7572</v>
      </c>
      <c r="J4420" s="198" t="s">
        <v>7573</v>
      </c>
    </row>
    <row r="4421" spans="2:10">
      <c r="B4421" s="197" t="s">
        <v>7802</v>
      </c>
      <c r="C4421" s="197" t="s">
        <v>7803</v>
      </c>
      <c r="D4421" s="198">
        <v>2</v>
      </c>
      <c r="E4421" s="198" t="s">
        <v>347</v>
      </c>
      <c r="F4421" s="197"/>
      <c r="G4421" s="198" t="s">
        <v>1352</v>
      </c>
      <c r="H4421" s="198" t="s">
        <v>1971</v>
      </c>
      <c r="I4421" s="198" t="s">
        <v>7572</v>
      </c>
      <c r="J4421" s="198" t="s">
        <v>7573</v>
      </c>
    </row>
    <row r="4422" spans="2:10">
      <c r="B4422" s="197" t="s">
        <v>7804</v>
      </c>
      <c r="C4422" s="197" t="s">
        <v>7805</v>
      </c>
      <c r="D4422" s="198">
        <v>6</v>
      </c>
      <c r="E4422" s="198" t="s">
        <v>347</v>
      </c>
      <c r="F4422" s="197"/>
      <c r="G4422" s="198" t="s">
        <v>1352</v>
      </c>
      <c r="H4422" s="198" t="s">
        <v>1971</v>
      </c>
      <c r="I4422" s="198" t="s">
        <v>7572</v>
      </c>
      <c r="J4422" s="198" t="s">
        <v>7573</v>
      </c>
    </row>
    <row r="4423" spans="2:10">
      <c r="B4423" s="197" t="s">
        <v>7806</v>
      </c>
      <c r="C4423" s="197" t="s">
        <v>7807</v>
      </c>
      <c r="D4423" s="198">
        <v>5</v>
      </c>
      <c r="E4423" s="198" t="s">
        <v>347</v>
      </c>
      <c r="F4423" s="197"/>
      <c r="G4423" s="198" t="s">
        <v>1352</v>
      </c>
      <c r="H4423" s="198" t="s">
        <v>1971</v>
      </c>
      <c r="I4423" s="198" t="s">
        <v>7572</v>
      </c>
      <c r="J4423" s="198" t="s">
        <v>7573</v>
      </c>
    </row>
    <row r="4424" spans="2:10">
      <c r="B4424" s="197" t="s">
        <v>7808</v>
      </c>
      <c r="C4424" s="197" t="s">
        <v>7809</v>
      </c>
      <c r="D4424" s="198">
        <v>3</v>
      </c>
      <c r="E4424" s="198" t="s">
        <v>347</v>
      </c>
      <c r="F4424" s="197"/>
      <c r="G4424" s="198" t="s">
        <v>1352</v>
      </c>
      <c r="H4424" s="198" t="s">
        <v>1971</v>
      </c>
      <c r="I4424" s="198" t="s">
        <v>7572</v>
      </c>
      <c r="J4424" s="198" t="s">
        <v>7573</v>
      </c>
    </row>
    <row r="4425" spans="2:10" ht="15.5">
      <c r="B4425" s="200"/>
      <c r="C4425" s="200"/>
      <c r="D4425" s="201">
        <v>284</v>
      </c>
      <c r="E4425" s="200"/>
      <c r="F4425" s="200"/>
      <c r="G4425" s="200"/>
      <c r="H4425" s="200"/>
      <c r="I4425" s="200"/>
      <c r="J4425" s="200"/>
    </row>
    <row r="4426" spans="2:10">
      <c r="B4426" s="197" t="s">
        <v>7810</v>
      </c>
      <c r="C4426" s="197" t="s">
        <v>7811</v>
      </c>
      <c r="D4426" s="198">
        <v>6</v>
      </c>
      <c r="E4426" s="198" t="s">
        <v>1391</v>
      </c>
      <c r="F4426" s="198"/>
      <c r="G4426" s="198" t="s">
        <v>1352</v>
      </c>
      <c r="H4426" s="198" t="s">
        <v>1971</v>
      </c>
      <c r="I4426" s="198" t="s">
        <v>7572</v>
      </c>
      <c r="J4426" s="198" t="s">
        <v>7812</v>
      </c>
    </row>
    <row r="4427" spans="2:10">
      <c r="B4427" s="197" t="s">
        <v>7813</v>
      </c>
      <c r="C4427" s="197" t="s">
        <v>7814</v>
      </c>
      <c r="D4427" s="198">
        <v>8</v>
      </c>
      <c r="E4427" s="198" t="s">
        <v>1385</v>
      </c>
      <c r="F4427" s="198"/>
      <c r="G4427" s="198" t="s">
        <v>1352</v>
      </c>
      <c r="H4427" s="198" t="s">
        <v>1971</v>
      </c>
      <c r="I4427" s="198" t="s">
        <v>7572</v>
      </c>
      <c r="J4427" s="198" t="s">
        <v>7812</v>
      </c>
    </row>
    <row r="4428" spans="2:10">
      <c r="B4428" s="197" t="s">
        <v>7815</v>
      </c>
      <c r="C4428" s="215" t="s">
        <v>7816</v>
      </c>
      <c r="D4428" s="198">
        <v>7</v>
      </c>
      <c r="E4428" s="198" t="s">
        <v>7571</v>
      </c>
      <c r="F4428" s="198"/>
      <c r="G4428" s="198" t="s">
        <v>1352</v>
      </c>
      <c r="H4428" s="198" t="s">
        <v>1971</v>
      </c>
      <c r="I4428" s="198" t="s">
        <v>7572</v>
      </c>
      <c r="J4428" s="198" t="s">
        <v>7812</v>
      </c>
    </row>
    <row r="4429" spans="2:10">
      <c r="B4429" s="197" t="s">
        <v>7817</v>
      </c>
      <c r="C4429" s="215" t="s">
        <v>7818</v>
      </c>
      <c r="D4429" s="198">
        <v>5</v>
      </c>
      <c r="E4429" s="198" t="s">
        <v>1418</v>
      </c>
      <c r="F4429" s="198"/>
      <c r="G4429" s="198" t="s">
        <v>1352</v>
      </c>
      <c r="H4429" s="198" t="s">
        <v>1971</v>
      </c>
      <c r="I4429" s="198" t="s">
        <v>7572</v>
      </c>
      <c r="J4429" s="198" t="s">
        <v>7812</v>
      </c>
    </row>
    <row r="4430" spans="2:10">
      <c r="B4430" s="197" t="s">
        <v>7819</v>
      </c>
      <c r="C4430" s="215" t="s">
        <v>7820</v>
      </c>
      <c r="D4430" s="198">
        <v>2</v>
      </c>
      <c r="E4430" s="198" t="s">
        <v>1406</v>
      </c>
      <c r="F4430" s="198"/>
      <c r="G4430" s="198" t="s">
        <v>1352</v>
      </c>
      <c r="H4430" s="198" t="s">
        <v>1971</v>
      </c>
      <c r="I4430" s="198" t="s">
        <v>7572</v>
      </c>
      <c r="J4430" s="198" t="s">
        <v>7812</v>
      </c>
    </row>
    <row r="4431" spans="2:10">
      <c r="B4431" s="197" t="s">
        <v>7821</v>
      </c>
      <c r="C4431" s="215" t="s">
        <v>7822</v>
      </c>
      <c r="D4431" s="198">
        <v>5</v>
      </c>
      <c r="E4431" s="198" t="s">
        <v>1418</v>
      </c>
      <c r="F4431" s="198"/>
      <c r="G4431" s="198" t="s">
        <v>1352</v>
      </c>
      <c r="H4431" s="198" t="s">
        <v>1971</v>
      </c>
      <c r="I4431" s="198" t="s">
        <v>7572</v>
      </c>
      <c r="J4431" s="198" t="s">
        <v>7812</v>
      </c>
    </row>
    <row r="4432" spans="2:10">
      <c r="B4432" s="197" t="s">
        <v>7823</v>
      </c>
      <c r="C4432" s="215" t="s">
        <v>7824</v>
      </c>
      <c r="D4432" s="198">
        <v>4</v>
      </c>
      <c r="E4432" s="198" t="s">
        <v>312</v>
      </c>
      <c r="F4432" s="198"/>
      <c r="G4432" s="198" t="s">
        <v>1352</v>
      </c>
      <c r="H4432" s="198" t="s">
        <v>1971</v>
      </c>
      <c r="I4432" s="198" t="s">
        <v>7572</v>
      </c>
      <c r="J4432" s="198" t="s">
        <v>7812</v>
      </c>
    </row>
    <row r="4433" spans="2:10">
      <c r="B4433" s="197" t="s">
        <v>7825</v>
      </c>
      <c r="C4433" s="215" t="s">
        <v>7826</v>
      </c>
      <c r="D4433" s="198">
        <v>7</v>
      </c>
      <c r="E4433" s="198" t="s">
        <v>259</v>
      </c>
      <c r="F4433" s="198"/>
      <c r="G4433" s="198" t="s">
        <v>1352</v>
      </c>
      <c r="H4433" s="198" t="s">
        <v>1971</v>
      </c>
      <c r="I4433" s="198" t="s">
        <v>7572</v>
      </c>
      <c r="J4433" s="198" t="s">
        <v>7812</v>
      </c>
    </row>
    <row r="4434" spans="2:10">
      <c r="B4434" s="197" t="s">
        <v>7827</v>
      </c>
      <c r="C4434" s="215" t="s">
        <v>7828</v>
      </c>
      <c r="D4434" s="198">
        <v>4</v>
      </c>
      <c r="E4434" s="198" t="s">
        <v>259</v>
      </c>
      <c r="F4434" s="198"/>
      <c r="G4434" s="198" t="s">
        <v>1352</v>
      </c>
      <c r="H4434" s="198" t="s">
        <v>1971</v>
      </c>
      <c r="I4434" s="198" t="s">
        <v>7572</v>
      </c>
      <c r="J4434" s="198" t="s">
        <v>7812</v>
      </c>
    </row>
    <row r="4435" spans="2:10">
      <c r="B4435" s="197" t="s">
        <v>7829</v>
      </c>
      <c r="C4435" s="215" t="s">
        <v>7830</v>
      </c>
      <c r="D4435" s="198">
        <v>6</v>
      </c>
      <c r="E4435" s="198" t="s">
        <v>259</v>
      </c>
      <c r="F4435" s="198"/>
      <c r="G4435" s="198" t="s">
        <v>1352</v>
      </c>
      <c r="H4435" s="198" t="s">
        <v>1971</v>
      </c>
      <c r="I4435" s="198" t="s">
        <v>7572</v>
      </c>
      <c r="J4435" s="198" t="s">
        <v>7812</v>
      </c>
    </row>
    <row r="4436" spans="2:10">
      <c r="B4436" s="197" t="s">
        <v>7831</v>
      </c>
      <c r="C4436" s="215" t="s">
        <v>7832</v>
      </c>
      <c r="D4436" s="198">
        <v>6</v>
      </c>
      <c r="E4436" s="198" t="s">
        <v>259</v>
      </c>
      <c r="F4436" s="198"/>
      <c r="G4436" s="198" t="s">
        <v>1352</v>
      </c>
      <c r="H4436" s="198" t="s">
        <v>1971</v>
      </c>
      <c r="I4436" s="198" t="s">
        <v>7572</v>
      </c>
      <c r="J4436" s="198" t="s">
        <v>7812</v>
      </c>
    </row>
    <row r="4437" spans="2:10">
      <c r="B4437" s="197" t="s">
        <v>7833</v>
      </c>
      <c r="C4437" s="215" t="s">
        <v>7834</v>
      </c>
      <c r="D4437" s="198">
        <v>1</v>
      </c>
      <c r="E4437" s="198" t="s">
        <v>259</v>
      </c>
      <c r="F4437" s="198"/>
      <c r="G4437" s="198" t="s">
        <v>1352</v>
      </c>
      <c r="H4437" s="198" t="s">
        <v>1971</v>
      </c>
      <c r="I4437" s="198" t="s">
        <v>7572</v>
      </c>
      <c r="J4437" s="198" t="s">
        <v>7812</v>
      </c>
    </row>
    <row r="4438" spans="2:10">
      <c r="B4438" s="197" t="s">
        <v>7835</v>
      </c>
      <c r="C4438" s="215" t="s">
        <v>7836</v>
      </c>
      <c r="D4438" s="198">
        <v>5</v>
      </c>
      <c r="E4438" s="198" t="s">
        <v>259</v>
      </c>
      <c r="F4438" s="198"/>
      <c r="G4438" s="198" t="s">
        <v>1352</v>
      </c>
      <c r="H4438" s="198" t="s">
        <v>1971</v>
      </c>
      <c r="I4438" s="198" t="s">
        <v>7572</v>
      </c>
      <c r="J4438" s="198" t="s">
        <v>7812</v>
      </c>
    </row>
    <row r="4439" spans="2:10">
      <c r="B4439" s="197" t="s">
        <v>7837</v>
      </c>
      <c r="C4439" s="215" t="s">
        <v>7838</v>
      </c>
      <c r="D4439" s="198">
        <v>6</v>
      </c>
      <c r="E4439" s="198" t="s">
        <v>259</v>
      </c>
      <c r="F4439" s="198"/>
      <c r="G4439" s="198" t="s">
        <v>1352</v>
      </c>
      <c r="H4439" s="198" t="s">
        <v>1971</v>
      </c>
      <c r="I4439" s="198" t="s">
        <v>7572</v>
      </c>
      <c r="J4439" s="198" t="s">
        <v>7812</v>
      </c>
    </row>
    <row r="4440" spans="2:10">
      <c r="B4440" s="197" t="s">
        <v>7839</v>
      </c>
      <c r="C4440" s="215" t="s">
        <v>7840</v>
      </c>
      <c r="D4440" s="198">
        <v>3</v>
      </c>
      <c r="E4440" s="198" t="s">
        <v>259</v>
      </c>
      <c r="F4440" s="198"/>
      <c r="G4440" s="198" t="s">
        <v>1352</v>
      </c>
      <c r="H4440" s="198" t="s">
        <v>1971</v>
      </c>
      <c r="I4440" s="198" t="s">
        <v>7572</v>
      </c>
      <c r="J4440" s="198" t="s">
        <v>7812</v>
      </c>
    </row>
    <row r="4441" spans="2:10">
      <c r="B4441" s="197" t="s">
        <v>7841</v>
      </c>
      <c r="C4441" s="215" t="s">
        <v>7842</v>
      </c>
      <c r="D4441" s="198">
        <v>3</v>
      </c>
      <c r="E4441" s="198" t="s">
        <v>259</v>
      </c>
      <c r="F4441" s="198"/>
      <c r="G4441" s="198" t="s">
        <v>1352</v>
      </c>
      <c r="H4441" s="198" t="s">
        <v>1971</v>
      </c>
      <c r="I4441" s="198" t="s">
        <v>7572</v>
      </c>
      <c r="J4441" s="198" t="s">
        <v>7812</v>
      </c>
    </row>
    <row r="4442" spans="2:10">
      <c r="B4442" s="197" t="s">
        <v>7843</v>
      </c>
      <c r="C4442" s="215" t="s">
        <v>7844</v>
      </c>
      <c r="D4442" s="198">
        <v>5</v>
      </c>
      <c r="E4442" s="198" t="s">
        <v>259</v>
      </c>
      <c r="F4442" s="198"/>
      <c r="G4442" s="198" t="s">
        <v>1352</v>
      </c>
      <c r="H4442" s="198" t="s">
        <v>1971</v>
      </c>
      <c r="I4442" s="198" t="s">
        <v>7572</v>
      </c>
      <c r="J4442" s="198" t="s">
        <v>7812</v>
      </c>
    </row>
    <row r="4443" spans="2:10">
      <c r="B4443" s="197" t="s">
        <v>7845</v>
      </c>
      <c r="C4443" s="215" t="s">
        <v>7846</v>
      </c>
      <c r="D4443" s="198">
        <v>6</v>
      </c>
      <c r="E4443" s="198" t="s">
        <v>259</v>
      </c>
      <c r="F4443" s="198"/>
      <c r="G4443" s="198" t="s">
        <v>1352</v>
      </c>
      <c r="H4443" s="198" t="s">
        <v>1971</v>
      </c>
      <c r="I4443" s="198" t="s">
        <v>7572</v>
      </c>
      <c r="J4443" s="198" t="s">
        <v>7812</v>
      </c>
    </row>
    <row r="4444" spans="2:10">
      <c r="B4444" s="197" t="s">
        <v>7847</v>
      </c>
      <c r="C4444" s="215" t="s">
        <v>7848</v>
      </c>
      <c r="D4444" s="198">
        <v>5</v>
      </c>
      <c r="E4444" s="198" t="s">
        <v>259</v>
      </c>
      <c r="F4444" s="198"/>
      <c r="G4444" s="198" t="s">
        <v>1352</v>
      </c>
      <c r="H4444" s="198" t="s">
        <v>1971</v>
      </c>
      <c r="I4444" s="198" t="s">
        <v>7572</v>
      </c>
      <c r="J4444" s="198" t="s">
        <v>7812</v>
      </c>
    </row>
    <row r="4445" spans="2:10">
      <c r="B4445" s="197" t="s">
        <v>7849</v>
      </c>
      <c r="C4445" s="215" t="s">
        <v>7850</v>
      </c>
      <c r="D4445" s="198">
        <v>2</v>
      </c>
      <c r="E4445" s="198" t="s">
        <v>259</v>
      </c>
      <c r="F4445" s="198"/>
      <c r="G4445" s="198" t="s">
        <v>1352</v>
      </c>
      <c r="H4445" s="198" t="s">
        <v>1971</v>
      </c>
      <c r="I4445" s="198" t="s">
        <v>7572</v>
      </c>
      <c r="J4445" s="198" t="s">
        <v>7812</v>
      </c>
    </row>
    <row r="4446" spans="2:10">
      <c r="B4446" s="197" t="s">
        <v>7851</v>
      </c>
      <c r="C4446" s="215" t="s">
        <v>7852</v>
      </c>
      <c r="D4446" s="198">
        <v>5</v>
      </c>
      <c r="E4446" s="198" t="s">
        <v>320</v>
      </c>
      <c r="F4446" s="198"/>
      <c r="G4446" s="198" t="s">
        <v>1352</v>
      </c>
      <c r="H4446" s="198" t="s">
        <v>1971</v>
      </c>
      <c r="I4446" s="198" t="s">
        <v>7572</v>
      </c>
      <c r="J4446" s="198" t="s">
        <v>7812</v>
      </c>
    </row>
    <row r="4447" spans="2:10">
      <c r="B4447" s="197" t="s">
        <v>7853</v>
      </c>
      <c r="C4447" s="215" t="s">
        <v>7854</v>
      </c>
      <c r="D4447" s="198">
        <v>7</v>
      </c>
      <c r="E4447" s="198" t="s">
        <v>320</v>
      </c>
      <c r="F4447" s="198"/>
      <c r="G4447" s="198" t="s">
        <v>1352</v>
      </c>
      <c r="H4447" s="198" t="s">
        <v>1971</v>
      </c>
      <c r="I4447" s="198" t="s">
        <v>7572</v>
      </c>
      <c r="J4447" s="198" t="s">
        <v>7812</v>
      </c>
    </row>
    <row r="4448" spans="2:10">
      <c r="B4448" s="197" t="s">
        <v>7855</v>
      </c>
      <c r="C4448" s="215" t="s">
        <v>7856</v>
      </c>
      <c r="D4448" s="198">
        <v>6</v>
      </c>
      <c r="E4448" s="198" t="s">
        <v>320</v>
      </c>
      <c r="F4448" s="198"/>
      <c r="G4448" s="198" t="s">
        <v>1352</v>
      </c>
      <c r="H4448" s="198" t="s">
        <v>1971</v>
      </c>
      <c r="I4448" s="198" t="s">
        <v>7572</v>
      </c>
      <c r="J4448" s="198" t="s">
        <v>7812</v>
      </c>
    </row>
    <row r="4449" spans="2:10">
      <c r="B4449" s="197" t="s">
        <v>7857</v>
      </c>
      <c r="C4449" s="215" t="s">
        <v>7858</v>
      </c>
      <c r="D4449" s="198">
        <v>5</v>
      </c>
      <c r="E4449" s="198" t="s">
        <v>320</v>
      </c>
      <c r="F4449" s="198"/>
      <c r="G4449" s="198" t="s">
        <v>1352</v>
      </c>
      <c r="H4449" s="198" t="s">
        <v>1971</v>
      </c>
      <c r="I4449" s="198" t="s">
        <v>7572</v>
      </c>
      <c r="J4449" s="198" t="s">
        <v>7812</v>
      </c>
    </row>
    <row r="4450" spans="2:10">
      <c r="B4450" s="197" t="s">
        <v>7859</v>
      </c>
      <c r="C4450" s="215" t="s">
        <v>7860</v>
      </c>
      <c r="D4450" s="198">
        <v>3</v>
      </c>
      <c r="E4450" s="198" t="s">
        <v>320</v>
      </c>
      <c r="F4450" s="198"/>
      <c r="G4450" s="198" t="s">
        <v>1352</v>
      </c>
      <c r="H4450" s="198" t="s">
        <v>1971</v>
      </c>
      <c r="I4450" s="198" t="s">
        <v>7572</v>
      </c>
      <c r="J4450" s="198" t="s">
        <v>7812</v>
      </c>
    </row>
    <row r="4451" spans="2:10">
      <c r="B4451" s="197" t="s">
        <v>7861</v>
      </c>
      <c r="C4451" s="215" t="s">
        <v>7862</v>
      </c>
      <c r="D4451" s="198">
        <v>5</v>
      </c>
      <c r="E4451" s="198" t="s">
        <v>320</v>
      </c>
      <c r="F4451" s="198"/>
      <c r="G4451" s="198" t="s">
        <v>1352</v>
      </c>
      <c r="H4451" s="198" t="s">
        <v>1971</v>
      </c>
      <c r="I4451" s="198" t="s">
        <v>7572</v>
      </c>
      <c r="J4451" s="198" t="s">
        <v>7812</v>
      </c>
    </row>
    <row r="4452" spans="2:10">
      <c r="B4452" s="197" t="s">
        <v>7863</v>
      </c>
      <c r="C4452" s="215" t="s">
        <v>7864</v>
      </c>
      <c r="D4452" s="198">
        <v>4</v>
      </c>
      <c r="E4452" s="198" t="s">
        <v>249</v>
      </c>
      <c r="F4452" s="198"/>
      <c r="G4452" s="198" t="s">
        <v>1352</v>
      </c>
      <c r="H4452" s="198" t="s">
        <v>1971</v>
      </c>
      <c r="I4452" s="198" t="s">
        <v>7572</v>
      </c>
      <c r="J4452" s="198" t="s">
        <v>7812</v>
      </c>
    </row>
    <row r="4453" spans="2:10">
      <c r="B4453" s="197" t="s">
        <v>7865</v>
      </c>
      <c r="C4453" s="215" t="s">
        <v>7866</v>
      </c>
      <c r="D4453" s="198">
        <v>3</v>
      </c>
      <c r="E4453" s="198" t="s">
        <v>249</v>
      </c>
      <c r="F4453" s="198"/>
      <c r="G4453" s="198" t="s">
        <v>1352</v>
      </c>
      <c r="H4453" s="198" t="s">
        <v>1971</v>
      </c>
      <c r="I4453" s="198" t="s">
        <v>7572</v>
      </c>
      <c r="J4453" s="198" t="s">
        <v>7812</v>
      </c>
    </row>
    <row r="4454" spans="2:10">
      <c r="B4454" s="197" t="s">
        <v>7867</v>
      </c>
      <c r="C4454" s="215" t="s">
        <v>7868</v>
      </c>
      <c r="D4454" s="198">
        <v>6</v>
      </c>
      <c r="E4454" s="198" t="s">
        <v>249</v>
      </c>
      <c r="F4454" s="198"/>
      <c r="G4454" s="198" t="s">
        <v>1352</v>
      </c>
      <c r="H4454" s="198" t="s">
        <v>1971</v>
      </c>
      <c r="I4454" s="198" t="s">
        <v>7572</v>
      </c>
      <c r="J4454" s="198" t="s">
        <v>7812</v>
      </c>
    </row>
    <row r="4455" spans="2:10">
      <c r="B4455" s="197" t="s">
        <v>7869</v>
      </c>
      <c r="C4455" s="215" t="s">
        <v>7870</v>
      </c>
      <c r="D4455" s="198">
        <v>4</v>
      </c>
      <c r="E4455" s="198" t="s">
        <v>249</v>
      </c>
      <c r="F4455" s="198"/>
      <c r="G4455" s="198" t="s">
        <v>1352</v>
      </c>
      <c r="H4455" s="198" t="s">
        <v>1971</v>
      </c>
      <c r="I4455" s="198" t="s">
        <v>7572</v>
      </c>
      <c r="J4455" s="198" t="s">
        <v>7812</v>
      </c>
    </row>
    <row r="4456" spans="2:10">
      <c r="B4456" s="197" t="s">
        <v>7871</v>
      </c>
      <c r="C4456" s="215" t="s">
        <v>7872</v>
      </c>
      <c r="D4456" s="198">
        <v>6</v>
      </c>
      <c r="E4456" s="198" t="s">
        <v>347</v>
      </c>
      <c r="F4456" s="198"/>
      <c r="G4456" s="198" t="s">
        <v>1352</v>
      </c>
      <c r="H4456" s="198" t="s">
        <v>1971</v>
      </c>
      <c r="I4456" s="198" t="s">
        <v>7572</v>
      </c>
      <c r="J4456" s="198" t="s">
        <v>7812</v>
      </c>
    </row>
    <row r="4457" spans="2:10">
      <c r="B4457" s="197" t="s">
        <v>7873</v>
      </c>
      <c r="C4457" s="215" t="s">
        <v>7874</v>
      </c>
      <c r="D4457" s="198">
        <v>2</v>
      </c>
      <c r="E4457" s="198" t="s">
        <v>347</v>
      </c>
      <c r="F4457" s="198"/>
      <c r="G4457" s="198" t="s">
        <v>1352</v>
      </c>
      <c r="H4457" s="198" t="s">
        <v>1971</v>
      </c>
      <c r="I4457" s="198" t="s">
        <v>7572</v>
      </c>
      <c r="J4457" s="198" t="s">
        <v>7812</v>
      </c>
    </row>
    <row r="4458" spans="2:10">
      <c r="B4458" s="197" t="s">
        <v>7875</v>
      </c>
      <c r="C4458" s="215" t="s">
        <v>7876</v>
      </c>
      <c r="D4458" s="198">
        <v>6</v>
      </c>
      <c r="E4458" s="198" t="s">
        <v>347</v>
      </c>
      <c r="F4458" s="198"/>
      <c r="G4458" s="198" t="s">
        <v>1352</v>
      </c>
      <c r="H4458" s="198" t="s">
        <v>1971</v>
      </c>
      <c r="I4458" s="198" t="s">
        <v>7572</v>
      </c>
      <c r="J4458" s="198" t="s">
        <v>7812</v>
      </c>
    </row>
    <row r="4459" spans="2:10">
      <c r="B4459" s="197" t="s">
        <v>7877</v>
      </c>
      <c r="C4459" s="215" t="s">
        <v>7878</v>
      </c>
      <c r="D4459" s="198">
        <v>5</v>
      </c>
      <c r="E4459" s="198" t="s">
        <v>347</v>
      </c>
      <c r="F4459" s="198"/>
      <c r="G4459" s="198" t="s">
        <v>1352</v>
      </c>
      <c r="H4459" s="198" t="s">
        <v>1971</v>
      </c>
      <c r="I4459" s="198" t="s">
        <v>7572</v>
      </c>
      <c r="J4459" s="198" t="s">
        <v>7812</v>
      </c>
    </row>
    <row r="4460" spans="2:10">
      <c r="B4460" s="197" t="s">
        <v>7879</v>
      </c>
      <c r="C4460" s="215" t="s">
        <v>7880</v>
      </c>
      <c r="D4460" s="198">
        <v>6</v>
      </c>
      <c r="E4460" s="198" t="s">
        <v>347</v>
      </c>
      <c r="F4460" s="198"/>
      <c r="G4460" s="198" t="s">
        <v>1352</v>
      </c>
      <c r="H4460" s="198" t="s">
        <v>1971</v>
      </c>
      <c r="I4460" s="198" t="s">
        <v>7572</v>
      </c>
      <c r="J4460" s="198" t="s">
        <v>7812</v>
      </c>
    </row>
    <row r="4461" spans="2:10">
      <c r="B4461" s="197" t="s">
        <v>7881</v>
      </c>
      <c r="C4461" s="215" t="s">
        <v>7882</v>
      </c>
      <c r="D4461" s="198">
        <v>4</v>
      </c>
      <c r="E4461" s="198" t="s">
        <v>347</v>
      </c>
      <c r="F4461" s="198"/>
      <c r="G4461" s="198" t="s">
        <v>1352</v>
      </c>
      <c r="H4461" s="198" t="s">
        <v>1971</v>
      </c>
      <c r="I4461" s="198" t="s">
        <v>7572</v>
      </c>
      <c r="J4461" s="198" t="s">
        <v>7812</v>
      </c>
    </row>
    <row r="4462" spans="2:10">
      <c r="B4462" s="197" t="s">
        <v>7883</v>
      </c>
      <c r="C4462" s="215" t="s">
        <v>7884</v>
      </c>
      <c r="D4462" s="198">
        <v>5</v>
      </c>
      <c r="E4462" s="198" t="s">
        <v>347</v>
      </c>
      <c r="F4462" s="198"/>
      <c r="G4462" s="198" t="s">
        <v>1352</v>
      </c>
      <c r="H4462" s="198" t="s">
        <v>1971</v>
      </c>
      <c r="I4462" s="198" t="s">
        <v>7572</v>
      </c>
      <c r="J4462" s="198" t="s">
        <v>7812</v>
      </c>
    </row>
    <row r="4463" spans="2:10">
      <c r="B4463" s="197" t="s">
        <v>7885</v>
      </c>
      <c r="C4463" s="215" t="s">
        <v>7886</v>
      </c>
      <c r="D4463" s="198">
        <v>2</v>
      </c>
      <c r="E4463" s="198" t="s">
        <v>240</v>
      </c>
      <c r="F4463" s="198"/>
      <c r="G4463" s="198" t="s">
        <v>1352</v>
      </c>
      <c r="H4463" s="198" t="s">
        <v>1971</v>
      </c>
      <c r="I4463" s="198" t="s">
        <v>7572</v>
      </c>
      <c r="J4463" s="198" t="s">
        <v>7812</v>
      </c>
    </row>
    <row r="4464" spans="2:10">
      <c r="B4464" s="197" t="s">
        <v>7887</v>
      </c>
      <c r="C4464" s="215" t="s">
        <v>7888</v>
      </c>
      <c r="D4464" s="198">
        <v>1</v>
      </c>
      <c r="E4464" s="198" t="s">
        <v>240</v>
      </c>
      <c r="F4464" s="198"/>
      <c r="G4464" s="198" t="s">
        <v>1352</v>
      </c>
      <c r="H4464" s="198" t="s">
        <v>1971</v>
      </c>
      <c r="I4464" s="198" t="s">
        <v>7572</v>
      </c>
      <c r="J4464" s="198" t="s">
        <v>7812</v>
      </c>
    </row>
    <row r="4465" spans="2:10">
      <c r="B4465" s="197" t="s">
        <v>7889</v>
      </c>
      <c r="C4465" s="215" t="s">
        <v>7890</v>
      </c>
      <c r="D4465" s="198">
        <v>6</v>
      </c>
      <c r="E4465" s="198" t="s">
        <v>1597</v>
      </c>
      <c r="F4465" s="198"/>
      <c r="G4465" s="198" t="s">
        <v>1352</v>
      </c>
      <c r="H4465" s="198" t="s">
        <v>1971</v>
      </c>
      <c r="I4465" s="198" t="s">
        <v>7572</v>
      </c>
      <c r="J4465" s="198" t="s">
        <v>7812</v>
      </c>
    </row>
    <row r="4466" spans="2:10">
      <c r="B4466" s="197" t="s">
        <v>7891</v>
      </c>
      <c r="C4466" s="215" t="s">
        <v>7892</v>
      </c>
      <c r="D4466" s="198">
        <v>3</v>
      </c>
      <c r="E4466" s="198" t="s">
        <v>350</v>
      </c>
      <c r="F4466" s="198"/>
      <c r="G4466" s="198" t="s">
        <v>1352</v>
      </c>
      <c r="H4466" s="198" t="s">
        <v>1971</v>
      </c>
      <c r="I4466" s="198" t="s">
        <v>7572</v>
      </c>
      <c r="J4466" s="198" t="s">
        <v>7812</v>
      </c>
    </row>
    <row r="4467" spans="2:10">
      <c r="B4467" s="197" t="s">
        <v>7893</v>
      </c>
      <c r="C4467" s="215" t="s">
        <v>7894</v>
      </c>
      <c r="D4467" s="198">
        <v>6</v>
      </c>
      <c r="E4467" s="198" t="s">
        <v>350</v>
      </c>
      <c r="F4467" s="198"/>
      <c r="G4467" s="198" t="s">
        <v>1352</v>
      </c>
      <c r="H4467" s="198" t="s">
        <v>1971</v>
      </c>
      <c r="I4467" s="198" t="s">
        <v>7572</v>
      </c>
      <c r="J4467" s="198" t="s">
        <v>7812</v>
      </c>
    </row>
    <row r="4468" spans="2:10">
      <c r="B4468" s="197" t="s">
        <v>7895</v>
      </c>
      <c r="C4468" s="215" t="s">
        <v>7896</v>
      </c>
      <c r="D4468" s="198">
        <v>5</v>
      </c>
      <c r="E4468" s="198" t="s">
        <v>350</v>
      </c>
      <c r="F4468" s="198"/>
      <c r="G4468" s="198" t="s">
        <v>1352</v>
      </c>
      <c r="H4468" s="198" t="s">
        <v>1971</v>
      </c>
      <c r="I4468" s="198" t="s">
        <v>7572</v>
      </c>
      <c r="J4468" s="198" t="s">
        <v>7812</v>
      </c>
    </row>
    <row r="4469" spans="2:10">
      <c r="B4469" s="197" t="s">
        <v>7897</v>
      </c>
      <c r="C4469" s="215" t="s">
        <v>7898</v>
      </c>
      <c r="D4469" s="198">
        <v>2</v>
      </c>
      <c r="E4469" s="198" t="s">
        <v>350</v>
      </c>
      <c r="F4469" s="198"/>
      <c r="G4469" s="198" t="s">
        <v>1352</v>
      </c>
      <c r="H4469" s="198" t="s">
        <v>1971</v>
      </c>
      <c r="I4469" s="198" t="s">
        <v>7572</v>
      </c>
      <c r="J4469" s="198" t="s">
        <v>7812</v>
      </c>
    </row>
    <row r="4470" spans="2:10">
      <c r="B4470" s="197" t="s">
        <v>7899</v>
      </c>
      <c r="C4470" s="215" t="s">
        <v>7900</v>
      </c>
      <c r="D4470" s="198">
        <v>5</v>
      </c>
      <c r="E4470" s="198" t="s">
        <v>350</v>
      </c>
      <c r="F4470" s="198"/>
      <c r="G4470" s="198" t="s">
        <v>1352</v>
      </c>
      <c r="H4470" s="198" t="s">
        <v>1971</v>
      </c>
      <c r="I4470" s="198" t="s">
        <v>7572</v>
      </c>
      <c r="J4470" s="198" t="s">
        <v>7812</v>
      </c>
    </row>
    <row r="4471" spans="2:10">
      <c r="B4471" s="199"/>
      <c r="C4471" s="222"/>
      <c r="D4471" s="194">
        <v>208</v>
      </c>
      <c r="E4471" s="216"/>
      <c r="F4471" s="216"/>
      <c r="G4471" s="216"/>
      <c r="H4471" s="216"/>
      <c r="I4471" s="216"/>
      <c r="J4471" s="216"/>
    </row>
    <row r="4472" spans="2:10">
      <c r="B4472" s="197" t="s">
        <v>7901</v>
      </c>
      <c r="C4472" s="215" t="s">
        <v>7902</v>
      </c>
      <c r="D4472" s="198">
        <v>6</v>
      </c>
      <c r="E4472" s="198" t="s">
        <v>350</v>
      </c>
      <c r="F4472" s="198"/>
      <c r="G4472" s="198" t="s">
        <v>1352</v>
      </c>
      <c r="H4472" s="198" t="s">
        <v>1971</v>
      </c>
      <c r="I4472" s="198" t="s">
        <v>7572</v>
      </c>
      <c r="J4472" s="198" t="s">
        <v>7812</v>
      </c>
    </row>
    <row r="4473" spans="2:10">
      <c r="B4473" s="197" t="s">
        <v>7903</v>
      </c>
      <c r="C4473" s="215" t="s">
        <v>7904</v>
      </c>
      <c r="D4473" s="198">
        <v>5</v>
      </c>
      <c r="E4473" s="198" t="s">
        <v>350</v>
      </c>
      <c r="F4473" s="198"/>
      <c r="G4473" s="198" t="s">
        <v>1352</v>
      </c>
      <c r="H4473" s="198" t="s">
        <v>1971</v>
      </c>
      <c r="I4473" s="198" t="s">
        <v>7572</v>
      </c>
      <c r="J4473" s="198" t="s">
        <v>7812</v>
      </c>
    </row>
    <row r="4474" spans="2:10">
      <c r="B4474" s="197" t="s">
        <v>7905</v>
      </c>
      <c r="C4474" s="215" t="s">
        <v>7906</v>
      </c>
      <c r="D4474" s="198">
        <v>7</v>
      </c>
      <c r="E4474" s="198" t="s">
        <v>350</v>
      </c>
      <c r="F4474" s="198"/>
      <c r="G4474" s="198" t="s">
        <v>1352</v>
      </c>
      <c r="H4474" s="198" t="s">
        <v>1971</v>
      </c>
      <c r="I4474" s="198" t="s">
        <v>7572</v>
      </c>
      <c r="J4474" s="198" t="s">
        <v>7812</v>
      </c>
    </row>
    <row r="4475" spans="2:10">
      <c r="B4475" s="197" t="s">
        <v>7907</v>
      </c>
      <c r="C4475" s="215" t="s">
        <v>7908</v>
      </c>
      <c r="D4475" s="198">
        <v>4</v>
      </c>
      <c r="E4475" s="198" t="s">
        <v>347</v>
      </c>
      <c r="F4475" s="198"/>
      <c r="G4475" s="198" t="s">
        <v>1352</v>
      </c>
      <c r="H4475" s="198" t="s">
        <v>1971</v>
      </c>
      <c r="I4475" s="198" t="s">
        <v>7572</v>
      </c>
      <c r="J4475" s="198" t="s">
        <v>7812</v>
      </c>
    </row>
    <row r="4476" spans="2:10">
      <c r="B4476" s="197" t="s">
        <v>7909</v>
      </c>
      <c r="C4476" s="215" t="s">
        <v>7910</v>
      </c>
      <c r="D4476" s="198">
        <v>5</v>
      </c>
      <c r="E4476" s="198" t="s">
        <v>240</v>
      </c>
      <c r="F4476" s="198"/>
      <c r="G4476" s="198" t="s">
        <v>1352</v>
      </c>
      <c r="H4476" s="198" t="s">
        <v>1971</v>
      </c>
      <c r="I4476" s="198" t="s">
        <v>7572</v>
      </c>
      <c r="J4476" s="198" t="s">
        <v>7812</v>
      </c>
    </row>
    <row r="4477" spans="2:10">
      <c r="B4477" s="197" t="s">
        <v>7911</v>
      </c>
      <c r="C4477" s="215" t="s">
        <v>6747</v>
      </c>
      <c r="D4477" s="198">
        <v>2</v>
      </c>
      <c r="E4477" s="198" t="s">
        <v>240</v>
      </c>
      <c r="F4477" s="198"/>
      <c r="G4477" s="198" t="s">
        <v>1352</v>
      </c>
      <c r="H4477" s="198" t="s">
        <v>1971</v>
      </c>
      <c r="I4477" s="198" t="s">
        <v>7572</v>
      </c>
      <c r="J4477" s="198" t="s">
        <v>7812</v>
      </c>
    </row>
    <row r="4478" spans="2:10">
      <c r="B4478" s="197" t="s">
        <v>7912</v>
      </c>
      <c r="C4478" s="215" t="s">
        <v>7913</v>
      </c>
      <c r="D4478" s="198">
        <v>4</v>
      </c>
      <c r="E4478" s="198" t="s">
        <v>246</v>
      </c>
      <c r="F4478" s="198"/>
      <c r="G4478" s="198" t="s">
        <v>1352</v>
      </c>
      <c r="H4478" s="198" t="s">
        <v>1971</v>
      </c>
      <c r="I4478" s="198" t="s">
        <v>7572</v>
      </c>
      <c r="J4478" s="198" t="s">
        <v>7812</v>
      </c>
    </row>
    <row r="4479" spans="2:10">
      <c r="B4479" s="197" t="s">
        <v>7914</v>
      </c>
      <c r="C4479" s="215" t="s">
        <v>7915</v>
      </c>
      <c r="D4479" s="198">
        <v>5</v>
      </c>
      <c r="E4479" s="198" t="s">
        <v>246</v>
      </c>
      <c r="F4479" s="198"/>
      <c r="G4479" s="198" t="s">
        <v>1352</v>
      </c>
      <c r="H4479" s="198" t="s">
        <v>1971</v>
      </c>
      <c r="I4479" s="198" t="s">
        <v>7572</v>
      </c>
      <c r="J4479" s="198" t="s">
        <v>7812</v>
      </c>
    </row>
    <row r="4480" spans="2:10">
      <c r="B4480" s="197" t="s">
        <v>7916</v>
      </c>
      <c r="C4480" s="215" t="s">
        <v>7917</v>
      </c>
      <c r="D4480" s="198">
        <v>3</v>
      </c>
      <c r="E4480" s="198" t="s">
        <v>246</v>
      </c>
      <c r="F4480" s="198"/>
      <c r="G4480" s="198" t="s">
        <v>1352</v>
      </c>
      <c r="H4480" s="198" t="s">
        <v>1971</v>
      </c>
      <c r="I4480" s="198" t="s">
        <v>7572</v>
      </c>
      <c r="J4480" s="198" t="s">
        <v>7812</v>
      </c>
    </row>
    <row r="4481" spans="2:10">
      <c r="B4481" s="197" t="s">
        <v>7918</v>
      </c>
      <c r="C4481" s="215" t="s">
        <v>7919</v>
      </c>
      <c r="D4481" s="198">
        <v>5</v>
      </c>
      <c r="E4481" s="198" t="s">
        <v>246</v>
      </c>
      <c r="F4481" s="198"/>
      <c r="G4481" s="198" t="s">
        <v>1352</v>
      </c>
      <c r="H4481" s="198" t="s">
        <v>1971</v>
      </c>
      <c r="I4481" s="198" t="s">
        <v>7572</v>
      </c>
      <c r="J4481" s="198" t="s">
        <v>7812</v>
      </c>
    </row>
    <row r="4482" spans="2:10">
      <c r="B4482" s="197" t="s">
        <v>7920</v>
      </c>
      <c r="C4482" s="215" t="s">
        <v>7921</v>
      </c>
      <c r="D4482" s="198">
        <v>5</v>
      </c>
      <c r="E4482" s="198" t="s">
        <v>246</v>
      </c>
      <c r="F4482" s="198"/>
      <c r="G4482" s="198" t="s">
        <v>1352</v>
      </c>
      <c r="H4482" s="198" t="s">
        <v>1971</v>
      </c>
      <c r="I4482" s="198" t="s">
        <v>7572</v>
      </c>
      <c r="J4482" s="198" t="s">
        <v>7812</v>
      </c>
    </row>
    <row r="4483" spans="2:10">
      <c r="B4483" s="197" t="s">
        <v>7922</v>
      </c>
      <c r="C4483" s="215" t="s">
        <v>7923</v>
      </c>
      <c r="D4483" s="198">
        <v>4</v>
      </c>
      <c r="E4483" s="198" t="s">
        <v>246</v>
      </c>
      <c r="F4483" s="198"/>
      <c r="G4483" s="198" t="s">
        <v>1352</v>
      </c>
      <c r="H4483" s="198" t="s">
        <v>1971</v>
      </c>
      <c r="I4483" s="198" t="s">
        <v>7572</v>
      </c>
      <c r="J4483" s="198" t="s">
        <v>7812</v>
      </c>
    </row>
    <row r="4484" spans="2:10">
      <c r="B4484" s="197" t="s">
        <v>7924</v>
      </c>
      <c r="C4484" s="215" t="s">
        <v>7925</v>
      </c>
      <c r="D4484" s="198">
        <v>2</v>
      </c>
      <c r="E4484" s="198" t="s">
        <v>246</v>
      </c>
      <c r="F4484" s="198"/>
      <c r="G4484" s="198" t="s">
        <v>1352</v>
      </c>
      <c r="H4484" s="198" t="s">
        <v>1971</v>
      </c>
      <c r="I4484" s="198" t="s">
        <v>7572</v>
      </c>
      <c r="J4484" s="198" t="s">
        <v>7812</v>
      </c>
    </row>
    <row r="4485" spans="2:10">
      <c r="B4485" s="197" t="s">
        <v>7926</v>
      </c>
      <c r="C4485" s="215" t="s">
        <v>7927</v>
      </c>
      <c r="D4485" s="198">
        <v>5</v>
      </c>
      <c r="E4485" s="198" t="s">
        <v>246</v>
      </c>
      <c r="F4485" s="198"/>
      <c r="G4485" s="198" t="s">
        <v>1352</v>
      </c>
      <c r="H4485" s="198" t="s">
        <v>1971</v>
      </c>
      <c r="I4485" s="198" t="s">
        <v>7572</v>
      </c>
      <c r="J4485" s="198" t="s">
        <v>7812</v>
      </c>
    </row>
    <row r="4486" spans="2:10">
      <c r="B4486" s="197" t="s">
        <v>7928</v>
      </c>
      <c r="C4486" s="215" t="s">
        <v>7929</v>
      </c>
      <c r="D4486" s="198">
        <v>3</v>
      </c>
      <c r="E4486" s="198" t="s">
        <v>246</v>
      </c>
      <c r="F4486" s="198"/>
      <c r="G4486" s="198" t="s">
        <v>1352</v>
      </c>
      <c r="H4486" s="198" t="s">
        <v>1971</v>
      </c>
      <c r="I4486" s="198" t="s">
        <v>7572</v>
      </c>
      <c r="J4486" s="198" t="s">
        <v>7812</v>
      </c>
    </row>
    <row r="4487" spans="2:10">
      <c r="B4487" s="197" t="s">
        <v>7930</v>
      </c>
      <c r="C4487" s="215" t="s">
        <v>7931</v>
      </c>
      <c r="D4487" s="198">
        <v>5</v>
      </c>
      <c r="E4487" s="198" t="s">
        <v>246</v>
      </c>
      <c r="F4487" s="198"/>
      <c r="G4487" s="198" t="s">
        <v>1352</v>
      </c>
      <c r="H4487" s="198" t="s">
        <v>1971</v>
      </c>
      <c r="I4487" s="198" t="s">
        <v>7572</v>
      </c>
      <c r="J4487" s="198" t="s">
        <v>7812</v>
      </c>
    </row>
    <row r="4488" spans="2:10">
      <c r="B4488" s="197" t="s">
        <v>7932</v>
      </c>
      <c r="C4488" s="215" t="s">
        <v>7933</v>
      </c>
      <c r="D4488" s="198">
        <v>6</v>
      </c>
      <c r="E4488" s="198" t="s">
        <v>246</v>
      </c>
      <c r="F4488" s="198"/>
      <c r="G4488" s="198" t="s">
        <v>1352</v>
      </c>
      <c r="H4488" s="198" t="s">
        <v>1971</v>
      </c>
      <c r="I4488" s="198" t="s">
        <v>7572</v>
      </c>
      <c r="J4488" s="198" t="s">
        <v>7812</v>
      </c>
    </row>
    <row r="4489" spans="2:10">
      <c r="B4489" s="197" t="s">
        <v>7934</v>
      </c>
      <c r="C4489" s="197" t="s">
        <v>7935</v>
      </c>
      <c r="D4489" s="198">
        <v>7</v>
      </c>
      <c r="E4489" s="198" t="s">
        <v>246</v>
      </c>
      <c r="F4489" s="198"/>
      <c r="G4489" s="198" t="s">
        <v>1352</v>
      </c>
      <c r="H4489" s="198" t="s">
        <v>1971</v>
      </c>
      <c r="I4489" s="198" t="s">
        <v>7572</v>
      </c>
      <c r="J4489" s="198" t="s">
        <v>7812</v>
      </c>
    </row>
    <row r="4490" spans="2:10" ht="15.5">
      <c r="B4490" s="197" t="s">
        <v>7936</v>
      </c>
      <c r="C4490" s="197" t="s">
        <v>7937</v>
      </c>
      <c r="D4490" s="211">
        <v>8</v>
      </c>
      <c r="E4490" s="198" t="s">
        <v>246</v>
      </c>
      <c r="F4490" s="209"/>
      <c r="G4490" s="198" t="s">
        <v>1352</v>
      </c>
      <c r="H4490" s="198" t="s">
        <v>1971</v>
      </c>
      <c r="I4490" s="198" t="s">
        <v>7572</v>
      </c>
      <c r="J4490" s="198" t="s">
        <v>7812</v>
      </c>
    </row>
    <row r="4491" spans="2:10">
      <c r="B4491" s="197" t="s">
        <v>7938</v>
      </c>
      <c r="C4491" s="215" t="s">
        <v>7939</v>
      </c>
      <c r="D4491" s="198">
        <v>5</v>
      </c>
      <c r="E4491" s="198" t="s">
        <v>246</v>
      </c>
      <c r="F4491" s="198"/>
      <c r="G4491" s="198" t="s">
        <v>1352</v>
      </c>
      <c r="H4491" s="198" t="s">
        <v>1971</v>
      </c>
      <c r="I4491" s="198" t="s">
        <v>7572</v>
      </c>
      <c r="J4491" s="198" t="s">
        <v>7812</v>
      </c>
    </row>
    <row r="4492" spans="2:10">
      <c r="B4492" s="197" t="s">
        <v>7940</v>
      </c>
      <c r="C4492" s="215" t="s">
        <v>7941</v>
      </c>
      <c r="D4492" s="198">
        <v>7</v>
      </c>
      <c r="E4492" s="198" t="s">
        <v>246</v>
      </c>
      <c r="F4492" s="198"/>
      <c r="G4492" s="198" t="s">
        <v>1352</v>
      </c>
      <c r="H4492" s="198" t="s">
        <v>1971</v>
      </c>
      <c r="I4492" s="198" t="s">
        <v>7572</v>
      </c>
      <c r="J4492" s="198" t="s">
        <v>7812</v>
      </c>
    </row>
    <row r="4493" spans="2:10">
      <c r="B4493" s="197" t="s">
        <v>7942</v>
      </c>
      <c r="C4493" s="215" t="s">
        <v>7943</v>
      </c>
      <c r="D4493" s="198">
        <v>6</v>
      </c>
      <c r="E4493" s="198" t="s">
        <v>246</v>
      </c>
      <c r="F4493" s="198"/>
      <c r="G4493" s="198" t="s">
        <v>1352</v>
      </c>
      <c r="H4493" s="198" t="s">
        <v>1971</v>
      </c>
      <c r="I4493" s="198" t="s">
        <v>7572</v>
      </c>
      <c r="J4493" s="198" t="s">
        <v>7812</v>
      </c>
    </row>
    <row r="4494" spans="2:10">
      <c r="B4494" s="197" t="s">
        <v>7944</v>
      </c>
      <c r="C4494" s="215" t="s">
        <v>7945</v>
      </c>
      <c r="D4494" s="198">
        <v>2</v>
      </c>
      <c r="E4494" s="198" t="s">
        <v>1706</v>
      </c>
      <c r="F4494" s="198"/>
      <c r="G4494" s="198" t="s">
        <v>1352</v>
      </c>
      <c r="H4494" s="198" t="s">
        <v>1971</v>
      </c>
      <c r="I4494" s="198" t="s">
        <v>7572</v>
      </c>
      <c r="J4494" s="198" t="s">
        <v>7812</v>
      </c>
    </row>
    <row r="4495" spans="2:10">
      <c r="B4495" s="197" t="s">
        <v>7946</v>
      </c>
      <c r="C4495" s="215" t="s">
        <v>7947</v>
      </c>
      <c r="D4495" s="198">
        <v>6</v>
      </c>
      <c r="E4495" s="198" t="s">
        <v>1706</v>
      </c>
      <c r="F4495" s="198"/>
      <c r="G4495" s="198" t="s">
        <v>1352</v>
      </c>
      <c r="H4495" s="198" t="s">
        <v>1971</v>
      </c>
      <c r="I4495" s="198" t="s">
        <v>7572</v>
      </c>
      <c r="J4495" s="198" t="s">
        <v>7812</v>
      </c>
    </row>
    <row r="4496" spans="2:10">
      <c r="B4496" s="197" t="s">
        <v>7948</v>
      </c>
      <c r="C4496" s="215" t="s">
        <v>7949</v>
      </c>
      <c r="D4496" s="198">
        <v>1</v>
      </c>
      <c r="E4496" s="198" t="s">
        <v>246</v>
      </c>
      <c r="F4496" s="198"/>
      <c r="G4496" s="198" t="s">
        <v>1352</v>
      </c>
      <c r="H4496" s="198" t="s">
        <v>1971</v>
      </c>
      <c r="I4496" s="198" t="s">
        <v>7572</v>
      </c>
      <c r="J4496" s="198" t="s">
        <v>7812</v>
      </c>
    </row>
    <row r="4497" spans="2:10">
      <c r="B4497" s="197" t="s">
        <v>7950</v>
      </c>
      <c r="C4497" s="215" t="s">
        <v>7951</v>
      </c>
      <c r="D4497" s="198">
        <v>5</v>
      </c>
      <c r="E4497" s="198" t="s">
        <v>246</v>
      </c>
      <c r="F4497" s="198"/>
      <c r="G4497" s="198" t="s">
        <v>1352</v>
      </c>
      <c r="H4497" s="198" t="s">
        <v>1971</v>
      </c>
      <c r="I4497" s="198" t="s">
        <v>7572</v>
      </c>
      <c r="J4497" s="198" t="s">
        <v>7812</v>
      </c>
    </row>
    <row r="4498" spans="2:10">
      <c r="B4498" s="197" t="s">
        <v>7952</v>
      </c>
      <c r="C4498" s="215" t="s">
        <v>7953</v>
      </c>
      <c r="D4498" s="198">
        <v>6</v>
      </c>
      <c r="E4498" s="198" t="s">
        <v>246</v>
      </c>
      <c r="F4498" s="198"/>
      <c r="G4498" s="198" t="s">
        <v>1352</v>
      </c>
      <c r="H4498" s="198" t="s">
        <v>1971</v>
      </c>
      <c r="I4498" s="198" t="s">
        <v>7572</v>
      </c>
      <c r="J4498" s="198" t="s">
        <v>7812</v>
      </c>
    </row>
    <row r="4499" spans="2:10">
      <c r="B4499" s="197" t="s">
        <v>7954</v>
      </c>
      <c r="C4499" s="215" t="s">
        <v>7955</v>
      </c>
      <c r="D4499" s="198">
        <v>5</v>
      </c>
      <c r="E4499" s="198" t="s">
        <v>246</v>
      </c>
      <c r="F4499" s="198"/>
      <c r="G4499" s="198" t="s">
        <v>1352</v>
      </c>
      <c r="H4499" s="198" t="s">
        <v>1971</v>
      </c>
      <c r="I4499" s="198" t="s">
        <v>7572</v>
      </c>
      <c r="J4499" s="198" t="s">
        <v>7812</v>
      </c>
    </row>
    <row r="4500" spans="2:10">
      <c r="B4500" s="197" t="s">
        <v>7956</v>
      </c>
      <c r="C4500" s="215" t="s">
        <v>7957</v>
      </c>
      <c r="D4500" s="198">
        <v>4</v>
      </c>
      <c r="E4500" s="198" t="s">
        <v>240</v>
      </c>
      <c r="F4500" s="198"/>
      <c r="G4500" s="198" t="s">
        <v>1352</v>
      </c>
      <c r="H4500" s="198" t="s">
        <v>1971</v>
      </c>
      <c r="I4500" s="198" t="s">
        <v>7572</v>
      </c>
      <c r="J4500" s="198" t="s">
        <v>7812</v>
      </c>
    </row>
    <row r="4501" spans="2:10">
      <c r="B4501" s="197" t="s">
        <v>7958</v>
      </c>
      <c r="C4501" s="215" t="s">
        <v>6600</v>
      </c>
      <c r="D4501" s="198">
        <v>7</v>
      </c>
      <c r="E4501" s="198" t="s">
        <v>246</v>
      </c>
      <c r="F4501" s="198"/>
      <c r="G4501" s="198" t="s">
        <v>1352</v>
      </c>
      <c r="H4501" s="198" t="s">
        <v>1971</v>
      </c>
      <c r="I4501" s="198" t="s">
        <v>7572</v>
      </c>
      <c r="J4501" s="198" t="s">
        <v>7812</v>
      </c>
    </row>
    <row r="4502" spans="2:10">
      <c r="B4502" s="197" t="s">
        <v>7959</v>
      </c>
      <c r="C4502" s="215" t="s">
        <v>7960</v>
      </c>
      <c r="D4502" s="198">
        <v>6</v>
      </c>
      <c r="E4502" s="198" t="s">
        <v>1703</v>
      </c>
      <c r="F4502" s="198"/>
      <c r="G4502" s="198" t="s">
        <v>1352</v>
      </c>
      <c r="H4502" s="198" t="s">
        <v>1971</v>
      </c>
      <c r="I4502" s="198" t="s">
        <v>7572</v>
      </c>
      <c r="J4502" s="198" t="s">
        <v>7812</v>
      </c>
    </row>
    <row r="4503" spans="2:10">
      <c r="B4503" s="197" t="s">
        <v>7961</v>
      </c>
      <c r="C4503" s="215" t="s">
        <v>7962</v>
      </c>
      <c r="D4503" s="198">
        <v>5</v>
      </c>
      <c r="E4503" s="198" t="s">
        <v>1703</v>
      </c>
      <c r="F4503" s="198"/>
      <c r="G4503" s="198" t="s">
        <v>1352</v>
      </c>
      <c r="H4503" s="198" t="s">
        <v>1971</v>
      </c>
      <c r="I4503" s="198" t="s">
        <v>7572</v>
      </c>
      <c r="J4503" s="198" t="s">
        <v>7812</v>
      </c>
    </row>
    <row r="4504" spans="2:10">
      <c r="B4504" s="197" t="s">
        <v>7963</v>
      </c>
      <c r="C4504" s="215" t="s">
        <v>7964</v>
      </c>
      <c r="D4504" s="198">
        <v>5</v>
      </c>
      <c r="E4504" s="198" t="s">
        <v>1703</v>
      </c>
      <c r="F4504" s="198"/>
      <c r="G4504" s="198" t="s">
        <v>1352</v>
      </c>
      <c r="H4504" s="198" t="s">
        <v>1971</v>
      </c>
      <c r="I4504" s="198" t="s">
        <v>7572</v>
      </c>
      <c r="J4504" s="198" t="s">
        <v>7812</v>
      </c>
    </row>
    <row r="4505" spans="2:10">
      <c r="B4505" s="197" t="s">
        <v>7965</v>
      </c>
      <c r="C4505" s="215" t="s">
        <v>7966</v>
      </c>
      <c r="D4505" s="198">
        <v>6</v>
      </c>
      <c r="E4505" s="198" t="s">
        <v>1703</v>
      </c>
      <c r="F4505" s="198"/>
      <c r="G4505" s="198" t="s">
        <v>1352</v>
      </c>
      <c r="H4505" s="198" t="s">
        <v>1971</v>
      </c>
      <c r="I4505" s="198" t="s">
        <v>7572</v>
      </c>
      <c r="J4505" s="198" t="s">
        <v>7812</v>
      </c>
    </row>
    <row r="4506" spans="2:10">
      <c r="B4506" s="197" t="s">
        <v>7967</v>
      </c>
      <c r="C4506" s="215" t="s">
        <v>7968</v>
      </c>
      <c r="D4506" s="198">
        <v>3</v>
      </c>
      <c r="E4506" s="198" t="s">
        <v>1703</v>
      </c>
      <c r="F4506" s="198"/>
      <c r="G4506" s="198" t="s">
        <v>1352</v>
      </c>
      <c r="H4506" s="198" t="s">
        <v>1971</v>
      </c>
      <c r="I4506" s="198" t="s">
        <v>7572</v>
      </c>
      <c r="J4506" s="198" t="s">
        <v>7812</v>
      </c>
    </row>
    <row r="4507" spans="2:10">
      <c r="B4507" s="197" t="s">
        <v>7969</v>
      </c>
      <c r="C4507" s="215" t="s">
        <v>7970</v>
      </c>
      <c r="D4507" s="198">
        <v>4</v>
      </c>
      <c r="E4507" s="198" t="s">
        <v>1703</v>
      </c>
      <c r="F4507" s="198"/>
      <c r="G4507" s="198" t="s">
        <v>1352</v>
      </c>
      <c r="H4507" s="198" t="s">
        <v>1971</v>
      </c>
      <c r="I4507" s="198" t="s">
        <v>7572</v>
      </c>
      <c r="J4507" s="198" t="s">
        <v>7812</v>
      </c>
    </row>
    <row r="4508" spans="2:10">
      <c r="B4508" s="197" t="s">
        <v>7971</v>
      </c>
      <c r="C4508" s="215" t="s">
        <v>7972</v>
      </c>
      <c r="D4508" s="198">
        <v>6</v>
      </c>
      <c r="E4508" s="198" t="s">
        <v>1703</v>
      </c>
      <c r="F4508" s="198"/>
      <c r="G4508" s="198" t="s">
        <v>1352</v>
      </c>
      <c r="H4508" s="198" t="s">
        <v>1971</v>
      </c>
      <c r="I4508" s="198" t="s">
        <v>7572</v>
      </c>
      <c r="J4508" s="198" t="s">
        <v>7812</v>
      </c>
    </row>
    <row r="4509" spans="2:10">
      <c r="B4509" s="197" t="s">
        <v>7973</v>
      </c>
      <c r="C4509" s="215" t="s">
        <v>7974</v>
      </c>
      <c r="D4509" s="198">
        <v>3</v>
      </c>
      <c r="E4509" s="198" t="s">
        <v>1703</v>
      </c>
      <c r="F4509" s="198"/>
      <c r="G4509" s="198" t="s">
        <v>1352</v>
      </c>
      <c r="H4509" s="198" t="s">
        <v>1971</v>
      </c>
      <c r="I4509" s="198" t="s">
        <v>7572</v>
      </c>
      <c r="J4509" s="198" t="s">
        <v>7812</v>
      </c>
    </row>
    <row r="4510" spans="2:10">
      <c r="B4510" s="197" t="s">
        <v>7975</v>
      </c>
      <c r="C4510" s="215" t="s">
        <v>7976</v>
      </c>
      <c r="D4510" s="198">
        <v>6</v>
      </c>
      <c r="E4510" s="198" t="s">
        <v>1703</v>
      </c>
      <c r="F4510" s="198"/>
      <c r="G4510" s="198" t="s">
        <v>1352</v>
      </c>
      <c r="H4510" s="198" t="s">
        <v>1971</v>
      </c>
      <c r="I4510" s="198" t="s">
        <v>7572</v>
      </c>
      <c r="J4510" s="198" t="s">
        <v>7812</v>
      </c>
    </row>
    <row r="4511" spans="2:10">
      <c r="B4511" s="197" t="s">
        <v>7977</v>
      </c>
      <c r="C4511" s="215" t="s">
        <v>7978</v>
      </c>
      <c r="D4511" s="198">
        <v>5</v>
      </c>
      <c r="E4511" s="198" t="s">
        <v>1675</v>
      </c>
      <c r="F4511" s="198"/>
      <c r="G4511" s="198" t="s">
        <v>1352</v>
      </c>
      <c r="H4511" s="198" t="s">
        <v>1971</v>
      </c>
      <c r="I4511" s="198" t="s">
        <v>7572</v>
      </c>
      <c r="J4511" s="198" t="s">
        <v>7812</v>
      </c>
    </row>
    <row r="4512" spans="2:10">
      <c r="B4512" s="197" t="s">
        <v>7979</v>
      </c>
      <c r="C4512" s="197" t="s">
        <v>7980</v>
      </c>
      <c r="D4512" s="198">
        <v>4</v>
      </c>
      <c r="E4512" s="198" t="s">
        <v>2004</v>
      </c>
      <c r="F4512" s="197"/>
      <c r="G4512" s="198" t="s">
        <v>1352</v>
      </c>
      <c r="H4512" s="198" t="s">
        <v>1971</v>
      </c>
      <c r="I4512" s="198" t="s">
        <v>7572</v>
      </c>
      <c r="J4512" s="198" t="s">
        <v>7812</v>
      </c>
    </row>
    <row r="4513" spans="2:10">
      <c r="B4513" s="197" t="s">
        <v>7981</v>
      </c>
      <c r="C4513" s="197" t="s">
        <v>7982</v>
      </c>
      <c r="D4513" s="198">
        <v>1</v>
      </c>
      <c r="E4513" s="198" t="s">
        <v>2004</v>
      </c>
      <c r="F4513" s="197"/>
      <c r="G4513" s="198" t="s">
        <v>1352</v>
      </c>
      <c r="H4513" s="198" t="s">
        <v>1971</v>
      </c>
      <c r="I4513" s="198" t="s">
        <v>7572</v>
      </c>
      <c r="J4513" s="198" t="s">
        <v>7812</v>
      </c>
    </row>
    <row r="4514" spans="2:10">
      <c r="B4514" s="197" t="s">
        <v>7983</v>
      </c>
      <c r="C4514" s="197" t="s">
        <v>7984</v>
      </c>
      <c r="D4514" s="198">
        <v>5</v>
      </c>
      <c r="E4514" s="198" t="s">
        <v>2004</v>
      </c>
      <c r="F4514" s="197"/>
      <c r="G4514" s="198" t="s">
        <v>1352</v>
      </c>
      <c r="H4514" s="198" t="s">
        <v>1971</v>
      </c>
      <c r="I4514" s="198" t="s">
        <v>7572</v>
      </c>
      <c r="J4514" s="198" t="s">
        <v>7812</v>
      </c>
    </row>
    <row r="4515" spans="2:10">
      <c r="B4515" s="197" t="s">
        <v>7985</v>
      </c>
      <c r="C4515" s="197" t="s">
        <v>7986</v>
      </c>
      <c r="D4515" s="198">
        <v>3</v>
      </c>
      <c r="E4515" s="198" t="s">
        <v>2004</v>
      </c>
      <c r="F4515" s="197"/>
      <c r="G4515" s="198" t="s">
        <v>1352</v>
      </c>
      <c r="H4515" s="198" t="s">
        <v>1971</v>
      </c>
      <c r="I4515" s="198" t="s">
        <v>7572</v>
      </c>
      <c r="J4515" s="198" t="s">
        <v>7812</v>
      </c>
    </row>
    <row r="4516" spans="2:10">
      <c r="B4516" s="197" t="s">
        <v>7987</v>
      </c>
      <c r="C4516" s="197" t="s">
        <v>7988</v>
      </c>
      <c r="D4516" s="198">
        <v>6</v>
      </c>
      <c r="E4516" s="198" t="s">
        <v>2004</v>
      </c>
      <c r="F4516" s="197"/>
      <c r="G4516" s="198" t="s">
        <v>1352</v>
      </c>
      <c r="H4516" s="198" t="s">
        <v>1971</v>
      </c>
      <c r="I4516" s="198" t="s">
        <v>7572</v>
      </c>
      <c r="J4516" s="198" t="s">
        <v>7812</v>
      </c>
    </row>
    <row r="4517" spans="2:10">
      <c r="B4517" s="197" t="s">
        <v>7989</v>
      </c>
      <c r="C4517" s="197" t="s">
        <v>7990</v>
      </c>
      <c r="D4517" s="198">
        <v>5</v>
      </c>
      <c r="E4517" s="198" t="s">
        <v>2004</v>
      </c>
      <c r="F4517" s="197"/>
      <c r="G4517" s="198" t="s">
        <v>1352</v>
      </c>
      <c r="H4517" s="198" t="s">
        <v>1971</v>
      </c>
      <c r="I4517" s="198" t="s">
        <v>7572</v>
      </c>
      <c r="J4517" s="198" t="s">
        <v>7812</v>
      </c>
    </row>
    <row r="4518" spans="2:10" ht="15.5">
      <c r="B4518" s="200"/>
      <c r="C4518" s="200"/>
      <c r="D4518" s="201">
        <v>218</v>
      </c>
      <c r="E4518" s="200"/>
      <c r="F4518" s="200"/>
      <c r="G4518" s="200"/>
      <c r="H4518" s="200"/>
      <c r="I4518" s="200"/>
      <c r="J4518" s="200"/>
    </row>
    <row r="4519" spans="2:10">
      <c r="B4519" s="197" t="s">
        <v>7991</v>
      </c>
      <c r="C4519" s="197" t="s">
        <v>7992</v>
      </c>
      <c r="D4519" s="198">
        <v>1</v>
      </c>
      <c r="E4519" s="198" t="s">
        <v>1364</v>
      </c>
      <c r="F4519" s="198"/>
      <c r="G4519" s="198" t="s">
        <v>1352</v>
      </c>
      <c r="H4519" s="198" t="s">
        <v>4471</v>
      </c>
      <c r="I4519" s="198" t="s">
        <v>4473</v>
      </c>
      <c r="J4519" s="198" t="s">
        <v>7993</v>
      </c>
    </row>
    <row r="4520" spans="2:10">
      <c r="B4520" s="197" t="s">
        <v>7994</v>
      </c>
      <c r="C4520" s="197" t="s">
        <v>7995</v>
      </c>
      <c r="D4520" s="198">
        <v>6</v>
      </c>
      <c r="E4520" s="198" t="s">
        <v>1364</v>
      </c>
      <c r="F4520" s="198"/>
      <c r="G4520" s="198" t="s">
        <v>1352</v>
      </c>
      <c r="H4520" s="198" t="s">
        <v>4471</v>
      </c>
      <c r="I4520" s="198" t="s">
        <v>4473</v>
      </c>
      <c r="J4520" s="198" t="s">
        <v>7993</v>
      </c>
    </row>
    <row r="4521" spans="2:10">
      <c r="B4521" s="197" t="s">
        <v>7996</v>
      </c>
      <c r="C4521" s="215" t="s">
        <v>7997</v>
      </c>
      <c r="D4521" s="198">
        <v>5</v>
      </c>
      <c r="E4521" s="198" t="s">
        <v>1364</v>
      </c>
      <c r="F4521" s="198"/>
      <c r="G4521" s="198" t="s">
        <v>1352</v>
      </c>
      <c r="H4521" s="198" t="s">
        <v>4471</v>
      </c>
      <c r="I4521" s="198" t="s">
        <v>4473</v>
      </c>
      <c r="J4521" s="198" t="s">
        <v>7993</v>
      </c>
    </row>
    <row r="4522" spans="2:10">
      <c r="B4522" s="197" t="s">
        <v>7998</v>
      </c>
      <c r="C4522" s="215" t="s">
        <v>7999</v>
      </c>
      <c r="D4522" s="198">
        <v>9</v>
      </c>
      <c r="E4522" s="198" t="s">
        <v>1364</v>
      </c>
      <c r="F4522" s="198"/>
      <c r="G4522" s="198" t="s">
        <v>1352</v>
      </c>
      <c r="H4522" s="198" t="s">
        <v>4471</v>
      </c>
      <c r="I4522" s="198" t="s">
        <v>4473</v>
      </c>
      <c r="J4522" s="198" t="s">
        <v>7993</v>
      </c>
    </row>
    <row r="4523" spans="2:10">
      <c r="B4523" s="197" t="s">
        <v>8000</v>
      </c>
      <c r="C4523" s="215" t="s">
        <v>8001</v>
      </c>
      <c r="D4523" s="198">
        <v>2</v>
      </c>
      <c r="E4523" s="198" t="s">
        <v>1364</v>
      </c>
      <c r="F4523" s="198"/>
      <c r="G4523" s="198" t="s">
        <v>1352</v>
      </c>
      <c r="H4523" s="198" t="s">
        <v>4471</v>
      </c>
      <c r="I4523" s="198" t="s">
        <v>4473</v>
      </c>
      <c r="J4523" s="198" t="s">
        <v>7993</v>
      </c>
    </row>
    <row r="4524" spans="2:10">
      <c r="B4524" s="197" t="s">
        <v>8002</v>
      </c>
      <c r="C4524" s="215" t="s">
        <v>8003</v>
      </c>
      <c r="D4524" s="198">
        <v>1</v>
      </c>
      <c r="E4524" s="198" t="s">
        <v>1364</v>
      </c>
      <c r="F4524" s="198"/>
      <c r="G4524" s="198" t="s">
        <v>1352</v>
      </c>
      <c r="H4524" s="198" t="s">
        <v>4471</v>
      </c>
      <c r="I4524" s="198" t="s">
        <v>4473</v>
      </c>
      <c r="J4524" s="198" t="s">
        <v>7993</v>
      </c>
    </row>
    <row r="4525" spans="2:10">
      <c r="B4525" s="197" t="s">
        <v>8004</v>
      </c>
      <c r="C4525" s="215" t="s">
        <v>8005</v>
      </c>
      <c r="D4525" s="198">
        <v>4</v>
      </c>
      <c r="E4525" s="198" t="s">
        <v>8006</v>
      </c>
      <c r="F4525" s="198"/>
      <c r="G4525" s="198" t="s">
        <v>1352</v>
      </c>
      <c r="H4525" s="198" t="s">
        <v>4471</v>
      </c>
      <c r="I4525" s="198" t="s">
        <v>4473</v>
      </c>
      <c r="J4525" s="198" t="s">
        <v>7993</v>
      </c>
    </row>
    <row r="4526" spans="2:10">
      <c r="B4526" s="197" t="s">
        <v>8007</v>
      </c>
      <c r="C4526" s="215" t="s">
        <v>8008</v>
      </c>
      <c r="D4526" s="198">
        <v>2</v>
      </c>
      <c r="E4526" s="198" t="s">
        <v>8006</v>
      </c>
      <c r="F4526" s="198"/>
      <c r="G4526" s="198" t="s">
        <v>1352</v>
      </c>
      <c r="H4526" s="198" t="s">
        <v>4471</v>
      </c>
      <c r="I4526" s="198" t="s">
        <v>4473</v>
      </c>
      <c r="J4526" s="198" t="s">
        <v>7993</v>
      </c>
    </row>
    <row r="4527" spans="2:10">
      <c r="B4527" s="197" t="s">
        <v>8009</v>
      </c>
      <c r="C4527" s="215" t="s">
        <v>8010</v>
      </c>
      <c r="D4527" s="198">
        <v>7</v>
      </c>
      <c r="E4527" s="198" t="s">
        <v>8006</v>
      </c>
      <c r="F4527" s="198"/>
      <c r="G4527" s="198" t="s">
        <v>1352</v>
      </c>
      <c r="H4527" s="198" t="s">
        <v>4471</v>
      </c>
      <c r="I4527" s="198" t="s">
        <v>4473</v>
      </c>
      <c r="J4527" s="198" t="s">
        <v>7993</v>
      </c>
    </row>
    <row r="4528" spans="2:10">
      <c r="B4528" s="197" t="s">
        <v>8011</v>
      </c>
      <c r="C4528" s="215" t="s">
        <v>8012</v>
      </c>
      <c r="D4528" s="198">
        <v>4</v>
      </c>
      <c r="E4528" s="198" t="s">
        <v>8006</v>
      </c>
      <c r="F4528" s="198"/>
      <c r="G4528" s="198" t="s">
        <v>1352</v>
      </c>
      <c r="H4528" s="198" t="s">
        <v>4471</v>
      </c>
      <c r="I4528" s="198" t="s">
        <v>4473</v>
      </c>
      <c r="J4528" s="198" t="s">
        <v>7993</v>
      </c>
    </row>
    <row r="4529" spans="2:10">
      <c r="B4529" s="197" t="s">
        <v>8013</v>
      </c>
      <c r="C4529" s="215" t="s">
        <v>8014</v>
      </c>
      <c r="D4529" s="198">
        <v>3</v>
      </c>
      <c r="E4529" s="198" t="s">
        <v>8006</v>
      </c>
      <c r="F4529" s="198"/>
      <c r="G4529" s="198" t="s">
        <v>1352</v>
      </c>
      <c r="H4529" s="198" t="s">
        <v>4471</v>
      </c>
      <c r="I4529" s="198" t="s">
        <v>4473</v>
      </c>
      <c r="J4529" s="198" t="s">
        <v>7993</v>
      </c>
    </row>
    <row r="4530" spans="2:10">
      <c r="B4530" s="197" t="s">
        <v>8015</v>
      </c>
      <c r="C4530" s="215" t="s">
        <v>8016</v>
      </c>
      <c r="D4530" s="198">
        <v>6</v>
      </c>
      <c r="E4530" s="198" t="s">
        <v>8006</v>
      </c>
      <c r="F4530" s="198"/>
      <c r="G4530" s="198" t="s">
        <v>1352</v>
      </c>
      <c r="H4530" s="198" t="s">
        <v>4471</v>
      </c>
      <c r="I4530" s="198" t="s">
        <v>4473</v>
      </c>
      <c r="J4530" s="198" t="s">
        <v>7993</v>
      </c>
    </row>
    <row r="4531" spans="2:10">
      <c r="B4531" s="197" t="s">
        <v>8017</v>
      </c>
      <c r="C4531" s="215" t="s">
        <v>8018</v>
      </c>
      <c r="D4531" s="198">
        <v>5</v>
      </c>
      <c r="E4531" s="198" t="s">
        <v>314</v>
      </c>
      <c r="F4531" s="198"/>
      <c r="G4531" s="198" t="s">
        <v>1352</v>
      </c>
      <c r="H4531" s="198" t="s">
        <v>4471</v>
      </c>
      <c r="I4531" s="198" t="s">
        <v>4473</v>
      </c>
      <c r="J4531" s="198" t="s">
        <v>7993</v>
      </c>
    </row>
    <row r="4532" spans="2:10">
      <c r="B4532" s="197" t="s">
        <v>8019</v>
      </c>
      <c r="C4532" s="215" t="s">
        <v>8020</v>
      </c>
      <c r="D4532" s="198">
        <v>3</v>
      </c>
      <c r="E4532" s="198" t="s">
        <v>314</v>
      </c>
      <c r="F4532" s="198"/>
      <c r="G4532" s="198" t="s">
        <v>1352</v>
      </c>
      <c r="H4532" s="198" t="s">
        <v>4471</v>
      </c>
      <c r="I4532" s="198" t="s">
        <v>4473</v>
      </c>
      <c r="J4532" s="198" t="s">
        <v>7993</v>
      </c>
    </row>
    <row r="4533" spans="2:10">
      <c r="B4533" s="197" t="s">
        <v>8021</v>
      </c>
      <c r="C4533" s="215" t="s">
        <v>8022</v>
      </c>
      <c r="D4533" s="198">
        <v>2</v>
      </c>
      <c r="E4533" s="198" t="s">
        <v>314</v>
      </c>
      <c r="F4533" s="198"/>
      <c r="G4533" s="198" t="s">
        <v>1352</v>
      </c>
      <c r="H4533" s="198" t="s">
        <v>4471</v>
      </c>
      <c r="I4533" s="198" t="s">
        <v>4473</v>
      </c>
      <c r="J4533" s="198" t="s">
        <v>7993</v>
      </c>
    </row>
    <row r="4534" spans="2:10">
      <c r="B4534" s="197" t="s">
        <v>8023</v>
      </c>
      <c r="C4534" s="215" t="s">
        <v>8024</v>
      </c>
      <c r="D4534" s="198">
        <v>3</v>
      </c>
      <c r="E4534" s="198" t="s">
        <v>1418</v>
      </c>
      <c r="F4534" s="198"/>
      <c r="G4534" s="198" t="s">
        <v>1352</v>
      </c>
      <c r="H4534" s="198" t="s">
        <v>4471</v>
      </c>
      <c r="I4534" s="198" t="s">
        <v>4473</v>
      </c>
      <c r="J4534" s="198" t="s">
        <v>7993</v>
      </c>
    </row>
    <row r="4535" spans="2:10">
      <c r="B4535" s="197" t="s">
        <v>8025</v>
      </c>
      <c r="C4535" s="215" t="s">
        <v>8026</v>
      </c>
      <c r="D4535" s="198">
        <v>6</v>
      </c>
      <c r="E4535" s="198" t="s">
        <v>1364</v>
      </c>
      <c r="F4535" s="198"/>
      <c r="G4535" s="198" t="s">
        <v>1352</v>
      </c>
      <c r="H4535" s="198" t="s">
        <v>4471</v>
      </c>
      <c r="I4535" s="198" t="s">
        <v>4473</v>
      </c>
      <c r="J4535" s="198" t="s">
        <v>7993</v>
      </c>
    </row>
    <row r="4536" spans="2:10">
      <c r="B4536" s="197" t="s">
        <v>8027</v>
      </c>
      <c r="C4536" s="215" t="s">
        <v>8028</v>
      </c>
      <c r="D4536" s="198">
        <v>5</v>
      </c>
      <c r="E4536" s="198" t="s">
        <v>314</v>
      </c>
      <c r="F4536" s="198"/>
      <c r="G4536" s="198" t="s">
        <v>1352</v>
      </c>
      <c r="H4536" s="198" t="s">
        <v>4471</v>
      </c>
      <c r="I4536" s="198" t="s">
        <v>4473</v>
      </c>
      <c r="J4536" s="198" t="s">
        <v>7993</v>
      </c>
    </row>
    <row r="4537" spans="2:10">
      <c r="B4537" s="197" t="s">
        <v>8029</v>
      </c>
      <c r="C4537" s="215" t="s">
        <v>8030</v>
      </c>
      <c r="D4537" s="198">
        <v>1</v>
      </c>
      <c r="E4537" s="198" t="s">
        <v>259</v>
      </c>
      <c r="F4537" s="198"/>
      <c r="G4537" s="198" t="s">
        <v>1352</v>
      </c>
      <c r="H4537" s="198" t="s">
        <v>4471</v>
      </c>
      <c r="I4537" s="198" t="s">
        <v>4473</v>
      </c>
      <c r="J4537" s="198" t="s">
        <v>7993</v>
      </c>
    </row>
    <row r="4538" spans="2:10">
      <c r="B4538" s="197" t="s">
        <v>8031</v>
      </c>
      <c r="C4538" s="215" t="s">
        <v>8032</v>
      </c>
      <c r="D4538" s="198">
        <v>4</v>
      </c>
      <c r="E4538" s="198" t="s">
        <v>259</v>
      </c>
      <c r="F4538" s="198"/>
      <c r="G4538" s="198" t="s">
        <v>1352</v>
      </c>
      <c r="H4538" s="198" t="s">
        <v>4471</v>
      </c>
      <c r="I4538" s="198" t="s">
        <v>4473</v>
      </c>
      <c r="J4538" s="198" t="s">
        <v>7993</v>
      </c>
    </row>
    <row r="4539" spans="2:10">
      <c r="B4539" s="197" t="s">
        <v>8033</v>
      </c>
      <c r="C4539" s="215" t="s">
        <v>8034</v>
      </c>
      <c r="D4539" s="198">
        <v>5</v>
      </c>
      <c r="E4539" s="198" t="s">
        <v>259</v>
      </c>
      <c r="F4539" s="198"/>
      <c r="G4539" s="198" t="s">
        <v>1352</v>
      </c>
      <c r="H4539" s="198" t="s">
        <v>4471</v>
      </c>
      <c r="I4539" s="198" t="s">
        <v>4473</v>
      </c>
      <c r="J4539" s="198" t="s">
        <v>7993</v>
      </c>
    </row>
    <row r="4540" spans="2:10">
      <c r="B4540" s="197" t="s">
        <v>8035</v>
      </c>
      <c r="C4540" s="215" t="s">
        <v>8036</v>
      </c>
      <c r="D4540" s="198">
        <v>1</v>
      </c>
      <c r="E4540" s="198" t="s">
        <v>259</v>
      </c>
      <c r="F4540" s="198"/>
      <c r="G4540" s="198" t="s">
        <v>1352</v>
      </c>
      <c r="H4540" s="198" t="s">
        <v>4471</v>
      </c>
      <c r="I4540" s="198" t="s">
        <v>4473</v>
      </c>
      <c r="J4540" s="198" t="s">
        <v>7993</v>
      </c>
    </row>
    <row r="4541" spans="2:10">
      <c r="B4541" s="197" t="s">
        <v>8037</v>
      </c>
      <c r="C4541" s="215" t="s">
        <v>8038</v>
      </c>
      <c r="D4541" s="198">
        <v>2</v>
      </c>
      <c r="E4541" s="198" t="s">
        <v>259</v>
      </c>
      <c r="F4541" s="198"/>
      <c r="G4541" s="198" t="s">
        <v>1352</v>
      </c>
      <c r="H4541" s="198" t="s">
        <v>4471</v>
      </c>
      <c r="I4541" s="198" t="s">
        <v>4473</v>
      </c>
      <c r="J4541" s="198" t="s">
        <v>7993</v>
      </c>
    </row>
    <row r="4542" spans="2:10">
      <c r="B4542" s="197" t="s">
        <v>8039</v>
      </c>
      <c r="C4542" s="215" t="s">
        <v>8040</v>
      </c>
      <c r="D4542" s="198">
        <v>2</v>
      </c>
      <c r="E4542" s="198" t="s">
        <v>259</v>
      </c>
      <c r="F4542" s="198"/>
      <c r="G4542" s="198" t="s">
        <v>1352</v>
      </c>
      <c r="H4542" s="198" t="s">
        <v>4471</v>
      </c>
      <c r="I4542" s="198" t="s">
        <v>4473</v>
      </c>
      <c r="J4542" s="198" t="s">
        <v>7993</v>
      </c>
    </row>
    <row r="4543" spans="2:10">
      <c r="B4543" s="197" t="s">
        <v>8041</v>
      </c>
      <c r="C4543" s="215" t="s">
        <v>8042</v>
      </c>
      <c r="D4543" s="198">
        <v>7</v>
      </c>
      <c r="E4543" s="198" t="s">
        <v>259</v>
      </c>
      <c r="F4543" s="198"/>
      <c r="G4543" s="198" t="s">
        <v>1352</v>
      </c>
      <c r="H4543" s="198" t="s">
        <v>4471</v>
      </c>
      <c r="I4543" s="198" t="s">
        <v>4473</v>
      </c>
      <c r="J4543" s="198" t="s">
        <v>7993</v>
      </c>
    </row>
    <row r="4544" spans="2:10">
      <c r="B4544" s="197" t="s">
        <v>8043</v>
      </c>
      <c r="C4544" s="215" t="s">
        <v>8044</v>
      </c>
      <c r="D4544" s="198">
        <v>4</v>
      </c>
      <c r="E4544" s="198" t="s">
        <v>240</v>
      </c>
      <c r="F4544" s="198"/>
      <c r="G4544" s="198" t="s">
        <v>1352</v>
      </c>
      <c r="H4544" s="198" t="s">
        <v>4471</v>
      </c>
      <c r="I4544" s="198" t="s">
        <v>4473</v>
      </c>
      <c r="J4544" s="198" t="s">
        <v>7993</v>
      </c>
    </row>
    <row r="4545" spans="2:10">
      <c r="B4545" s="197" t="s">
        <v>8045</v>
      </c>
      <c r="C4545" s="215" t="s">
        <v>8046</v>
      </c>
      <c r="D4545" s="198">
        <v>4</v>
      </c>
      <c r="E4545" s="198" t="s">
        <v>240</v>
      </c>
      <c r="F4545" s="198"/>
      <c r="G4545" s="198" t="s">
        <v>1352</v>
      </c>
      <c r="H4545" s="198" t="s">
        <v>4471</v>
      </c>
      <c r="I4545" s="198" t="s">
        <v>4473</v>
      </c>
      <c r="J4545" s="198" t="s">
        <v>7993</v>
      </c>
    </row>
    <row r="4546" spans="2:10">
      <c r="B4546" s="197" t="s">
        <v>8047</v>
      </c>
      <c r="C4546" s="215" t="s">
        <v>8048</v>
      </c>
      <c r="D4546" s="198">
        <v>7</v>
      </c>
      <c r="E4546" s="198" t="s">
        <v>1597</v>
      </c>
      <c r="F4546" s="198"/>
      <c r="G4546" s="198" t="s">
        <v>1352</v>
      </c>
      <c r="H4546" s="198" t="s">
        <v>4471</v>
      </c>
      <c r="I4546" s="198" t="s">
        <v>4473</v>
      </c>
      <c r="J4546" s="198" t="s">
        <v>7993</v>
      </c>
    </row>
    <row r="4547" spans="2:10">
      <c r="B4547" s="197" t="s">
        <v>8049</v>
      </c>
      <c r="C4547" s="215" t="s">
        <v>8050</v>
      </c>
      <c r="D4547" s="198">
        <v>8</v>
      </c>
      <c r="E4547" s="198" t="s">
        <v>1597</v>
      </c>
      <c r="F4547" s="198"/>
      <c r="G4547" s="198" t="s">
        <v>1352</v>
      </c>
      <c r="H4547" s="198" t="s">
        <v>4471</v>
      </c>
      <c r="I4547" s="198" t="s">
        <v>4473</v>
      </c>
      <c r="J4547" s="198" t="s">
        <v>7993</v>
      </c>
    </row>
    <row r="4548" spans="2:10">
      <c r="B4548" s="197" t="s">
        <v>8051</v>
      </c>
      <c r="C4548" s="215" t="s">
        <v>8052</v>
      </c>
      <c r="D4548" s="198">
        <v>4</v>
      </c>
      <c r="E4548" s="198" t="s">
        <v>1597</v>
      </c>
      <c r="F4548" s="198"/>
      <c r="G4548" s="198" t="s">
        <v>1352</v>
      </c>
      <c r="H4548" s="198" t="s">
        <v>4471</v>
      </c>
      <c r="I4548" s="198" t="s">
        <v>4473</v>
      </c>
      <c r="J4548" s="198" t="s">
        <v>7993</v>
      </c>
    </row>
    <row r="4549" spans="2:10">
      <c r="B4549" s="197" t="s">
        <v>8053</v>
      </c>
      <c r="C4549" s="215" t="s">
        <v>8054</v>
      </c>
      <c r="D4549" s="198">
        <v>1</v>
      </c>
      <c r="E4549" s="198" t="s">
        <v>1597</v>
      </c>
      <c r="F4549" s="198"/>
      <c r="G4549" s="198" t="s">
        <v>1352</v>
      </c>
      <c r="H4549" s="198" t="s">
        <v>4471</v>
      </c>
      <c r="I4549" s="198" t="s">
        <v>4473</v>
      </c>
      <c r="J4549" s="198" t="s">
        <v>7993</v>
      </c>
    </row>
    <row r="4550" spans="2:10">
      <c r="B4550" s="197" t="s">
        <v>8055</v>
      </c>
      <c r="C4550" s="215" t="s">
        <v>8056</v>
      </c>
      <c r="D4550" s="198">
        <v>5</v>
      </c>
      <c r="E4550" s="198" t="s">
        <v>1597</v>
      </c>
      <c r="F4550" s="198"/>
      <c r="G4550" s="198" t="s">
        <v>1352</v>
      </c>
      <c r="H4550" s="198" t="s">
        <v>4471</v>
      </c>
      <c r="I4550" s="198" t="s">
        <v>4473</v>
      </c>
      <c r="J4550" s="198" t="s">
        <v>7993</v>
      </c>
    </row>
    <row r="4551" spans="2:10">
      <c r="B4551" s="197" t="s">
        <v>8057</v>
      </c>
      <c r="C4551" s="215" t="s">
        <v>8058</v>
      </c>
      <c r="D4551" s="198">
        <v>4</v>
      </c>
      <c r="E4551" s="198" t="s">
        <v>1597</v>
      </c>
      <c r="F4551" s="198"/>
      <c r="G4551" s="198" t="s">
        <v>1352</v>
      </c>
      <c r="H4551" s="198" t="s">
        <v>4471</v>
      </c>
      <c r="I4551" s="198" t="s">
        <v>4473</v>
      </c>
      <c r="J4551" s="198" t="s">
        <v>7993</v>
      </c>
    </row>
    <row r="4552" spans="2:10">
      <c r="B4552" s="197" t="s">
        <v>8059</v>
      </c>
      <c r="C4552" s="215" t="s">
        <v>8060</v>
      </c>
      <c r="D4552" s="198">
        <v>2</v>
      </c>
      <c r="E4552" s="198" t="s">
        <v>1597</v>
      </c>
      <c r="F4552" s="198"/>
      <c r="G4552" s="198" t="s">
        <v>1352</v>
      </c>
      <c r="H4552" s="198" t="s">
        <v>4471</v>
      </c>
      <c r="I4552" s="198" t="s">
        <v>4473</v>
      </c>
      <c r="J4552" s="198" t="s">
        <v>7993</v>
      </c>
    </row>
    <row r="4553" spans="2:10">
      <c r="B4553" s="197" t="s">
        <v>8061</v>
      </c>
      <c r="C4553" s="215" t="s">
        <v>8062</v>
      </c>
      <c r="D4553" s="198">
        <v>7</v>
      </c>
      <c r="E4553" s="198" t="s">
        <v>1597</v>
      </c>
      <c r="F4553" s="198"/>
      <c r="G4553" s="198" t="s">
        <v>1352</v>
      </c>
      <c r="H4553" s="198" t="s">
        <v>4471</v>
      </c>
      <c r="I4553" s="198" t="s">
        <v>4473</v>
      </c>
      <c r="J4553" s="198" t="s">
        <v>7993</v>
      </c>
    </row>
    <row r="4554" spans="2:10">
      <c r="B4554" s="197" t="s">
        <v>8063</v>
      </c>
      <c r="C4554" s="215" t="s">
        <v>8064</v>
      </c>
      <c r="D4554" s="198">
        <v>8</v>
      </c>
      <c r="E4554" s="198" t="s">
        <v>1597</v>
      </c>
      <c r="F4554" s="198"/>
      <c r="G4554" s="198" t="s">
        <v>1352</v>
      </c>
      <c r="H4554" s="198" t="s">
        <v>4471</v>
      </c>
      <c r="I4554" s="198" t="s">
        <v>4473</v>
      </c>
      <c r="J4554" s="198" t="s">
        <v>7993</v>
      </c>
    </row>
    <row r="4555" spans="2:10">
      <c r="B4555" s="197" t="s">
        <v>8065</v>
      </c>
      <c r="C4555" s="215" t="s">
        <v>8066</v>
      </c>
      <c r="D4555" s="198">
        <v>1</v>
      </c>
      <c r="E4555" s="198" t="s">
        <v>1597</v>
      </c>
      <c r="F4555" s="198"/>
      <c r="G4555" s="198" t="s">
        <v>1352</v>
      </c>
      <c r="H4555" s="198" t="s">
        <v>4471</v>
      </c>
      <c r="I4555" s="198" t="s">
        <v>4473</v>
      </c>
      <c r="J4555" s="198" t="s">
        <v>7993</v>
      </c>
    </row>
    <row r="4556" spans="2:10">
      <c r="B4556" s="197" t="s">
        <v>8067</v>
      </c>
      <c r="C4556" s="215" t="s">
        <v>8068</v>
      </c>
      <c r="D4556" s="198">
        <v>5</v>
      </c>
      <c r="E4556" s="198" t="s">
        <v>240</v>
      </c>
      <c r="F4556" s="198"/>
      <c r="G4556" s="198" t="s">
        <v>1352</v>
      </c>
      <c r="H4556" s="198" t="s">
        <v>4471</v>
      </c>
      <c r="I4556" s="198" t="s">
        <v>4473</v>
      </c>
      <c r="J4556" s="198" t="s">
        <v>7993</v>
      </c>
    </row>
    <row r="4557" spans="2:10">
      <c r="B4557" s="197" t="s">
        <v>8069</v>
      </c>
      <c r="C4557" s="215" t="s">
        <v>8070</v>
      </c>
      <c r="D4557" s="198">
        <v>3</v>
      </c>
      <c r="E4557" s="198" t="s">
        <v>240</v>
      </c>
      <c r="F4557" s="198"/>
      <c r="G4557" s="198" t="s">
        <v>1352</v>
      </c>
      <c r="H4557" s="198" t="s">
        <v>4471</v>
      </c>
      <c r="I4557" s="198" t="s">
        <v>4473</v>
      </c>
      <c r="J4557" s="198" t="s">
        <v>7993</v>
      </c>
    </row>
    <row r="4558" spans="2:10">
      <c r="B4558" s="197" t="s">
        <v>8071</v>
      </c>
      <c r="C4558" s="215" t="s">
        <v>8072</v>
      </c>
      <c r="D4558" s="198">
        <v>6</v>
      </c>
      <c r="E4558" s="198" t="s">
        <v>240</v>
      </c>
      <c r="F4558" s="198"/>
      <c r="G4558" s="198" t="s">
        <v>1352</v>
      </c>
      <c r="H4558" s="198" t="s">
        <v>4471</v>
      </c>
      <c r="I4558" s="198" t="s">
        <v>4473</v>
      </c>
      <c r="J4558" s="198" t="s">
        <v>7993</v>
      </c>
    </row>
    <row r="4559" spans="2:10">
      <c r="B4559" s="197" t="s">
        <v>8073</v>
      </c>
      <c r="C4559" s="215" t="s">
        <v>8074</v>
      </c>
      <c r="D4559" s="198">
        <v>1</v>
      </c>
      <c r="E4559" s="198" t="s">
        <v>240</v>
      </c>
      <c r="F4559" s="198"/>
      <c r="G4559" s="198" t="s">
        <v>1352</v>
      </c>
      <c r="H4559" s="198" t="s">
        <v>4471</v>
      </c>
      <c r="I4559" s="198" t="s">
        <v>4473</v>
      </c>
      <c r="J4559" s="198" t="s">
        <v>7993</v>
      </c>
    </row>
    <row r="4560" spans="2:10">
      <c r="B4560" s="197" t="s">
        <v>8075</v>
      </c>
      <c r="C4560" s="215" t="s">
        <v>8076</v>
      </c>
      <c r="D4560" s="198">
        <v>4</v>
      </c>
      <c r="E4560" s="198" t="s">
        <v>240</v>
      </c>
      <c r="F4560" s="198"/>
      <c r="G4560" s="198" t="s">
        <v>1352</v>
      </c>
      <c r="H4560" s="198" t="s">
        <v>4471</v>
      </c>
      <c r="I4560" s="198" t="s">
        <v>4473</v>
      </c>
      <c r="J4560" s="198" t="s">
        <v>7993</v>
      </c>
    </row>
    <row r="4561" spans="2:10">
      <c r="B4561" s="197" t="s">
        <v>8077</v>
      </c>
      <c r="C4561" s="215" t="s">
        <v>8078</v>
      </c>
      <c r="D4561" s="198">
        <v>3</v>
      </c>
      <c r="E4561" s="198" t="s">
        <v>240</v>
      </c>
      <c r="F4561" s="198"/>
      <c r="G4561" s="198" t="s">
        <v>1352</v>
      </c>
      <c r="H4561" s="198" t="s">
        <v>4471</v>
      </c>
      <c r="I4561" s="198" t="s">
        <v>4473</v>
      </c>
      <c r="J4561" s="198" t="s">
        <v>7993</v>
      </c>
    </row>
    <row r="4562" spans="2:10">
      <c r="B4562" s="197" t="s">
        <v>8079</v>
      </c>
      <c r="C4562" s="215" t="s">
        <v>8080</v>
      </c>
      <c r="D4562" s="198">
        <v>4</v>
      </c>
      <c r="E4562" s="198" t="s">
        <v>240</v>
      </c>
      <c r="F4562" s="198"/>
      <c r="G4562" s="198" t="s">
        <v>1352</v>
      </c>
      <c r="H4562" s="198" t="s">
        <v>4471</v>
      </c>
      <c r="I4562" s="198" t="s">
        <v>4473</v>
      </c>
      <c r="J4562" s="198" t="s">
        <v>7993</v>
      </c>
    </row>
    <row r="4563" spans="2:10">
      <c r="B4563" s="197" t="s">
        <v>8081</v>
      </c>
      <c r="C4563" s="215" t="s">
        <v>8082</v>
      </c>
      <c r="D4563" s="198">
        <v>8</v>
      </c>
      <c r="E4563" s="198" t="s">
        <v>1706</v>
      </c>
      <c r="F4563" s="198"/>
      <c r="G4563" s="198" t="s">
        <v>1352</v>
      </c>
      <c r="H4563" s="198" t="s">
        <v>4471</v>
      </c>
      <c r="I4563" s="198" t="s">
        <v>4473</v>
      </c>
      <c r="J4563" s="198" t="s">
        <v>7993</v>
      </c>
    </row>
    <row r="4564" spans="2:10">
      <c r="B4564" s="197" t="s">
        <v>8083</v>
      </c>
      <c r="C4564" s="215" t="s">
        <v>8084</v>
      </c>
      <c r="D4564" s="198">
        <v>3</v>
      </c>
      <c r="E4564" s="198" t="s">
        <v>1706</v>
      </c>
      <c r="F4564" s="198"/>
      <c r="G4564" s="198" t="s">
        <v>1352</v>
      </c>
      <c r="H4564" s="198" t="s">
        <v>4471</v>
      </c>
      <c r="I4564" s="198" t="s">
        <v>4473</v>
      </c>
      <c r="J4564" s="198" t="s">
        <v>7993</v>
      </c>
    </row>
    <row r="4565" spans="2:10">
      <c r="B4565" s="197" t="s">
        <v>8085</v>
      </c>
      <c r="C4565" s="215" t="s">
        <v>8086</v>
      </c>
      <c r="D4565" s="198">
        <v>7</v>
      </c>
      <c r="E4565" s="198" t="s">
        <v>1706</v>
      </c>
      <c r="F4565" s="198"/>
      <c r="G4565" s="198" t="s">
        <v>1352</v>
      </c>
      <c r="H4565" s="198" t="s">
        <v>4471</v>
      </c>
      <c r="I4565" s="198" t="s">
        <v>4473</v>
      </c>
      <c r="J4565" s="198" t="s">
        <v>7993</v>
      </c>
    </row>
    <row r="4566" spans="2:10">
      <c r="B4566" s="197" t="s">
        <v>8087</v>
      </c>
      <c r="C4566" s="215" t="s">
        <v>8088</v>
      </c>
      <c r="D4566" s="198">
        <v>5</v>
      </c>
      <c r="E4566" s="198" t="s">
        <v>1706</v>
      </c>
      <c r="F4566" s="198"/>
      <c r="G4566" s="198" t="s">
        <v>1352</v>
      </c>
      <c r="H4566" s="198" t="s">
        <v>4471</v>
      </c>
      <c r="I4566" s="198" t="s">
        <v>4473</v>
      </c>
      <c r="J4566" s="198" t="s">
        <v>7993</v>
      </c>
    </row>
    <row r="4567" spans="2:10">
      <c r="B4567" s="197" t="s">
        <v>8089</v>
      </c>
      <c r="C4567" s="215" t="s">
        <v>8090</v>
      </c>
      <c r="D4567" s="198">
        <v>4</v>
      </c>
      <c r="E4567" s="198" t="s">
        <v>1706</v>
      </c>
      <c r="F4567" s="198"/>
      <c r="G4567" s="198" t="s">
        <v>1352</v>
      </c>
      <c r="H4567" s="198" t="s">
        <v>4471</v>
      </c>
      <c r="I4567" s="198" t="s">
        <v>4473</v>
      </c>
      <c r="J4567" s="198" t="s">
        <v>7993</v>
      </c>
    </row>
    <row r="4568" spans="2:10">
      <c r="B4568" s="197" t="s">
        <v>8091</v>
      </c>
      <c r="C4568" s="215" t="s">
        <v>8092</v>
      </c>
      <c r="D4568" s="198">
        <v>5</v>
      </c>
      <c r="E4568" s="198" t="s">
        <v>1706</v>
      </c>
      <c r="F4568" s="198"/>
      <c r="G4568" s="198" t="s">
        <v>1352</v>
      </c>
      <c r="H4568" s="198" t="s">
        <v>4471</v>
      </c>
      <c r="I4568" s="198" t="s">
        <v>4473</v>
      </c>
      <c r="J4568" s="198" t="s">
        <v>7993</v>
      </c>
    </row>
    <row r="4569" spans="2:10">
      <c r="B4569" s="197" t="s">
        <v>8093</v>
      </c>
      <c r="C4569" s="215" t="s">
        <v>8094</v>
      </c>
      <c r="D4569" s="198">
        <v>4</v>
      </c>
      <c r="E4569" s="198" t="s">
        <v>243</v>
      </c>
      <c r="F4569" s="198"/>
      <c r="G4569" s="198" t="s">
        <v>1352</v>
      </c>
      <c r="H4569" s="198" t="s">
        <v>4471</v>
      </c>
      <c r="I4569" s="198" t="s">
        <v>4473</v>
      </c>
      <c r="J4569" s="198" t="s">
        <v>7993</v>
      </c>
    </row>
    <row r="4570" spans="2:10">
      <c r="B4570" s="197" t="s">
        <v>8095</v>
      </c>
      <c r="C4570" s="215" t="s">
        <v>8096</v>
      </c>
      <c r="D4570" s="198">
        <v>6</v>
      </c>
      <c r="E4570" s="198" t="s">
        <v>243</v>
      </c>
      <c r="F4570" s="198"/>
      <c r="G4570" s="198" t="s">
        <v>1352</v>
      </c>
      <c r="H4570" s="198" t="s">
        <v>4471</v>
      </c>
      <c r="I4570" s="198" t="s">
        <v>4473</v>
      </c>
      <c r="J4570" s="198" t="s">
        <v>7993</v>
      </c>
    </row>
    <row r="4571" spans="2:10">
      <c r="B4571" s="197" t="s">
        <v>8097</v>
      </c>
      <c r="C4571" s="215" t="s">
        <v>8098</v>
      </c>
      <c r="D4571" s="198">
        <v>3</v>
      </c>
      <c r="E4571" s="198" t="s">
        <v>243</v>
      </c>
      <c r="F4571" s="198"/>
      <c r="G4571" s="198" t="s">
        <v>1352</v>
      </c>
      <c r="H4571" s="198" t="s">
        <v>4471</v>
      </c>
      <c r="I4571" s="198" t="s">
        <v>4473</v>
      </c>
      <c r="J4571" s="198" t="s">
        <v>7993</v>
      </c>
    </row>
    <row r="4572" spans="2:10">
      <c r="B4572" s="197" t="s">
        <v>8099</v>
      </c>
      <c r="C4572" s="215" t="s">
        <v>8100</v>
      </c>
      <c r="D4572" s="198">
        <v>2</v>
      </c>
      <c r="E4572" s="198" t="s">
        <v>243</v>
      </c>
      <c r="F4572" s="198"/>
      <c r="G4572" s="198" t="s">
        <v>1352</v>
      </c>
      <c r="H4572" s="198" t="s">
        <v>4471</v>
      </c>
      <c r="I4572" s="198" t="s">
        <v>4473</v>
      </c>
      <c r="J4572" s="198" t="s">
        <v>7993</v>
      </c>
    </row>
    <row r="4573" spans="2:10">
      <c r="B4573" s="197" t="s">
        <v>8101</v>
      </c>
      <c r="C4573" s="197" t="s">
        <v>8102</v>
      </c>
      <c r="D4573" s="198">
        <v>5</v>
      </c>
      <c r="E4573" s="198" t="s">
        <v>243</v>
      </c>
      <c r="F4573" s="198"/>
      <c r="G4573" s="198" t="s">
        <v>1352</v>
      </c>
      <c r="H4573" s="198" t="s">
        <v>4471</v>
      </c>
      <c r="I4573" s="198" t="s">
        <v>4473</v>
      </c>
      <c r="J4573" s="198" t="s">
        <v>7993</v>
      </c>
    </row>
    <row r="4574" spans="2:10" ht="15.5">
      <c r="B4574" s="197" t="s">
        <v>8103</v>
      </c>
      <c r="C4574" s="197" t="s">
        <v>8104</v>
      </c>
      <c r="D4574" s="192">
        <v>1</v>
      </c>
      <c r="E4574" s="198" t="s">
        <v>243</v>
      </c>
      <c r="F4574" s="189"/>
      <c r="G4574" s="198" t="s">
        <v>1352</v>
      </c>
      <c r="H4574" s="198" t="s">
        <v>4471</v>
      </c>
      <c r="I4574" s="198" t="s">
        <v>4473</v>
      </c>
      <c r="J4574" s="198" t="s">
        <v>7993</v>
      </c>
    </row>
    <row r="4575" spans="2:10">
      <c r="B4575" s="197" t="s">
        <v>8105</v>
      </c>
      <c r="C4575" s="215" t="s">
        <v>8106</v>
      </c>
      <c r="D4575" s="198">
        <v>7</v>
      </c>
      <c r="E4575" s="198" t="s">
        <v>243</v>
      </c>
      <c r="F4575" s="198"/>
      <c r="G4575" s="198" t="s">
        <v>1352</v>
      </c>
      <c r="H4575" s="198" t="s">
        <v>4471</v>
      </c>
      <c r="I4575" s="198" t="s">
        <v>4473</v>
      </c>
      <c r="J4575" s="198" t="s">
        <v>7993</v>
      </c>
    </row>
    <row r="4576" spans="2:10">
      <c r="B4576" s="197" t="s">
        <v>8107</v>
      </c>
      <c r="C4576" s="215" t="s">
        <v>8108</v>
      </c>
      <c r="D4576" s="198">
        <v>6</v>
      </c>
      <c r="E4576" s="198" t="s">
        <v>243</v>
      </c>
      <c r="F4576" s="198"/>
      <c r="G4576" s="198" t="s">
        <v>1352</v>
      </c>
      <c r="H4576" s="198" t="s">
        <v>4471</v>
      </c>
      <c r="I4576" s="198" t="s">
        <v>4473</v>
      </c>
      <c r="J4576" s="198" t="s">
        <v>7993</v>
      </c>
    </row>
    <row r="4577" spans="2:10">
      <c r="B4577" s="197" t="s">
        <v>8109</v>
      </c>
      <c r="C4577" s="215" t="s">
        <v>8110</v>
      </c>
      <c r="D4577" s="198">
        <v>1</v>
      </c>
      <c r="E4577" s="198" t="s">
        <v>243</v>
      </c>
      <c r="F4577" s="198"/>
      <c r="G4577" s="198" t="s">
        <v>1352</v>
      </c>
      <c r="H4577" s="198" t="s">
        <v>4471</v>
      </c>
      <c r="I4577" s="198" t="s">
        <v>4473</v>
      </c>
      <c r="J4577" s="198" t="s">
        <v>7993</v>
      </c>
    </row>
    <row r="4578" spans="2:10">
      <c r="B4578" s="197" t="s">
        <v>8111</v>
      </c>
      <c r="C4578" s="215" t="s">
        <v>8112</v>
      </c>
      <c r="D4578" s="198">
        <v>8</v>
      </c>
      <c r="E4578" s="198" t="s">
        <v>243</v>
      </c>
      <c r="F4578" s="198"/>
      <c r="G4578" s="198" t="s">
        <v>1352</v>
      </c>
      <c r="H4578" s="198" t="s">
        <v>4471</v>
      </c>
      <c r="I4578" s="198" t="s">
        <v>4473</v>
      </c>
      <c r="J4578" s="198" t="s">
        <v>7993</v>
      </c>
    </row>
    <row r="4579" spans="2:10">
      <c r="B4579" s="197" t="s">
        <v>8113</v>
      </c>
      <c r="C4579" s="215" t="s">
        <v>8114</v>
      </c>
      <c r="D4579" s="198">
        <v>5</v>
      </c>
      <c r="E4579" s="198" t="s">
        <v>350</v>
      </c>
      <c r="F4579" s="198"/>
      <c r="G4579" s="198" t="s">
        <v>1352</v>
      </c>
      <c r="H4579" s="198" t="s">
        <v>4471</v>
      </c>
      <c r="I4579" s="198" t="s">
        <v>4473</v>
      </c>
      <c r="J4579" s="198" t="s">
        <v>7993</v>
      </c>
    </row>
    <row r="4580" spans="2:10">
      <c r="B4580" s="197" t="s">
        <v>8115</v>
      </c>
      <c r="C4580" s="215" t="s">
        <v>8116</v>
      </c>
      <c r="D4580" s="198">
        <v>6</v>
      </c>
      <c r="E4580" s="198" t="s">
        <v>350</v>
      </c>
      <c r="F4580" s="198"/>
      <c r="G4580" s="198" t="s">
        <v>1352</v>
      </c>
      <c r="H4580" s="198" t="s">
        <v>4471</v>
      </c>
      <c r="I4580" s="198" t="s">
        <v>4473</v>
      </c>
      <c r="J4580" s="198" t="s">
        <v>7993</v>
      </c>
    </row>
    <row r="4581" spans="2:10">
      <c r="B4581" s="197" t="s">
        <v>8117</v>
      </c>
      <c r="C4581" s="215" t="s">
        <v>8118</v>
      </c>
      <c r="D4581" s="198">
        <v>4</v>
      </c>
      <c r="E4581" s="198" t="s">
        <v>350</v>
      </c>
      <c r="F4581" s="198"/>
      <c r="G4581" s="198" t="s">
        <v>1352</v>
      </c>
      <c r="H4581" s="198" t="s">
        <v>4471</v>
      </c>
      <c r="I4581" s="198" t="s">
        <v>4473</v>
      </c>
      <c r="J4581" s="198" t="s">
        <v>7993</v>
      </c>
    </row>
    <row r="4582" spans="2:10">
      <c r="B4582" s="197" t="s">
        <v>8119</v>
      </c>
      <c r="C4582" s="215" t="s">
        <v>8120</v>
      </c>
      <c r="D4582" s="198">
        <v>2</v>
      </c>
      <c r="E4582" s="198" t="s">
        <v>350</v>
      </c>
      <c r="F4582" s="198"/>
      <c r="G4582" s="198" t="s">
        <v>1352</v>
      </c>
      <c r="H4582" s="198" t="s">
        <v>4471</v>
      </c>
      <c r="I4582" s="198" t="s">
        <v>4473</v>
      </c>
      <c r="J4582" s="198" t="s">
        <v>7993</v>
      </c>
    </row>
    <row r="4583" spans="2:10">
      <c r="B4583" s="197" t="s">
        <v>8121</v>
      </c>
      <c r="C4583" s="215" t="s">
        <v>7666</v>
      </c>
      <c r="D4583" s="198">
        <v>4</v>
      </c>
      <c r="E4583" s="198" t="s">
        <v>350</v>
      </c>
      <c r="F4583" s="198"/>
      <c r="G4583" s="198" t="s">
        <v>1352</v>
      </c>
      <c r="H4583" s="198" t="s">
        <v>4471</v>
      </c>
      <c r="I4583" s="198" t="s">
        <v>4473</v>
      </c>
      <c r="J4583" s="198" t="s">
        <v>7993</v>
      </c>
    </row>
    <row r="4584" spans="2:10">
      <c r="B4584" s="197" t="s">
        <v>8122</v>
      </c>
      <c r="C4584" s="215" t="s">
        <v>8123</v>
      </c>
      <c r="D4584" s="198">
        <v>4</v>
      </c>
      <c r="E4584" s="198" t="s">
        <v>350</v>
      </c>
      <c r="F4584" s="198"/>
      <c r="G4584" s="198" t="s">
        <v>1352</v>
      </c>
      <c r="H4584" s="198" t="s">
        <v>4471</v>
      </c>
      <c r="I4584" s="198" t="s">
        <v>4473</v>
      </c>
      <c r="J4584" s="198" t="s">
        <v>7993</v>
      </c>
    </row>
    <row r="4585" spans="2:10">
      <c r="B4585" s="197" t="s">
        <v>8124</v>
      </c>
      <c r="C4585" s="215" t="s">
        <v>8125</v>
      </c>
      <c r="D4585" s="198">
        <v>5</v>
      </c>
      <c r="E4585" s="198" t="s">
        <v>350</v>
      </c>
      <c r="F4585" s="198"/>
      <c r="G4585" s="198" t="s">
        <v>1352</v>
      </c>
      <c r="H4585" s="198" t="s">
        <v>4471</v>
      </c>
      <c r="I4585" s="198" t="s">
        <v>4473</v>
      </c>
      <c r="J4585" s="198" t="s">
        <v>7993</v>
      </c>
    </row>
    <row r="4586" spans="2:10">
      <c r="B4586" s="197" t="s">
        <v>8126</v>
      </c>
      <c r="C4586" s="215" t="s">
        <v>8127</v>
      </c>
      <c r="D4586" s="198">
        <v>3</v>
      </c>
      <c r="E4586" s="198" t="s">
        <v>350</v>
      </c>
      <c r="F4586" s="198"/>
      <c r="G4586" s="198" t="s">
        <v>1352</v>
      </c>
      <c r="H4586" s="198" t="s">
        <v>4471</v>
      </c>
      <c r="I4586" s="198" t="s">
        <v>4473</v>
      </c>
      <c r="J4586" s="198" t="s">
        <v>7993</v>
      </c>
    </row>
    <row r="4587" spans="2:10">
      <c r="B4587" s="197" t="s">
        <v>8128</v>
      </c>
      <c r="C4587" s="215" t="s">
        <v>8129</v>
      </c>
      <c r="D4587" s="198">
        <v>4</v>
      </c>
      <c r="E4587" s="198" t="s">
        <v>350</v>
      </c>
      <c r="F4587" s="198"/>
      <c r="G4587" s="198" t="s">
        <v>1352</v>
      </c>
      <c r="H4587" s="198" t="s">
        <v>4471</v>
      </c>
      <c r="I4587" s="198" t="s">
        <v>4473</v>
      </c>
      <c r="J4587" s="198" t="s">
        <v>7993</v>
      </c>
    </row>
    <row r="4588" spans="2:10">
      <c r="B4588" s="197" t="s">
        <v>8130</v>
      </c>
      <c r="C4588" s="215" t="s">
        <v>8131</v>
      </c>
      <c r="D4588" s="198">
        <v>7</v>
      </c>
      <c r="E4588" s="198" t="s">
        <v>246</v>
      </c>
      <c r="F4588" s="198"/>
      <c r="G4588" s="198" t="s">
        <v>1352</v>
      </c>
      <c r="H4588" s="198" t="s">
        <v>4471</v>
      </c>
      <c r="I4588" s="198" t="s">
        <v>4473</v>
      </c>
      <c r="J4588" s="198" t="s">
        <v>7993</v>
      </c>
    </row>
    <row r="4589" spans="2:10">
      <c r="B4589" s="197" t="s">
        <v>8132</v>
      </c>
      <c r="C4589" s="215" t="s">
        <v>8133</v>
      </c>
      <c r="D4589" s="198">
        <v>5</v>
      </c>
      <c r="E4589" s="198" t="s">
        <v>246</v>
      </c>
      <c r="F4589" s="198"/>
      <c r="G4589" s="198" t="s">
        <v>1352</v>
      </c>
      <c r="H4589" s="198" t="s">
        <v>4471</v>
      </c>
      <c r="I4589" s="198" t="s">
        <v>4473</v>
      </c>
      <c r="J4589" s="198" t="s">
        <v>7993</v>
      </c>
    </row>
    <row r="4590" spans="2:10">
      <c r="B4590" s="197" t="s">
        <v>8134</v>
      </c>
      <c r="C4590" s="215" t="s">
        <v>8135</v>
      </c>
      <c r="D4590" s="198">
        <v>4</v>
      </c>
      <c r="E4590" s="198" t="s">
        <v>246</v>
      </c>
      <c r="F4590" s="198"/>
      <c r="G4590" s="198" t="s">
        <v>1352</v>
      </c>
      <c r="H4590" s="198" t="s">
        <v>4471</v>
      </c>
      <c r="I4590" s="198" t="s">
        <v>4473</v>
      </c>
      <c r="J4590" s="198" t="s">
        <v>7993</v>
      </c>
    </row>
    <row r="4591" spans="2:10" ht="15.5">
      <c r="B4591" s="197" t="s">
        <v>8136</v>
      </c>
      <c r="C4591" s="215" t="s">
        <v>8137</v>
      </c>
      <c r="D4591" s="198">
        <v>3</v>
      </c>
      <c r="E4591" s="198" t="s">
        <v>246</v>
      </c>
      <c r="F4591" s="188"/>
      <c r="G4591" s="198" t="s">
        <v>1352</v>
      </c>
      <c r="H4591" s="198" t="s">
        <v>4471</v>
      </c>
      <c r="I4591" s="198" t="s">
        <v>4473</v>
      </c>
      <c r="J4591" s="198" t="s">
        <v>7993</v>
      </c>
    </row>
    <row r="4592" spans="2:10">
      <c r="B4592" s="197" t="s">
        <v>8138</v>
      </c>
      <c r="C4592" s="215" t="s">
        <v>8139</v>
      </c>
      <c r="D4592" s="198">
        <v>5</v>
      </c>
      <c r="E4592" s="198" t="s">
        <v>246</v>
      </c>
      <c r="F4592" s="198"/>
      <c r="G4592" s="198" t="s">
        <v>1352</v>
      </c>
      <c r="H4592" s="198" t="s">
        <v>4471</v>
      </c>
      <c r="I4592" s="198" t="s">
        <v>4473</v>
      </c>
      <c r="J4592" s="198" t="s">
        <v>7993</v>
      </c>
    </row>
    <row r="4593" spans="2:10">
      <c r="B4593" s="197" t="s">
        <v>8140</v>
      </c>
      <c r="C4593" s="197" t="s">
        <v>8141</v>
      </c>
      <c r="D4593" s="198">
        <v>1</v>
      </c>
      <c r="E4593" s="198" t="s">
        <v>246</v>
      </c>
      <c r="F4593" s="197"/>
      <c r="G4593" s="198" t="s">
        <v>1352</v>
      </c>
      <c r="H4593" s="198" t="s">
        <v>4471</v>
      </c>
      <c r="I4593" s="198" t="s">
        <v>4473</v>
      </c>
      <c r="J4593" s="198" t="s">
        <v>7993</v>
      </c>
    </row>
    <row r="4594" spans="2:10">
      <c r="B4594" s="197" t="s">
        <v>8142</v>
      </c>
      <c r="C4594" s="197" t="s">
        <v>8143</v>
      </c>
      <c r="D4594" s="198">
        <v>4</v>
      </c>
      <c r="E4594" s="198" t="s">
        <v>246</v>
      </c>
      <c r="F4594" s="197"/>
      <c r="G4594" s="198" t="s">
        <v>1352</v>
      </c>
      <c r="H4594" s="198" t="s">
        <v>4471</v>
      </c>
      <c r="I4594" s="198" t="s">
        <v>4473</v>
      </c>
      <c r="J4594" s="198" t="s">
        <v>7993</v>
      </c>
    </row>
    <row r="4595" spans="2:10">
      <c r="B4595" s="197" t="s">
        <v>8144</v>
      </c>
      <c r="C4595" s="197" t="s">
        <v>8145</v>
      </c>
      <c r="D4595" s="198">
        <v>4</v>
      </c>
      <c r="E4595" s="198" t="s">
        <v>246</v>
      </c>
      <c r="F4595" s="197"/>
      <c r="G4595" s="198" t="s">
        <v>1352</v>
      </c>
      <c r="H4595" s="198" t="s">
        <v>4471</v>
      </c>
      <c r="I4595" s="198" t="s">
        <v>4473</v>
      </c>
      <c r="J4595" s="198" t="s">
        <v>7993</v>
      </c>
    </row>
    <row r="4596" spans="2:10">
      <c r="B4596" s="197" t="s">
        <v>8146</v>
      </c>
      <c r="C4596" s="197" t="s">
        <v>8147</v>
      </c>
      <c r="D4596" s="198">
        <v>5</v>
      </c>
      <c r="E4596" s="198" t="s">
        <v>246</v>
      </c>
      <c r="F4596" s="197"/>
      <c r="G4596" s="198" t="s">
        <v>1352</v>
      </c>
      <c r="H4596" s="198" t="s">
        <v>4471</v>
      </c>
      <c r="I4596" s="198" t="s">
        <v>4473</v>
      </c>
      <c r="J4596" s="198" t="s">
        <v>7993</v>
      </c>
    </row>
    <row r="4597" spans="2:10">
      <c r="B4597" s="197" t="s">
        <v>8148</v>
      </c>
      <c r="C4597" s="197" t="s">
        <v>8149</v>
      </c>
      <c r="D4597" s="198">
        <v>8</v>
      </c>
      <c r="E4597" s="198" t="s">
        <v>246</v>
      </c>
      <c r="F4597" s="197"/>
      <c r="G4597" s="198" t="s">
        <v>1352</v>
      </c>
      <c r="H4597" s="198" t="s">
        <v>4471</v>
      </c>
      <c r="I4597" s="198" t="s">
        <v>4473</v>
      </c>
      <c r="J4597" s="198" t="s">
        <v>7993</v>
      </c>
    </row>
    <row r="4598" spans="2:10">
      <c r="B4598" s="197" t="s">
        <v>8150</v>
      </c>
      <c r="C4598" s="197" t="s">
        <v>8151</v>
      </c>
      <c r="D4598" s="198">
        <v>6</v>
      </c>
      <c r="E4598" s="198" t="s">
        <v>246</v>
      </c>
      <c r="F4598" s="197"/>
      <c r="G4598" s="198" t="s">
        <v>1352</v>
      </c>
      <c r="H4598" s="198" t="s">
        <v>4471</v>
      </c>
      <c r="I4598" s="198" t="s">
        <v>4473</v>
      </c>
      <c r="J4598" s="198" t="s">
        <v>7993</v>
      </c>
    </row>
    <row r="4599" spans="2:10">
      <c r="B4599" s="197" t="s">
        <v>8152</v>
      </c>
      <c r="C4599" s="197" t="s">
        <v>8153</v>
      </c>
      <c r="D4599" s="198">
        <v>4</v>
      </c>
      <c r="E4599" s="198" t="s">
        <v>246</v>
      </c>
      <c r="F4599" s="197"/>
      <c r="G4599" s="198" t="s">
        <v>1352</v>
      </c>
      <c r="H4599" s="198" t="s">
        <v>4471</v>
      </c>
      <c r="I4599" s="198" t="s">
        <v>4473</v>
      </c>
      <c r="J4599" s="198" t="s">
        <v>7993</v>
      </c>
    </row>
    <row r="4600" spans="2:10">
      <c r="B4600" s="197" t="s">
        <v>8154</v>
      </c>
      <c r="C4600" s="197" t="s">
        <v>8155</v>
      </c>
      <c r="D4600" s="198">
        <v>4</v>
      </c>
      <c r="E4600" s="198" t="s">
        <v>246</v>
      </c>
      <c r="F4600" s="197"/>
      <c r="G4600" s="198" t="s">
        <v>1352</v>
      </c>
      <c r="H4600" s="198" t="s">
        <v>4471</v>
      </c>
      <c r="I4600" s="198" t="s">
        <v>4473</v>
      </c>
      <c r="J4600" s="198" t="s">
        <v>7993</v>
      </c>
    </row>
    <row r="4601" spans="2:10">
      <c r="B4601" s="197" t="s">
        <v>8156</v>
      </c>
      <c r="C4601" s="197" t="s">
        <v>8157</v>
      </c>
      <c r="D4601" s="198">
        <v>6</v>
      </c>
      <c r="E4601" s="198" t="s">
        <v>246</v>
      </c>
      <c r="F4601" s="197"/>
      <c r="G4601" s="198" t="s">
        <v>1352</v>
      </c>
      <c r="H4601" s="198" t="s">
        <v>4471</v>
      </c>
      <c r="I4601" s="198" t="s">
        <v>4473</v>
      </c>
      <c r="J4601" s="198" t="s">
        <v>7993</v>
      </c>
    </row>
    <row r="4602" spans="2:10">
      <c r="B4602" s="197" t="s">
        <v>8158</v>
      </c>
      <c r="C4602" s="197" t="s">
        <v>8159</v>
      </c>
      <c r="D4602" s="198">
        <v>3</v>
      </c>
      <c r="E4602" s="198" t="s">
        <v>246</v>
      </c>
      <c r="F4602" s="197"/>
      <c r="G4602" s="198" t="s">
        <v>1352</v>
      </c>
      <c r="H4602" s="198" t="s">
        <v>4471</v>
      </c>
      <c r="I4602" s="198" t="s">
        <v>4473</v>
      </c>
      <c r="J4602" s="198" t="s">
        <v>7993</v>
      </c>
    </row>
    <row r="4603" spans="2:10">
      <c r="B4603" s="197" t="s">
        <v>8160</v>
      </c>
      <c r="C4603" s="197" t="s">
        <v>3081</v>
      </c>
      <c r="D4603" s="198">
        <v>4</v>
      </c>
      <c r="E4603" s="198" t="s">
        <v>246</v>
      </c>
      <c r="F4603" s="197"/>
      <c r="G4603" s="198" t="s">
        <v>1352</v>
      </c>
      <c r="H4603" s="198" t="s">
        <v>4471</v>
      </c>
      <c r="I4603" s="198" t="s">
        <v>4473</v>
      </c>
      <c r="J4603" s="198" t="s">
        <v>7993</v>
      </c>
    </row>
    <row r="4604" spans="2:10">
      <c r="B4604" s="197" t="s">
        <v>8161</v>
      </c>
      <c r="C4604" s="197" t="s">
        <v>8162</v>
      </c>
      <c r="D4604" s="198">
        <v>1</v>
      </c>
      <c r="E4604" s="198" t="s">
        <v>246</v>
      </c>
      <c r="F4604" s="197"/>
      <c r="G4604" s="198" t="s">
        <v>1352</v>
      </c>
      <c r="H4604" s="198" t="s">
        <v>4471</v>
      </c>
      <c r="I4604" s="198" t="s">
        <v>4473</v>
      </c>
      <c r="J4604" s="198" t="s">
        <v>7993</v>
      </c>
    </row>
    <row r="4605" spans="2:10">
      <c r="B4605" s="197" t="s">
        <v>8163</v>
      </c>
      <c r="C4605" s="197" t="s">
        <v>8164</v>
      </c>
      <c r="D4605" s="198">
        <v>6</v>
      </c>
      <c r="E4605" s="198" t="s">
        <v>246</v>
      </c>
      <c r="F4605" s="197"/>
      <c r="G4605" s="198" t="s">
        <v>1352</v>
      </c>
      <c r="H4605" s="198" t="s">
        <v>4471</v>
      </c>
      <c r="I4605" s="198" t="s">
        <v>4473</v>
      </c>
      <c r="J4605" s="198" t="s">
        <v>7993</v>
      </c>
    </row>
    <row r="4606" spans="2:10">
      <c r="B4606" s="197" t="s">
        <v>8165</v>
      </c>
      <c r="C4606" s="197" t="s">
        <v>8166</v>
      </c>
      <c r="D4606" s="198">
        <v>2</v>
      </c>
      <c r="E4606" s="198" t="s">
        <v>246</v>
      </c>
      <c r="F4606" s="197"/>
      <c r="G4606" s="198" t="s">
        <v>1352</v>
      </c>
      <c r="H4606" s="198" t="s">
        <v>4471</v>
      </c>
      <c r="I4606" s="198" t="s">
        <v>4473</v>
      </c>
      <c r="J4606" s="198" t="s">
        <v>7993</v>
      </c>
    </row>
    <row r="4607" spans="2:10">
      <c r="B4607" s="197" t="s">
        <v>8167</v>
      </c>
      <c r="C4607" s="197" t="s">
        <v>8168</v>
      </c>
      <c r="D4607" s="198">
        <v>4</v>
      </c>
      <c r="E4607" s="198" t="s">
        <v>246</v>
      </c>
      <c r="F4607" s="197"/>
      <c r="G4607" s="198" t="s">
        <v>1352</v>
      </c>
      <c r="H4607" s="198" t="s">
        <v>4471</v>
      </c>
      <c r="I4607" s="198" t="s">
        <v>4473</v>
      </c>
      <c r="J4607" s="198" t="s">
        <v>7993</v>
      </c>
    </row>
    <row r="4608" spans="2:10">
      <c r="B4608" s="197" t="s">
        <v>8169</v>
      </c>
      <c r="C4608" s="197" t="s">
        <v>8170</v>
      </c>
      <c r="D4608" s="198">
        <v>5</v>
      </c>
      <c r="E4608" s="198" t="s">
        <v>1675</v>
      </c>
      <c r="F4608" s="197"/>
      <c r="G4608" s="198" t="s">
        <v>1352</v>
      </c>
      <c r="H4608" s="198" t="s">
        <v>4471</v>
      </c>
      <c r="I4608" s="198" t="s">
        <v>4473</v>
      </c>
      <c r="J4608" s="198" t="s">
        <v>7993</v>
      </c>
    </row>
    <row r="4609" spans="2:10">
      <c r="B4609" s="197" t="s">
        <v>8171</v>
      </c>
      <c r="C4609" s="197" t="s">
        <v>8172</v>
      </c>
      <c r="D4609" s="198">
        <v>6</v>
      </c>
      <c r="E4609" s="198" t="s">
        <v>1675</v>
      </c>
      <c r="F4609" s="197"/>
      <c r="G4609" s="198" t="s">
        <v>1352</v>
      </c>
      <c r="H4609" s="198" t="s">
        <v>4471</v>
      </c>
      <c r="I4609" s="198" t="s">
        <v>4473</v>
      </c>
      <c r="J4609" s="198" t="s">
        <v>7993</v>
      </c>
    </row>
    <row r="4610" spans="2:10">
      <c r="B4610" s="197" t="s">
        <v>8173</v>
      </c>
      <c r="C4610" s="197" t="s">
        <v>8174</v>
      </c>
      <c r="D4610" s="198">
        <v>4</v>
      </c>
      <c r="E4610" s="198" t="s">
        <v>1675</v>
      </c>
      <c r="F4610" s="197"/>
      <c r="G4610" s="198" t="s">
        <v>1352</v>
      </c>
      <c r="H4610" s="198" t="s">
        <v>4471</v>
      </c>
      <c r="I4610" s="198" t="s">
        <v>4473</v>
      </c>
      <c r="J4610" s="198" t="s">
        <v>7993</v>
      </c>
    </row>
    <row r="4611" spans="2:10">
      <c r="B4611" s="197" t="s">
        <v>8175</v>
      </c>
      <c r="C4611" s="197" t="s">
        <v>8176</v>
      </c>
      <c r="D4611" s="198">
        <v>10</v>
      </c>
      <c r="E4611" s="198" t="s">
        <v>1675</v>
      </c>
      <c r="F4611" s="197"/>
      <c r="G4611" s="198" t="s">
        <v>1352</v>
      </c>
      <c r="H4611" s="198" t="s">
        <v>4471</v>
      </c>
      <c r="I4611" s="198" t="s">
        <v>4473</v>
      </c>
      <c r="J4611" s="198" t="s">
        <v>7993</v>
      </c>
    </row>
    <row r="4612" spans="2:10">
      <c r="B4612" s="197" t="s">
        <v>8177</v>
      </c>
      <c r="C4612" s="197" t="s">
        <v>8178</v>
      </c>
      <c r="D4612" s="198">
        <v>2</v>
      </c>
      <c r="E4612" s="198" t="s">
        <v>1675</v>
      </c>
      <c r="F4612" s="197"/>
      <c r="G4612" s="198" t="s">
        <v>1352</v>
      </c>
      <c r="H4612" s="198" t="s">
        <v>4471</v>
      </c>
      <c r="I4612" s="198" t="s">
        <v>4473</v>
      </c>
      <c r="J4612" s="198" t="s">
        <v>7993</v>
      </c>
    </row>
    <row r="4613" spans="2:10">
      <c r="B4613" s="197" t="s">
        <v>8179</v>
      </c>
      <c r="C4613" s="197" t="s">
        <v>8180</v>
      </c>
      <c r="D4613" s="198">
        <v>5</v>
      </c>
      <c r="E4613" s="198" t="s">
        <v>1675</v>
      </c>
      <c r="F4613" s="197"/>
      <c r="G4613" s="198" t="s">
        <v>1352</v>
      </c>
      <c r="H4613" s="198" t="s">
        <v>4471</v>
      </c>
      <c r="I4613" s="198" t="s">
        <v>4473</v>
      </c>
      <c r="J4613" s="198" t="s">
        <v>7993</v>
      </c>
    </row>
    <row r="4614" spans="2:10">
      <c r="B4614" s="197" t="s">
        <v>8181</v>
      </c>
      <c r="C4614" s="197" t="s">
        <v>8182</v>
      </c>
      <c r="D4614" s="198">
        <v>7</v>
      </c>
      <c r="E4614" s="198" t="s">
        <v>1675</v>
      </c>
      <c r="F4614" s="197"/>
      <c r="G4614" s="198" t="s">
        <v>1352</v>
      </c>
      <c r="H4614" s="198" t="s">
        <v>4471</v>
      </c>
      <c r="I4614" s="198" t="s">
        <v>4473</v>
      </c>
      <c r="J4614" s="198" t="s">
        <v>7993</v>
      </c>
    </row>
    <row r="4615" spans="2:10">
      <c r="B4615" s="197" t="s">
        <v>8183</v>
      </c>
      <c r="C4615" s="197" t="s">
        <v>8184</v>
      </c>
      <c r="D4615" s="198">
        <v>6</v>
      </c>
      <c r="E4615" s="198" t="s">
        <v>1675</v>
      </c>
      <c r="F4615" s="197"/>
      <c r="G4615" s="198" t="s">
        <v>1352</v>
      </c>
      <c r="H4615" s="198" t="s">
        <v>4471</v>
      </c>
      <c r="I4615" s="198" t="s">
        <v>4473</v>
      </c>
      <c r="J4615" s="198" t="s">
        <v>7993</v>
      </c>
    </row>
    <row r="4616" spans="2:10">
      <c r="B4616" s="197" t="s">
        <v>8185</v>
      </c>
      <c r="C4616" s="197" t="s">
        <v>8186</v>
      </c>
      <c r="D4616" s="198">
        <v>5</v>
      </c>
      <c r="E4616" s="198" t="s">
        <v>1675</v>
      </c>
      <c r="F4616" s="197"/>
      <c r="G4616" s="198" t="s">
        <v>1352</v>
      </c>
      <c r="H4616" s="198" t="s">
        <v>4471</v>
      </c>
      <c r="I4616" s="198" t="s">
        <v>4473</v>
      </c>
      <c r="J4616" s="198" t="s">
        <v>7993</v>
      </c>
    </row>
    <row r="4617" spans="2:10">
      <c r="B4617" s="197" t="s">
        <v>8187</v>
      </c>
      <c r="C4617" s="197" t="s">
        <v>8188</v>
      </c>
      <c r="D4617" s="198">
        <v>9</v>
      </c>
      <c r="E4617" s="198" t="s">
        <v>1675</v>
      </c>
      <c r="F4617" s="197"/>
      <c r="G4617" s="198" t="s">
        <v>1352</v>
      </c>
      <c r="H4617" s="198" t="s">
        <v>4471</v>
      </c>
      <c r="I4617" s="198" t="s">
        <v>4473</v>
      </c>
      <c r="J4617" s="198" t="s">
        <v>7993</v>
      </c>
    </row>
    <row r="4618" spans="2:10">
      <c r="B4618" s="197" t="s">
        <v>8189</v>
      </c>
      <c r="C4618" s="197" t="s">
        <v>8190</v>
      </c>
      <c r="D4618" s="198">
        <v>4</v>
      </c>
      <c r="E4618" s="198" t="s">
        <v>1597</v>
      </c>
      <c r="F4618" s="197"/>
      <c r="G4618" s="198" t="s">
        <v>1352</v>
      </c>
      <c r="H4618" s="198" t="s">
        <v>4471</v>
      </c>
      <c r="I4618" s="198" t="s">
        <v>4473</v>
      </c>
      <c r="J4618" s="198" t="s">
        <v>7993</v>
      </c>
    </row>
    <row r="4619" spans="2:10">
      <c r="B4619" s="197" t="s">
        <v>8191</v>
      </c>
      <c r="C4619" s="197" t="s">
        <v>8192</v>
      </c>
      <c r="D4619" s="198">
        <v>3</v>
      </c>
      <c r="E4619" s="198" t="s">
        <v>350</v>
      </c>
      <c r="F4619" s="197"/>
      <c r="G4619" s="198" t="s">
        <v>1352</v>
      </c>
      <c r="H4619" s="198" t="s">
        <v>4471</v>
      </c>
      <c r="I4619" s="198" t="s">
        <v>4473</v>
      </c>
      <c r="J4619" s="198" t="s">
        <v>7993</v>
      </c>
    </row>
    <row r="4620" spans="2:10">
      <c r="B4620" s="197" t="s">
        <v>8193</v>
      </c>
      <c r="C4620" s="197" t="s">
        <v>8194</v>
      </c>
      <c r="D4620" s="198">
        <v>1</v>
      </c>
      <c r="E4620" s="198" t="s">
        <v>350</v>
      </c>
      <c r="F4620" s="197"/>
      <c r="G4620" s="198" t="s">
        <v>1352</v>
      </c>
      <c r="H4620" s="198" t="s">
        <v>4471</v>
      </c>
      <c r="I4620" s="198" t="s">
        <v>4473</v>
      </c>
      <c r="J4620" s="198" t="s">
        <v>7993</v>
      </c>
    </row>
    <row r="4621" spans="2:10">
      <c r="B4621" s="197" t="s">
        <v>8195</v>
      </c>
      <c r="C4621" s="197" t="s">
        <v>8196</v>
      </c>
      <c r="D4621" s="198">
        <v>6</v>
      </c>
      <c r="E4621" s="198" t="s">
        <v>350</v>
      </c>
      <c r="F4621" s="197"/>
      <c r="G4621" s="198" t="s">
        <v>1352</v>
      </c>
      <c r="H4621" s="198" t="s">
        <v>4471</v>
      </c>
      <c r="I4621" s="198" t="s">
        <v>4473</v>
      </c>
      <c r="J4621" s="198" t="s">
        <v>7993</v>
      </c>
    </row>
    <row r="4622" spans="2:10">
      <c r="B4622" s="197" t="s">
        <v>8197</v>
      </c>
      <c r="C4622" s="197" t="s">
        <v>8198</v>
      </c>
      <c r="D4622" s="198">
        <v>8</v>
      </c>
      <c r="E4622" s="198" t="s">
        <v>350</v>
      </c>
      <c r="F4622" s="197"/>
      <c r="G4622" s="198" t="s">
        <v>1352</v>
      </c>
      <c r="H4622" s="198" t="s">
        <v>4471</v>
      </c>
      <c r="I4622" s="198" t="s">
        <v>4473</v>
      </c>
      <c r="J4622" s="198" t="s">
        <v>7993</v>
      </c>
    </row>
    <row r="4623" spans="2:10">
      <c r="B4623" s="197" t="s">
        <v>8199</v>
      </c>
      <c r="C4623" s="197" t="s">
        <v>8200</v>
      </c>
      <c r="D4623" s="198">
        <v>4</v>
      </c>
      <c r="E4623" s="198" t="s">
        <v>350</v>
      </c>
      <c r="F4623" s="197"/>
      <c r="G4623" s="198" t="s">
        <v>1352</v>
      </c>
      <c r="H4623" s="198" t="s">
        <v>4471</v>
      </c>
      <c r="I4623" s="198" t="s">
        <v>4473</v>
      </c>
      <c r="J4623" s="198" t="s">
        <v>7993</v>
      </c>
    </row>
    <row r="4624" spans="2:10">
      <c r="B4624" s="197" t="s">
        <v>8201</v>
      </c>
      <c r="C4624" s="197" t="s">
        <v>8202</v>
      </c>
      <c r="D4624" s="198">
        <v>5</v>
      </c>
      <c r="E4624" s="198" t="s">
        <v>350</v>
      </c>
      <c r="F4624" s="197"/>
      <c r="G4624" s="198" t="s">
        <v>1352</v>
      </c>
      <c r="H4624" s="198" t="s">
        <v>4471</v>
      </c>
      <c r="I4624" s="198" t="s">
        <v>4473</v>
      </c>
      <c r="J4624" s="198" t="s">
        <v>7993</v>
      </c>
    </row>
    <row r="4625" spans="2:10">
      <c r="B4625" s="197" t="s">
        <v>8203</v>
      </c>
      <c r="C4625" s="197" t="s">
        <v>8204</v>
      </c>
      <c r="D4625" s="198">
        <v>2</v>
      </c>
      <c r="E4625" s="198" t="s">
        <v>350</v>
      </c>
      <c r="F4625" s="197"/>
      <c r="G4625" s="198" t="s">
        <v>1352</v>
      </c>
      <c r="H4625" s="198" t="s">
        <v>4471</v>
      </c>
      <c r="I4625" s="198" t="s">
        <v>4473</v>
      </c>
      <c r="J4625" s="198" t="s">
        <v>7993</v>
      </c>
    </row>
    <row r="4626" spans="2:10">
      <c r="B4626" s="197" t="s">
        <v>8205</v>
      </c>
      <c r="C4626" s="197" t="s">
        <v>8206</v>
      </c>
      <c r="D4626" s="198">
        <v>8</v>
      </c>
      <c r="E4626" s="198" t="s">
        <v>350</v>
      </c>
      <c r="F4626" s="197"/>
      <c r="G4626" s="198" t="s">
        <v>1352</v>
      </c>
      <c r="H4626" s="198" t="s">
        <v>4471</v>
      </c>
      <c r="I4626" s="198" t="s">
        <v>4473</v>
      </c>
      <c r="J4626" s="198" t="s">
        <v>7993</v>
      </c>
    </row>
    <row r="4627" spans="2:10">
      <c r="B4627" s="197" t="s">
        <v>8207</v>
      </c>
      <c r="C4627" s="197" t="s">
        <v>8208</v>
      </c>
      <c r="D4627" s="198">
        <v>5</v>
      </c>
      <c r="E4627" s="198" t="s">
        <v>350</v>
      </c>
      <c r="F4627" s="197"/>
      <c r="G4627" s="198" t="s">
        <v>1352</v>
      </c>
      <c r="H4627" s="198" t="s">
        <v>4471</v>
      </c>
      <c r="I4627" s="198" t="s">
        <v>4473</v>
      </c>
      <c r="J4627" s="198" t="s">
        <v>7993</v>
      </c>
    </row>
    <row r="4628" spans="2:10">
      <c r="B4628" s="197" t="s">
        <v>8209</v>
      </c>
      <c r="C4628" s="197" t="s">
        <v>8210</v>
      </c>
      <c r="D4628" s="198">
        <v>6</v>
      </c>
      <c r="E4628" s="198" t="s">
        <v>350</v>
      </c>
      <c r="F4628" s="197"/>
      <c r="G4628" s="198" t="s">
        <v>1352</v>
      </c>
      <c r="H4628" s="198" t="s">
        <v>4471</v>
      </c>
      <c r="I4628" s="198" t="s">
        <v>4473</v>
      </c>
      <c r="J4628" s="198" t="s">
        <v>7993</v>
      </c>
    </row>
    <row r="4629" spans="2:10">
      <c r="B4629" s="197" t="s">
        <v>8211</v>
      </c>
      <c r="C4629" s="197" t="s">
        <v>8212</v>
      </c>
      <c r="D4629" s="198">
        <v>7</v>
      </c>
      <c r="E4629" s="198" t="s">
        <v>350</v>
      </c>
      <c r="F4629" s="197"/>
      <c r="G4629" s="198" t="s">
        <v>1352</v>
      </c>
      <c r="H4629" s="198" t="s">
        <v>4471</v>
      </c>
      <c r="I4629" s="198" t="s">
        <v>4473</v>
      </c>
      <c r="J4629" s="198" t="s">
        <v>7993</v>
      </c>
    </row>
    <row r="4630" spans="2:10">
      <c r="B4630" s="197" t="s">
        <v>8213</v>
      </c>
      <c r="C4630" s="197" t="s">
        <v>8214</v>
      </c>
      <c r="D4630" s="198">
        <v>5</v>
      </c>
      <c r="E4630" s="198" t="s">
        <v>320</v>
      </c>
      <c r="F4630" s="197"/>
      <c r="G4630" s="198" t="s">
        <v>1352</v>
      </c>
      <c r="H4630" s="198" t="s">
        <v>4471</v>
      </c>
      <c r="I4630" s="198" t="s">
        <v>4473</v>
      </c>
      <c r="J4630" s="198" t="s">
        <v>7993</v>
      </c>
    </row>
    <row r="4631" spans="2:10">
      <c r="B4631" s="197" t="s">
        <v>8215</v>
      </c>
      <c r="C4631" s="197" t="s">
        <v>8216</v>
      </c>
      <c r="D4631" s="198">
        <v>4</v>
      </c>
      <c r="E4631" s="198" t="s">
        <v>320</v>
      </c>
      <c r="F4631" s="197"/>
      <c r="G4631" s="198" t="s">
        <v>1352</v>
      </c>
      <c r="H4631" s="198" t="s">
        <v>4471</v>
      </c>
      <c r="I4631" s="198" t="s">
        <v>4473</v>
      </c>
      <c r="J4631" s="198" t="s">
        <v>7993</v>
      </c>
    </row>
    <row r="4632" spans="2:10">
      <c r="B4632" s="197" t="s">
        <v>8217</v>
      </c>
      <c r="C4632" s="197" t="s">
        <v>8218</v>
      </c>
      <c r="D4632" s="198">
        <v>5</v>
      </c>
      <c r="E4632" s="198" t="s">
        <v>320</v>
      </c>
      <c r="F4632" s="197"/>
      <c r="G4632" s="198" t="s">
        <v>1352</v>
      </c>
      <c r="H4632" s="198" t="s">
        <v>4471</v>
      </c>
      <c r="I4632" s="198" t="s">
        <v>4473</v>
      </c>
      <c r="J4632" s="198" t="s">
        <v>7993</v>
      </c>
    </row>
    <row r="4633" spans="2:10">
      <c r="B4633" s="197" t="s">
        <v>8219</v>
      </c>
      <c r="C4633" s="197" t="s">
        <v>8220</v>
      </c>
      <c r="D4633" s="198">
        <v>3</v>
      </c>
      <c r="E4633" s="198" t="s">
        <v>320</v>
      </c>
      <c r="F4633" s="197"/>
      <c r="G4633" s="198" t="s">
        <v>1352</v>
      </c>
      <c r="H4633" s="198" t="s">
        <v>4471</v>
      </c>
      <c r="I4633" s="198" t="s">
        <v>4473</v>
      </c>
      <c r="J4633" s="198" t="s">
        <v>7993</v>
      </c>
    </row>
    <row r="4634" spans="2:10">
      <c r="B4634" s="197" t="s">
        <v>8221</v>
      </c>
      <c r="C4634" s="197" t="s">
        <v>8222</v>
      </c>
      <c r="D4634" s="198">
        <v>5</v>
      </c>
      <c r="E4634" s="198" t="s">
        <v>246</v>
      </c>
      <c r="F4634" s="197"/>
      <c r="G4634" s="198" t="s">
        <v>1352</v>
      </c>
      <c r="H4634" s="198" t="s">
        <v>4471</v>
      </c>
      <c r="I4634" s="198" t="s">
        <v>4473</v>
      </c>
      <c r="J4634" s="198" t="s">
        <v>7993</v>
      </c>
    </row>
    <row r="4635" spans="2:10">
      <c r="B4635" s="197" t="s">
        <v>8223</v>
      </c>
      <c r="C4635" s="197" t="s">
        <v>8224</v>
      </c>
      <c r="D4635" s="198">
        <v>6</v>
      </c>
      <c r="E4635" s="198" t="s">
        <v>246</v>
      </c>
      <c r="F4635" s="197"/>
      <c r="G4635" s="198" t="s">
        <v>1352</v>
      </c>
      <c r="H4635" s="198" t="s">
        <v>4471</v>
      </c>
      <c r="I4635" s="198" t="s">
        <v>4473</v>
      </c>
      <c r="J4635" s="198" t="s">
        <v>7993</v>
      </c>
    </row>
    <row r="4636" spans="2:10">
      <c r="B4636" s="197" t="s">
        <v>8225</v>
      </c>
      <c r="C4636" s="197" t="s">
        <v>8226</v>
      </c>
      <c r="D4636" s="198">
        <v>6</v>
      </c>
      <c r="E4636" s="198" t="s">
        <v>246</v>
      </c>
      <c r="F4636" s="197"/>
      <c r="G4636" s="198" t="s">
        <v>1352</v>
      </c>
      <c r="H4636" s="198" t="s">
        <v>4471</v>
      </c>
      <c r="I4636" s="198" t="s">
        <v>4473</v>
      </c>
      <c r="J4636" s="198" t="s">
        <v>7993</v>
      </c>
    </row>
    <row r="4637" spans="2:10">
      <c r="B4637" s="197" t="s">
        <v>8227</v>
      </c>
      <c r="C4637" s="197" t="s">
        <v>8228</v>
      </c>
      <c r="D4637" s="198">
        <v>4</v>
      </c>
      <c r="E4637" s="198" t="s">
        <v>246</v>
      </c>
      <c r="F4637" s="197"/>
      <c r="G4637" s="198" t="s">
        <v>1352</v>
      </c>
      <c r="H4637" s="198" t="s">
        <v>4471</v>
      </c>
      <c r="I4637" s="198" t="s">
        <v>4473</v>
      </c>
      <c r="J4637" s="198" t="s">
        <v>7993</v>
      </c>
    </row>
    <row r="4638" spans="2:10">
      <c r="B4638" s="197" t="s">
        <v>8229</v>
      </c>
      <c r="C4638" s="197" t="s">
        <v>8230</v>
      </c>
      <c r="D4638" s="198">
        <v>8</v>
      </c>
      <c r="E4638" s="198" t="s">
        <v>246</v>
      </c>
      <c r="F4638" s="197"/>
      <c r="G4638" s="198" t="s">
        <v>1352</v>
      </c>
      <c r="H4638" s="198" t="s">
        <v>4471</v>
      </c>
      <c r="I4638" s="198" t="s">
        <v>4473</v>
      </c>
      <c r="J4638" s="198" t="s">
        <v>7993</v>
      </c>
    </row>
    <row r="4639" spans="2:10">
      <c r="B4639" s="197" t="s">
        <v>8231</v>
      </c>
      <c r="C4639" s="197" t="s">
        <v>8232</v>
      </c>
      <c r="D4639" s="198">
        <v>6</v>
      </c>
      <c r="E4639" s="198" t="s">
        <v>246</v>
      </c>
      <c r="F4639" s="197"/>
      <c r="G4639" s="198" t="s">
        <v>1352</v>
      </c>
      <c r="H4639" s="198" t="s">
        <v>4471</v>
      </c>
      <c r="I4639" s="198" t="s">
        <v>4473</v>
      </c>
      <c r="J4639" s="198" t="s">
        <v>7993</v>
      </c>
    </row>
    <row r="4640" spans="2:10">
      <c r="B4640" s="197" t="s">
        <v>8233</v>
      </c>
      <c r="C4640" s="197" t="s">
        <v>8234</v>
      </c>
      <c r="D4640" s="198">
        <v>7</v>
      </c>
      <c r="E4640" s="198" t="s">
        <v>246</v>
      </c>
      <c r="F4640" s="197"/>
      <c r="G4640" s="198" t="s">
        <v>1352</v>
      </c>
      <c r="H4640" s="198" t="s">
        <v>4471</v>
      </c>
      <c r="I4640" s="198" t="s">
        <v>4473</v>
      </c>
      <c r="J4640" s="198" t="s">
        <v>7993</v>
      </c>
    </row>
    <row r="4641" spans="2:10">
      <c r="B4641" s="197" t="s">
        <v>8235</v>
      </c>
      <c r="C4641" s="197" t="s">
        <v>8236</v>
      </c>
      <c r="D4641" s="198">
        <v>5</v>
      </c>
      <c r="E4641" s="198" t="s">
        <v>246</v>
      </c>
      <c r="F4641" s="197"/>
      <c r="G4641" s="198" t="s">
        <v>1352</v>
      </c>
      <c r="H4641" s="198" t="s">
        <v>4471</v>
      </c>
      <c r="I4641" s="198" t="s">
        <v>4473</v>
      </c>
      <c r="J4641" s="198" t="s">
        <v>7993</v>
      </c>
    </row>
    <row r="4642" spans="2:10">
      <c r="B4642" s="197" t="s">
        <v>8237</v>
      </c>
      <c r="C4642" s="197" t="s">
        <v>8238</v>
      </c>
      <c r="D4642" s="198">
        <v>6</v>
      </c>
      <c r="E4642" s="198" t="s">
        <v>246</v>
      </c>
      <c r="F4642" s="197"/>
      <c r="G4642" s="198" t="s">
        <v>1352</v>
      </c>
      <c r="H4642" s="198" t="s">
        <v>4471</v>
      </c>
      <c r="I4642" s="198" t="s">
        <v>4473</v>
      </c>
      <c r="J4642" s="198" t="s">
        <v>7993</v>
      </c>
    </row>
    <row r="4643" spans="2:10">
      <c r="B4643" s="197" t="s">
        <v>8239</v>
      </c>
      <c r="C4643" s="197" t="s">
        <v>8240</v>
      </c>
      <c r="D4643" s="198">
        <v>5</v>
      </c>
      <c r="E4643" s="198" t="s">
        <v>246</v>
      </c>
      <c r="F4643" s="197"/>
      <c r="G4643" s="198" t="s">
        <v>1352</v>
      </c>
      <c r="H4643" s="198" t="s">
        <v>4471</v>
      </c>
      <c r="I4643" s="198" t="s">
        <v>4473</v>
      </c>
      <c r="J4643" s="198" t="s">
        <v>7993</v>
      </c>
    </row>
    <row r="4644" spans="2:10">
      <c r="B4644" s="197" t="s">
        <v>8241</v>
      </c>
      <c r="C4644" s="197" t="s">
        <v>8242</v>
      </c>
      <c r="D4644" s="198">
        <v>2</v>
      </c>
      <c r="E4644" s="198" t="s">
        <v>246</v>
      </c>
      <c r="F4644" s="197"/>
      <c r="G4644" s="198" t="s">
        <v>1352</v>
      </c>
      <c r="H4644" s="198" t="s">
        <v>4471</v>
      </c>
      <c r="I4644" s="198" t="s">
        <v>4473</v>
      </c>
      <c r="J4644" s="198" t="s">
        <v>7993</v>
      </c>
    </row>
    <row r="4645" spans="2:10">
      <c r="B4645" s="197" t="s">
        <v>8243</v>
      </c>
      <c r="C4645" s="197" t="s">
        <v>8244</v>
      </c>
      <c r="D4645" s="198">
        <v>4</v>
      </c>
      <c r="E4645" s="198" t="s">
        <v>246</v>
      </c>
      <c r="F4645" s="197"/>
      <c r="G4645" s="198" t="s">
        <v>1352</v>
      </c>
      <c r="H4645" s="198" t="s">
        <v>4471</v>
      </c>
      <c r="I4645" s="198" t="s">
        <v>4473</v>
      </c>
      <c r="J4645" s="198" t="s">
        <v>7993</v>
      </c>
    </row>
    <row r="4646" spans="2:10">
      <c r="B4646" s="197" t="s">
        <v>8245</v>
      </c>
      <c r="C4646" s="197" t="s">
        <v>8246</v>
      </c>
      <c r="D4646" s="198">
        <v>1</v>
      </c>
      <c r="E4646" s="198" t="s">
        <v>246</v>
      </c>
      <c r="F4646" s="197"/>
      <c r="G4646" s="198" t="s">
        <v>1352</v>
      </c>
      <c r="H4646" s="198" t="s">
        <v>4471</v>
      </c>
      <c r="I4646" s="198" t="s">
        <v>4473</v>
      </c>
      <c r="J4646" s="198" t="s">
        <v>7993</v>
      </c>
    </row>
    <row r="4647" spans="2:10">
      <c r="B4647" s="197" t="s">
        <v>8247</v>
      </c>
      <c r="C4647" s="197" t="s">
        <v>8248</v>
      </c>
      <c r="D4647" s="198">
        <v>7</v>
      </c>
      <c r="E4647" s="198" t="s">
        <v>246</v>
      </c>
      <c r="F4647" s="197"/>
      <c r="G4647" s="198" t="s">
        <v>1352</v>
      </c>
      <c r="H4647" s="198" t="s">
        <v>4471</v>
      </c>
      <c r="I4647" s="198" t="s">
        <v>4473</v>
      </c>
      <c r="J4647" s="198" t="s">
        <v>7993</v>
      </c>
    </row>
    <row r="4648" spans="2:10">
      <c r="B4648" s="197" t="s">
        <v>8249</v>
      </c>
      <c r="C4648" s="197" t="s">
        <v>8250</v>
      </c>
      <c r="D4648" s="198">
        <v>4</v>
      </c>
      <c r="E4648" s="198" t="s">
        <v>246</v>
      </c>
      <c r="F4648" s="197"/>
      <c r="G4648" s="198" t="s">
        <v>1352</v>
      </c>
      <c r="H4648" s="198" t="s">
        <v>4471</v>
      </c>
      <c r="I4648" s="198" t="s">
        <v>4473</v>
      </c>
      <c r="J4648" s="198" t="s">
        <v>7993</v>
      </c>
    </row>
    <row r="4649" spans="2:10">
      <c r="B4649" s="197" t="s">
        <v>8251</v>
      </c>
      <c r="C4649" s="197" t="s">
        <v>8252</v>
      </c>
      <c r="D4649" s="198">
        <v>4</v>
      </c>
      <c r="E4649" s="198" t="s">
        <v>246</v>
      </c>
      <c r="F4649" s="197"/>
      <c r="G4649" s="198" t="s">
        <v>1352</v>
      </c>
      <c r="H4649" s="198" t="s">
        <v>4471</v>
      </c>
      <c r="I4649" s="198" t="s">
        <v>4473</v>
      </c>
      <c r="J4649" s="198" t="s">
        <v>7993</v>
      </c>
    </row>
    <row r="4650" spans="2:10">
      <c r="B4650" s="197" t="s">
        <v>8253</v>
      </c>
      <c r="C4650" s="197" t="s">
        <v>8254</v>
      </c>
      <c r="D4650" s="198">
        <v>3</v>
      </c>
      <c r="E4650" s="198" t="s">
        <v>246</v>
      </c>
      <c r="F4650" s="197"/>
      <c r="G4650" s="198" t="s">
        <v>1352</v>
      </c>
      <c r="H4650" s="198" t="s">
        <v>4471</v>
      </c>
      <c r="I4650" s="198" t="s">
        <v>4473</v>
      </c>
      <c r="J4650" s="198" t="s">
        <v>7993</v>
      </c>
    </row>
    <row r="4651" spans="2:10">
      <c r="B4651" s="197" t="s">
        <v>8255</v>
      </c>
      <c r="C4651" s="197" t="s">
        <v>8256</v>
      </c>
      <c r="D4651" s="198">
        <v>6</v>
      </c>
      <c r="E4651" s="198" t="s">
        <v>246</v>
      </c>
      <c r="F4651" s="197"/>
      <c r="G4651" s="198" t="s">
        <v>1352</v>
      </c>
      <c r="H4651" s="198" t="s">
        <v>4471</v>
      </c>
      <c r="I4651" s="198" t="s">
        <v>4473</v>
      </c>
      <c r="J4651" s="198" t="s">
        <v>7993</v>
      </c>
    </row>
    <row r="4652" spans="2:10">
      <c r="B4652" s="197" t="s">
        <v>8257</v>
      </c>
      <c r="C4652" s="197" t="s">
        <v>8258</v>
      </c>
      <c r="D4652" s="198">
        <v>5</v>
      </c>
      <c r="E4652" s="198" t="s">
        <v>246</v>
      </c>
      <c r="F4652" s="197"/>
      <c r="G4652" s="198" t="s">
        <v>1352</v>
      </c>
      <c r="H4652" s="198" t="s">
        <v>4471</v>
      </c>
      <c r="I4652" s="198" t="s">
        <v>4473</v>
      </c>
      <c r="J4652" s="198" t="s">
        <v>7993</v>
      </c>
    </row>
    <row r="4653" spans="2:10">
      <c r="B4653" s="197" t="s">
        <v>8259</v>
      </c>
      <c r="C4653" s="197" t="s">
        <v>8260</v>
      </c>
      <c r="D4653" s="198">
        <v>4</v>
      </c>
      <c r="E4653" s="198" t="s">
        <v>246</v>
      </c>
      <c r="F4653" s="197"/>
      <c r="G4653" s="198" t="s">
        <v>1352</v>
      </c>
      <c r="H4653" s="198" t="s">
        <v>4471</v>
      </c>
      <c r="I4653" s="198" t="s">
        <v>4473</v>
      </c>
      <c r="J4653" s="198" t="s">
        <v>7993</v>
      </c>
    </row>
    <row r="4654" spans="2:10">
      <c r="B4654" s="197" t="s">
        <v>8261</v>
      </c>
      <c r="C4654" s="197" t="s">
        <v>8262</v>
      </c>
      <c r="D4654" s="198">
        <v>4</v>
      </c>
      <c r="E4654" s="198" t="s">
        <v>246</v>
      </c>
      <c r="F4654" s="197"/>
      <c r="G4654" s="198" t="s">
        <v>1352</v>
      </c>
      <c r="H4654" s="198" t="s">
        <v>4471</v>
      </c>
      <c r="I4654" s="198" t="s">
        <v>4473</v>
      </c>
      <c r="J4654" s="198" t="s">
        <v>7993</v>
      </c>
    </row>
    <row r="4655" spans="2:10">
      <c r="B4655" s="197" t="s">
        <v>8263</v>
      </c>
      <c r="C4655" s="197" t="s">
        <v>8264</v>
      </c>
      <c r="D4655" s="198">
        <v>5</v>
      </c>
      <c r="E4655" s="198" t="s">
        <v>246</v>
      </c>
      <c r="F4655" s="197"/>
      <c r="G4655" s="198" t="s">
        <v>1352</v>
      </c>
      <c r="H4655" s="198" t="s">
        <v>4471</v>
      </c>
      <c r="I4655" s="198" t="s">
        <v>4473</v>
      </c>
      <c r="J4655" s="198" t="s">
        <v>7993</v>
      </c>
    </row>
    <row r="4656" spans="2:10">
      <c r="B4656" s="197" t="s">
        <v>8265</v>
      </c>
      <c r="C4656" s="197" t="s">
        <v>8266</v>
      </c>
      <c r="D4656" s="198">
        <v>7</v>
      </c>
      <c r="E4656" s="198" t="s">
        <v>246</v>
      </c>
      <c r="F4656" s="197"/>
      <c r="G4656" s="198" t="s">
        <v>1352</v>
      </c>
      <c r="H4656" s="198" t="s">
        <v>4471</v>
      </c>
      <c r="I4656" s="198" t="s">
        <v>4473</v>
      </c>
      <c r="J4656" s="198" t="s">
        <v>7993</v>
      </c>
    </row>
    <row r="4657" spans="2:10">
      <c r="B4657" s="197" t="s">
        <v>8267</v>
      </c>
      <c r="C4657" s="197" t="s">
        <v>8268</v>
      </c>
      <c r="D4657" s="198">
        <v>5</v>
      </c>
      <c r="E4657" s="198" t="s">
        <v>246</v>
      </c>
      <c r="F4657" s="197"/>
      <c r="G4657" s="198" t="s">
        <v>1352</v>
      </c>
      <c r="H4657" s="198" t="s">
        <v>4471</v>
      </c>
      <c r="I4657" s="198" t="s">
        <v>4473</v>
      </c>
      <c r="J4657" s="198" t="s">
        <v>7993</v>
      </c>
    </row>
    <row r="4658" spans="2:10">
      <c r="B4658" s="197" t="s">
        <v>8269</v>
      </c>
      <c r="C4658" s="197" t="s">
        <v>8270</v>
      </c>
      <c r="D4658" s="198">
        <v>6</v>
      </c>
      <c r="E4658" s="198" t="s">
        <v>246</v>
      </c>
      <c r="F4658" s="197"/>
      <c r="G4658" s="198" t="s">
        <v>1352</v>
      </c>
      <c r="H4658" s="198" t="s">
        <v>4471</v>
      </c>
      <c r="I4658" s="198" t="s">
        <v>4473</v>
      </c>
      <c r="J4658" s="198" t="s">
        <v>7993</v>
      </c>
    </row>
    <row r="4659" spans="2:10" ht="15.5">
      <c r="B4659" s="197" t="s">
        <v>8271</v>
      </c>
      <c r="C4659" s="197" t="s">
        <v>8272</v>
      </c>
      <c r="D4659" s="192">
        <v>5</v>
      </c>
      <c r="E4659" s="198" t="s">
        <v>246</v>
      </c>
      <c r="F4659" s="189"/>
      <c r="G4659" s="198" t="s">
        <v>1352</v>
      </c>
      <c r="H4659" s="198" t="s">
        <v>4471</v>
      </c>
      <c r="I4659" s="198" t="s">
        <v>4473</v>
      </c>
      <c r="J4659" s="198" t="s">
        <v>7993</v>
      </c>
    </row>
    <row r="4660" spans="2:10" ht="15.5">
      <c r="B4660" s="197" t="s">
        <v>8273</v>
      </c>
      <c r="C4660" s="197" t="s">
        <v>8274</v>
      </c>
      <c r="D4660" s="192">
        <v>3</v>
      </c>
      <c r="E4660" s="198" t="s">
        <v>246</v>
      </c>
      <c r="F4660" s="189"/>
      <c r="G4660" s="198" t="s">
        <v>1352</v>
      </c>
      <c r="H4660" s="198" t="s">
        <v>4471</v>
      </c>
      <c r="I4660" s="198" t="s">
        <v>4473</v>
      </c>
      <c r="J4660" s="198" t="s">
        <v>7993</v>
      </c>
    </row>
    <row r="4661" spans="2:10" ht="15.5">
      <c r="B4661" s="197" t="s">
        <v>8275</v>
      </c>
      <c r="C4661" s="197" t="s">
        <v>8276</v>
      </c>
      <c r="D4661" s="192">
        <v>8</v>
      </c>
      <c r="E4661" s="198" t="s">
        <v>246</v>
      </c>
      <c r="F4661" s="189"/>
      <c r="G4661" s="198" t="s">
        <v>1352</v>
      </c>
      <c r="H4661" s="198" t="s">
        <v>4471</v>
      </c>
      <c r="I4661" s="198" t="s">
        <v>4473</v>
      </c>
      <c r="J4661" s="198" t="s">
        <v>7993</v>
      </c>
    </row>
    <row r="4662" spans="2:10" ht="15.5">
      <c r="B4662" s="197" t="s">
        <v>8277</v>
      </c>
      <c r="C4662" s="197" t="s">
        <v>8278</v>
      </c>
      <c r="D4662" s="192">
        <v>5</v>
      </c>
      <c r="E4662" s="198" t="s">
        <v>246</v>
      </c>
      <c r="F4662" s="189"/>
      <c r="G4662" s="198" t="s">
        <v>1352</v>
      </c>
      <c r="H4662" s="198" t="s">
        <v>4471</v>
      </c>
      <c r="I4662" s="198" t="s">
        <v>4473</v>
      </c>
      <c r="J4662" s="198" t="s">
        <v>7993</v>
      </c>
    </row>
    <row r="4663" spans="2:10" ht="15.5">
      <c r="B4663" s="197" t="s">
        <v>8279</v>
      </c>
      <c r="C4663" s="197" t="s">
        <v>8280</v>
      </c>
      <c r="D4663" s="192">
        <v>5</v>
      </c>
      <c r="E4663" s="198" t="s">
        <v>246</v>
      </c>
      <c r="F4663" s="189"/>
      <c r="G4663" s="198" t="s">
        <v>1352</v>
      </c>
      <c r="H4663" s="198" t="s">
        <v>4471</v>
      </c>
      <c r="I4663" s="198" t="s">
        <v>4473</v>
      </c>
      <c r="J4663" s="198" t="s">
        <v>7993</v>
      </c>
    </row>
    <row r="4664" spans="2:10" ht="15.5">
      <c r="B4664" s="197" t="s">
        <v>8281</v>
      </c>
      <c r="C4664" s="197" t="s">
        <v>8282</v>
      </c>
      <c r="D4664" s="192">
        <v>6</v>
      </c>
      <c r="E4664" s="198" t="s">
        <v>246</v>
      </c>
      <c r="F4664" s="189"/>
      <c r="G4664" s="198" t="s">
        <v>1352</v>
      </c>
      <c r="H4664" s="198" t="s">
        <v>4471</v>
      </c>
      <c r="I4664" s="198" t="s">
        <v>4473</v>
      </c>
      <c r="J4664" s="198" t="s">
        <v>7993</v>
      </c>
    </row>
    <row r="4665" spans="2:10" ht="15.5">
      <c r="B4665" s="197" t="s">
        <v>8283</v>
      </c>
      <c r="C4665" s="197" t="s">
        <v>8284</v>
      </c>
      <c r="D4665" s="192">
        <v>4</v>
      </c>
      <c r="E4665" s="198" t="s">
        <v>246</v>
      </c>
      <c r="F4665" s="189"/>
      <c r="G4665" s="198" t="s">
        <v>1352</v>
      </c>
      <c r="H4665" s="198" t="s">
        <v>4471</v>
      </c>
      <c r="I4665" s="198" t="s">
        <v>4473</v>
      </c>
      <c r="J4665" s="198" t="s">
        <v>7993</v>
      </c>
    </row>
    <row r="4666" spans="2:10" ht="15.5">
      <c r="B4666" s="197" t="s">
        <v>8285</v>
      </c>
      <c r="C4666" s="197" t="s">
        <v>8286</v>
      </c>
      <c r="D4666" s="192">
        <v>1</v>
      </c>
      <c r="E4666" s="198" t="s">
        <v>246</v>
      </c>
      <c r="F4666" s="189"/>
      <c r="G4666" s="198" t="s">
        <v>1352</v>
      </c>
      <c r="H4666" s="198" t="s">
        <v>4471</v>
      </c>
      <c r="I4666" s="198" t="s">
        <v>4473</v>
      </c>
      <c r="J4666" s="198" t="s">
        <v>7993</v>
      </c>
    </row>
    <row r="4667" spans="2:10" ht="15.5">
      <c r="B4667" s="197" t="s">
        <v>8287</v>
      </c>
      <c r="C4667" s="197" t="s">
        <v>8288</v>
      </c>
      <c r="D4667" s="192">
        <v>4</v>
      </c>
      <c r="E4667" s="198" t="s">
        <v>246</v>
      </c>
      <c r="F4667" s="189"/>
      <c r="G4667" s="198" t="s">
        <v>1352</v>
      </c>
      <c r="H4667" s="198" t="s">
        <v>4471</v>
      </c>
      <c r="I4667" s="198" t="s">
        <v>4473</v>
      </c>
      <c r="J4667" s="198" t="s">
        <v>7993</v>
      </c>
    </row>
    <row r="4668" spans="2:10" ht="15.5">
      <c r="B4668" s="197" t="s">
        <v>8289</v>
      </c>
      <c r="C4668" s="197" t="s">
        <v>8290</v>
      </c>
      <c r="D4668" s="192">
        <v>2</v>
      </c>
      <c r="E4668" s="198" t="s">
        <v>246</v>
      </c>
      <c r="F4668" s="189"/>
      <c r="G4668" s="198" t="s">
        <v>1352</v>
      </c>
      <c r="H4668" s="198" t="s">
        <v>4471</v>
      </c>
      <c r="I4668" s="198" t="s">
        <v>4473</v>
      </c>
      <c r="J4668" s="198" t="s">
        <v>7993</v>
      </c>
    </row>
    <row r="4669" spans="2:10" ht="15.5">
      <c r="B4669" s="197" t="s">
        <v>8291</v>
      </c>
      <c r="C4669" s="197" t="s">
        <v>1574</v>
      </c>
      <c r="D4669" s="192">
        <v>8</v>
      </c>
      <c r="E4669" s="198" t="s">
        <v>246</v>
      </c>
      <c r="F4669" s="189"/>
      <c r="G4669" s="198" t="s">
        <v>1352</v>
      </c>
      <c r="H4669" s="198" t="s">
        <v>4471</v>
      </c>
      <c r="I4669" s="198" t="s">
        <v>4473</v>
      </c>
      <c r="J4669" s="198" t="s">
        <v>7993</v>
      </c>
    </row>
    <row r="4670" spans="2:10" ht="15.5">
      <c r="B4670" s="197" t="s">
        <v>8292</v>
      </c>
      <c r="C4670" s="197" t="s">
        <v>8293</v>
      </c>
      <c r="D4670" s="192">
        <v>6</v>
      </c>
      <c r="E4670" s="198" t="s">
        <v>246</v>
      </c>
      <c r="F4670" s="189"/>
      <c r="G4670" s="198" t="s">
        <v>1352</v>
      </c>
      <c r="H4670" s="198" t="s">
        <v>4471</v>
      </c>
      <c r="I4670" s="198" t="s">
        <v>4473</v>
      </c>
      <c r="J4670" s="198" t="s">
        <v>7993</v>
      </c>
    </row>
    <row r="4671" spans="2:10" ht="15.5">
      <c r="B4671" s="197" t="s">
        <v>8294</v>
      </c>
      <c r="C4671" s="197" t="s">
        <v>8295</v>
      </c>
      <c r="D4671" s="192">
        <v>4</v>
      </c>
      <c r="E4671" s="198" t="s">
        <v>246</v>
      </c>
      <c r="F4671" s="189"/>
      <c r="G4671" s="198" t="s">
        <v>1352</v>
      </c>
      <c r="H4671" s="198" t="s">
        <v>4471</v>
      </c>
      <c r="I4671" s="198" t="s">
        <v>4473</v>
      </c>
      <c r="J4671" s="198" t="s">
        <v>7993</v>
      </c>
    </row>
    <row r="4672" spans="2:10" ht="15.5">
      <c r="B4672" s="197" t="s">
        <v>8296</v>
      </c>
      <c r="C4672" s="197" t="s">
        <v>8297</v>
      </c>
      <c r="D4672" s="192">
        <v>6</v>
      </c>
      <c r="E4672" s="198" t="s">
        <v>246</v>
      </c>
      <c r="F4672" s="189"/>
      <c r="G4672" s="198" t="s">
        <v>1352</v>
      </c>
      <c r="H4672" s="198" t="s">
        <v>4471</v>
      </c>
      <c r="I4672" s="198" t="s">
        <v>4473</v>
      </c>
      <c r="J4672" s="198" t="s">
        <v>7993</v>
      </c>
    </row>
    <row r="4673" spans="2:10" ht="15.5">
      <c r="B4673" s="197" t="s">
        <v>8298</v>
      </c>
      <c r="C4673" s="197" t="s">
        <v>8299</v>
      </c>
      <c r="D4673" s="192">
        <v>3</v>
      </c>
      <c r="E4673" s="198" t="s">
        <v>246</v>
      </c>
      <c r="F4673" s="189"/>
      <c r="G4673" s="198" t="s">
        <v>1352</v>
      </c>
      <c r="H4673" s="198" t="s">
        <v>4471</v>
      </c>
      <c r="I4673" s="198" t="s">
        <v>4473</v>
      </c>
      <c r="J4673" s="198" t="s">
        <v>7993</v>
      </c>
    </row>
    <row r="4674" spans="2:10" ht="15.5">
      <c r="B4674" s="197" t="s">
        <v>8300</v>
      </c>
      <c r="C4674" s="197" t="s">
        <v>8301</v>
      </c>
      <c r="D4674" s="192">
        <v>4</v>
      </c>
      <c r="E4674" s="198" t="s">
        <v>246</v>
      </c>
      <c r="F4674" s="189"/>
      <c r="G4674" s="198" t="s">
        <v>1352</v>
      </c>
      <c r="H4674" s="198" t="s">
        <v>4471</v>
      </c>
      <c r="I4674" s="198" t="s">
        <v>4473</v>
      </c>
      <c r="J4674" s="198" t="s">
        <v>7993</v>
      </c>
    </row>
    <row r="4675" spans="2:10" ht="15.5">
      <c r="B4675" s="197" t="s">
        <v>8302</v>
      </c>
      <c r="C4675" s="197" t="s">
        <v>8303</v>
      </c>
      <c r="D4675" s="192">
        <v>2</v>
      </c>
      <c r="E4675" s="198" t="s">
        <v>246</v>
      </c>
      <c r="F4675" s="189"/>
      <c r="G4675" s="198" t="s">
        <v>1352</v>
      </c>
      <c r="H4675" s="198" t="s">
        <v>4471</v>
      </c>
      <c r="I4675" s="198" t="s">
        <v>4473</v>
      </c>
      <c r="J4675" s="198" t="s">
        <v>7993</v>
      </c>
    </row>
    <row r="4676" spans="2:10" ht="15.5">
      <c r="B4676" s="197" t="s">
        <v>8304</v>
      </c>
      <c r="C4676" s="197" t="s">
        <v>8305</v>
      </c>
      <c r="D4676" s="192">
        <v>5</v>
      </c>
      <c r="E4676" s="198" t="s">
        <v>246</v>
      </c>
      <c r="F4676" s="189"/>
      <c r="G4676" s="198" t="s">
        <v>1352</v>
      </c>
      <c r="H4676" s="198" t="s">
        <v>4471</v>
      </c>
      <c r="I4676" s="198" t="s">
        <v>4473</v>
      </c>
      <c r="J4676" s="198" t="s">
        <v>7993</v>
      </c>
    </row>
    <row r="4677" spans="2:10" ht="15.5">
      <c r="B4677" s="197" t="s">
        <v>8306</v>
      </c>
      <c r="C4677" s="197" t="s">
        <v>8307</v>
      </c>
      <c r="D4677" s="192">
        <v>9</v>
      </c>
      <c r="E4677" s="198" t="s">
        <v>246</v>
      </c>
      <c r="F4677" s="189"/>
      <c r="G4677" s="198" t="s">
        <v>1352</v>
      </c>
      <c r="H4677" s="198" t="s">
        <v>4471</v>
      </c>
      <c r="I4677" s="198" t="s">
        <v>4473</v>
      </c>
      <c r="J4677" s="198" t="s">
        <v>7993</v>
      </c>
    </row>
    <row r="4678" spans="2:10" ht="15.5">
      <c r="B4678" s="197" t="s">
        <v>8308</v>
      </c>
      <c r="C4678" s="197" t="s">
        <v>8309</v>
      </c>
      <c r="D4678" s="192">
        <v>4</v>
      </c>
      <c r="E4678" s="198" t="s">
        <v>246</v>
      </c>
      <c r="F4678" s="189"/>
      <c r="G4678" s="198" t="s">
        <v>1352</v>
      </c>
      <c r="H4678" s="198" t="s">
        <v>4471</v>
      </c>
      <c r="I4678" s="198" t="s">
        <v>4473</v>
      </c>
      <c r="J4678" s="198" t="s">
        <v>7993</v>
      </c>
    </row>
    <row r="4679" spans="2:10" ht="15.5">
      <c r="B4679" s="197" t="s">
        <v>8310</v>
      </c>
      <c r="C4679" s="197" t="s">
        <v>8311</v>
      </c>
      <c r="D4679" s="192">
        <v>6</v>
      </c>
      <c r="E4679" s="198" t="s">
        <v>246</v>
      </c>
      <c r="F4679" s="189"/>
      <c r="G4679" s="198" t="s">
        <v>1352</v>
      </c>
      <c r="H4679" s="198" t="s">
        <v>4471</v>
      </c>
      <c r="I4679" s="198" t="s">
        <v>4473</v>
      </c>
      <c r="J4679" s="198" t="s">
        <v>7993</v>
      </c>
    </row>
    <row r="4680" spans="2:10" ht="15.5">
      <c r="B4680" s="197" t="s">
        <v>8312</v>
      </c>
      <c r="C4680" s="197" t="s">
        <v>8313</v>
      </c>
      <c r="D4680" s="192">
        <v>7</v>
      </c>
      <c r="E4680" s="198" t="s">
        <v>246</v>
      </c>
      <c r="F4680" s="189"/>
      <c r="G4680" s="198" t="s">
        <v>1352</v>
      </c>
      <c r="H4680" s="198" t="s">
        <v>4471</v>
      </c>
      <c r="I4680" s="198" t="s">
        <v>4473</v>
      </c>
      <c r="J4680" s="198" t="s">
        <v>7993</v>
      </c>
    </row>
    <row r="4681" spans="2:10" ht="15.5">
      <c r="B4681" s="197" t="s">
        <v>8314</v>
      </c>
      <c r="C4681" s="197" t="s">
        <v>8315</v>
      </c>
      <c r="D4681" s="192">
        <v>6</v>
      </c>
      <c r="E4681" s="198" t="s">
        <v>246</v>
      </c>
      <c r="F4681" s="189"/>
      <c r="G4681" s="198" t="s">
        <v>1352</v>
      </c>
      <c r="H4681" s="198" t="s">
        <v>4471</v>
      </c>
      <c r="I4681" s="198" t="s">
        <v>4473</v>
      </c>
      <c r="J4681" s="198" t="s">
        <v>7993</v>
      </c>
    </row>
    <row r="4682" spans="2:10" ht="15.5">
      <c r="B4682" s="197" t="s">
        <v>8316</v>
      </c>
      <c r="C4682" s="197" t="s">
        <v>8317</v>
      </c>
      <c r="D4682" s="192">
        <v>4</v>
      </c>
      <c r="E4682" s="198" t="s">
        <v>246</v>
      </c>
      <c r="F4682" s="189"/>
      <c r="G4682" s="198" t="s">
        <v>1352</v>
      </c>
      <c r="H4682" s="198" t="s">
        <v>4471</v>
      </c>
      <c r="I4682" s="198" t="s">
        <v>4473</v>
      </c>
      <c r="J4682" s="198" t="s">
        <v>7993</v>
      </c>
    </row>
    <row r="4683" spans="2:10" ht="15.5">
      <c r="B4683" s="197" t="s">
        <v>8318</v>
      </c>
      <c r="C4683" s="197" t="s">
        <v>8319</v>
      </c>
      <c r="D4683" s="192">
        <v>8</v>
      </c>
      <c r="E4683" s="198" t="s">
        <v>246</v>
      </c>
      <c r="F4683" s="189"/>
      <c r="G4683" s="198" t="s">
        <v>1352</v>
      </c>
      <c r="H4683" s="198" t="s">
        <v>4471</v>
      </c>
      <c r="I4683" s="198" t="s">
        <v>4473</v>
      </c>
      <c r="J4683" s="198" t="s">
        <v>7993</v>
      </c>
    </row>
    <row r="4684" spans="2:10" ht="15.5">
      <c r="B4684" s="197" t="s">
        <v>8320</v>
      </c>
      <c r="C4684" s="197" t="s">
        <v>8321</v>
      </c>
      <c r="D4684" s="192">
        <v>6</v>
      </c>
      <c r="E4684" s="198" t="s">
        <v>246</v>
      </c>
      <c r="F4684" s="189"/>
      <c r="G4684" s="198" t="s">
        <v>1352</v>
      </c>
      <c r="H4684" s="198" t="s">
        <v>4471</v>
      </c>
      <c r="I4684" s="198" t="s">
        <v>4473</v>
      </c>
      <c r="J4684" s="198" t="s">
        <v>7993</v>
      </c>
    </row>
    <row r="4685" spans="2:10" ht="15.5">
      <c r="B4685" s="197" t="s">
        <v>8322</v>
      </c>
      <c r="C4685" s="197" t="s">
        <v>8323</v>
      </c>
      <c r="D4685" s="192">
        <v>1</v>
      </c>
      <c r="E4685" s="198" t="s">
        <v>246</v>
      </c>
      <c r="F4685" s="189"/>
      <c r="G4685" s="198" t="s">
        <v>1352</v>
      </c>
      <c r="H4685" s="198" t="s">
        <v>4471</v>
      </c>
      <c r="I4685" s="198" t="s">
        <v>4473</v>
      </c>
      <c r="J4685" s="198" t="s">
        <v>7993</v>
      </c>
    </row>
    <row r="4686" spans="2:10" ht="15.5">
      <c r="B4686" s="197" t="s">
        <v>8324</v>
      </c>
      <c r="C4686" s="197" t="s">
        <v>8325</v>
      </c>
      <c r="D4686" s="192">
        <v>5</v>
      </c>
      <c r="E4686" s="198" t="s">
        <v>246</v>
      </c>
      <c r="F4686" s="189"/>
      <c r="G4686" s="198" t="s">
        <v>1352</v>
      </c>
      <c r="H4686" s="198" t="s">
        <v>4471</v>
      </c>
      <c r="I4686" s="198" t="s">
        <v>4473</v>
      </c>
      <c r="J4686" s="198" t="s">
        <v>7993</v>
      </c>
    </row>
    <row r="4687" spans="2:10" ht="15.5">
      <c r="B4687" s="197" t="s">
        <v>8326</v>
      </c>
      <c r="C4687" s="189" t="s">
        <v>8327</v>
      </c>
      <c r="D4687" s="192">
        <v>1</v>
      </c>
      <c r="E4687" s="198" t="s">
        <v>246</v>
      </c>
      <c r="F4687" s="189"/>
      <c r="G4687" s="198" t="s">
        <v>1352</v>
      </c>
      <c r="H4687" s="198" t="s">
        <v>4471</v>
      </c>
      <c r="I4687" s="198" t="s">
        <v>4473</v>
      </c>
      <c r="J4687" s="198" t="s">
        <v>7993</v>
      </c>
    </row>
    <row r="4688" spans="2:10" ht="15.5">
      <c r="B4688" s="197" t="s">
        <v>8328</v>
      </c>
      <c r="C4688" s="189" t="s">
        <v>8329</v>
      </c>
      <c r="D4688" s="192">
        <v>3</v>
      </c>
      <c r="E4688" s="198" t="s">
        <v>246</v>
      </c>
      <c r="F4688" s="189"/>
      <c r="G4688" s="198" t="s">
        <v>1352</v>
      </c>
      <c r="H4688" s="198" t="s">
        <v>4471</v>
      </c>
      <c r="I4688" s="198" t="s">
        <v>4473</v>
      </c>
      <c r="J4688" s="198" t="s">
        <v>7993</v>
      </c>
    </row>
    <row r="4689" spans="2:10" ht="15.5">
      <c r="B4689" s="197" t="s">
        <v>8330</v>
      </c>
      <c r="C4689" s="189" t="s">
        <v>8331</v>
      </c>
      <c r="D4689" s="192">
        <v>5</v>
      </c>
      <c r="E4689" s="198" t="s">
        <v>246</v>
      </c>
      <c r="F4689" s="189"/>
      <c r="G4689" s="198" t="s">
        <v>1352</v>
      </c>
      <c r="H4689" s="198" t="s">
        <v>4471</v>
      </c>
      <c r="I4689" s="198" t="s">
        <v>4473</v>
      </c>
      <c r="J4689" s="198" t="s">
        <v>7993</v>
      </c>
    </row>
    <row r="4690" spans="2:10" ht="15.5">
      <c r="B4690" s="197" t="s">
        <v>8332</v>
      </c>
      <c r="C4690" s="189" t="s">
        <v>8333</v>
      </c>
      <c r="D4690" s="192">
        <v>2</v>
      </c>
      <c r="E4690" s="198" t="s">
        <v>246</v>
      </c>
      <c r="F4690" s="189"/>
      <c r="G4690" s="198" t="s">
        <v>1352</v>
      </c>
      <c r="H4690" s="198" t="s">
        <v>4471</v>
      </c>
      <c r="I4690" s="198" t="s">
        <v>4473</v>
      </c>
      <c r="J4690" s="198" t="s">
        <v>7993</v>
      </c>
    </row>
    <row r="4691" spans="2:10" ht="15.5">
      <c r="B4691" s="197" t="s">
        <v>8334</v>
      </c>
      <c r="C4691" s="189" t="s">
        <v>8335</v>
      </c>
      <c r="D4691" s="192">
        <v>7</v>
      </c>
      <c r="E4691" s="198" t="s">
        <v>246</v>
      </c>
      <c r="F4691" s="189"/>
      <c r="G4691" s="198" t="s">
        <v>1352</v>
      </c>
      <c r="H4691" s="198" t="s">
        <v>4471</v>
      </c>
      <c r="I4691" s="198" t="s">
        <v>4473</v>
      </c>
      <c r="J4691" s="198" t="s">
        <v>7993</v>
      </c>
    </row>
    <row r="4692" spans="2:10" ht="15.5">
      <c r="B4692" s="197" t="s">
        <v>8336</v>
      </c>
      <c r="C4692" s="189" t="s">
        <v>8337</v>
      </c>
      <c r="D4692" s="192">
        <v>5</v>
      </c>
      <c r="E4692" s="198" t="s">
        <v>246</v>
      </c>
      <c r="F4692" s="189"/>
      <c r="G4692" s="198" t="s">
        <v>1352</v>
      </c>
      <c r="H4692" s="198" t="s">
        <v>4471</v>
      </c>
      <c r="I4692" s="198" t="s">
        <v>4473</v>
      </c>
      <c r="J4692" s="198" t="s">
        <v>7993</v>
      </c>
    </row>
    <row r="4693" spans="2:10" ht="15.5">
      <c r="B4693" s="197" t="s">
        <v>8338</v>
      </c>
      <c r="C4693" s="189" t="s">
        <v>8339</v>
      </c>
      <c r="D4693" s="192">
        <v>6</v>
      </c>
      <c r="E4693" s="198" t="s">
        <v>246</v>
      </c>
      <c r="F4693" s="189"/>
      <c r="G4693" s="198" t="s">
        <v>1352</v>
      </c>
      <c r="H4693" s="198" t="s">
        <v>4471</v>
      </c>
      <c r="I4693" s="198" t="s">
        <v>4473</v>
      </c>
      <c r="J4693" s="198" t="s">
        <v>7993</v>
      </c>
    </row>
    <row r="4694" spans="2:10" ht="15.5">
      <c r="B4694" s="197" t="s">
        <v>8340</v>
      </c>
      <c r="C4694" s="189" t="s">
        <v>8341</v>
      </c>
      <c r="D4694" s="192">
        <v>1</v>
      </c>
      <c r="E4694" s="198" t="s">
        <v>246</v>
      </c>
      <c r="F4694" s="189"/>
      <c r="G4694" s="198" t="s">
        <v>1352</v>
      </c>
      <c r="H4694" s="198" t="s">
        <v>4471</v>
      </c>
      <c r="I4694" s="198" t="s">
        <v>4473</v>
      </c>
      <c r="J4694" s="198" t="s">
        <v>7993</v>
      </c>
    </row>
    <row r="4695" spans="2:10" ht="15.5">
      <c r="B4695" s="197" t="s">
        <v>8342</v>
      </c>
      <c r="C4695" s="189" t="s">
        <v>8343</v>
      </c>
      <c r="D4695" s="192">
        <v>5</v>
      </c>
      <c r="E4695" s="198" t="s">
        <v>246</v>
      </c>
      <c r="F4695" s="189"/>
      <c r="G4695" s="198" t="s">
        <v>1352</v>
      </c>
      <c r="H4695" s="198" t="s">
        <v>4471</v>
      </c>
      <c r="I4695" s="198" t="s">
        <v>4473</v>
      </c>
      <c r="J4695" s="198" t="s">
        <v>7993</v>
      </c>
    </row>
    <row r="4696" spans="2:10" ht="15.5">
      <c r="B4696" s="197" t="s">
        <v>8344</v>
      </c>
      <c r="C4696" s="189" t="s">
        <v>8345</v>
      </c>
      <c r="D4696" s="192">
        <v>6</v>
      </c>
      <c r="E4696" s="198" t="s">
        <v>246</v>
      </c>
      <c r="F4696" s="189"/>
      <c r="G4696" s="198" t="s">
        <v>1352</v>
      </c>
      <c r="H4696" s="198" t="s">
        <v>4471</v>
      </c>
      <c r="I4696" s="198" t="s">
        <v>4473</v>
      </c>
      <c r="J4696" s="198" t="s">
        <v>7993</v>
      </c>
    </row>
    <row r="4697" spans="2:10" ht="15.5">
      <c r="B4697" s="197" t="s">
        <v>8346</v>
      </c>
      <c r="C4697" s="189" t="s">
        <v>8347</v>
      </c>
      <c r="D4697" s="192">
        <v>3</v>
      </c>
      <c r="E4697" s="198" t="s">
        <v>246</v>
      </c>
      <c r="F4697" s="189"/>
      <c r="G4697" s="198" t="s">
        <v>1352</v>
      </c>
      <c r="H4697" s="198" t="s">
        <v>4471</v>
      </c>
      <c r="I4697" s="198" t="s">
        <v>4473</v>
      </c>
      <c r="J4697" s="198" t="s">
        <v>7993</v>
      </c>
    </row>
    <row r="4698" spans="2:10" ht="15.5">
      <c r="B4698" s="197" t="s">
        <v>8348</v>
      </c>
      <c r="C4698" s="189" t="s">
        <v>8349</v>
      </c>
      <c r="D4698" s="192">
        <v>8</v>
      </c>
      <c r="E4698" s="198" t="s">
        <v>246</v>
      </c>
      <c r="F4698" s="189"/>
      <c r="G4698" s="198" t="s">
        <v>1352</v>
      </c>
      <c r="H4698" s="198" t="s">
        <v>4471</v>
      </c>
      <c r="I4698" s="198" t="s">
        <v>4473</v>
      </c>
      <c r="J4698" s="198" t="s">
        <v>7993</v>
      </c>
    </row>
    <row r="4699" spans="2:10" ht="15.5">
      <c r="B4699" s="197" t="s">
        <v>8350</v>
      </c>
      <c r="C4699" s="189" t="s">
        <v>8351</v>
      </c>
      <c r="D4699" s="192">
        <v>4</v>
      </c>
      <c r="E4699" s="198" t="s">
        <v>246</v>
      </c>
      <c r="F4699" s="189"/>
      <c r="G4699" s="198" t="s">
        <v>1352</v>
      </c>
      <c r="H4699" s="198" t="s">
        <v>4471</v>
      </c>
      <c r="I4699" s="198" t="s">
        <v>4473</v>
      </c>
      <c r="J4699" s="198" t="s">
        <v>7993</v>
      </c>
    </row>
    <row r="4700" spans="2:10" ht="15.5">
      <c r="B4700" s="197" t="s">
        <v>8352</v>
      </c>
      <c r="C4700" s="189" t="s">
        <v>8353</v>
      </c>
      <c r="D4700" s="192">
        <v>7</v>
      </c>
      <c r="E4700" s="198" t="s">
        <v>246</v>
      </c>
      <c r="F4700" s="189"/>
      <c r="G4700" s="198" t="s">
        <v>1352</v>
      </c>
      <c r="H4700" s="198" t="s">
        <v>4471</v>
      </c>
      <c r="I4700" s="198" t="s">
        <v>4473</v>
      </c>
      <c r="J4700" s="198" t="s">
        <v>7993</v>
      </c>
    </row>
    <row r="4701" spans="2:10" ht="15.5">
      <c r="B4701" s="197" t="s">
        <v>8354</v>
      </c>
      <c r="C4701" s="189" t="s">
        <v>8355</v>
      </c>
      <c r="D4701" s="192">
        <v>4</v>
      </c>
      <c r="E4701" s="198" t="s">
        <v>246</v>
      </c>
      <c r="F4701" s="189"/>
      <c r="G4701" s="198" t="s">
        <v>1352</v>
      </c>
      <c r="H4701" s="198" t="s">
        <v>4471</v>
      </c>
      <c r="I4701" s="198" t="s">
        <v>4473</v>
      </c>
      <c r="J4701" s="198" t="s">
        <v>7993</v>
      </c>
    </row>
    <row r="4702" spans="2:10" ht="15.5">
      <c r="B4702" s="197" t="s">
        <v>8356</v>
      </c>
      <c r="C4702" s="189" t="s">
        <v>8357</v>
      </c>
      <c r="D4702" s="192">
        <v>4</v>
      </c>
      <c r="E4702" s="198" t="s">
        <v>246</v>
      </c>
      <c r="F4702" s="189"/>
      <c r="G4702" s="198" t="s">
        <v>1352</v>
      </c>
      <c r="H4702" s="198" t="s">
        <v>4471</v>
      </c>
      <c r="I4702" s="198" t="s">
        <v>4473</v>
      </c>
      <c r="J4702" s="198" t="s">
        <v>7993</v>
      </c>
    </row>
    <row r="4703" spans="2:10" ht="15.5">
      <c r="B4703" s="197" t="s">
        <v>8358</v>
      </c>
      <c r="C4703" s="189" t="s">
        <v>8359</v>
      </c>
      <c r="D4703" s="192">
        <v>5</v>
      </c>
      <c r="E4703" s="198" t="s">
        <v>1703</v>
      </c>
      <c r="F4703" s="189"/>
      <c r="G4703" s="198" t="s">
        <v>1352</v>
      </c>
      <c r="H4703" s="198" t="s">
        <v>4471</v>
      </c>
      <c r="I4703" s="198" t="s">
        <v>4473</v>
      </c>
      <c r="J4703" s="198" t="s">
        <v>7993</v>
      </c>
    </row>
    <row r="4704" spans="2:10" ht="15.5">
      <c r="B4704" s="197" t="s">
        <v>8360</v>
      </c>
      <c r="C4704" s="189" t="s">
        <v>8361</v>
      </c>
      <c r="D4704" s="192">
        <v>4</v>
      </c>
      <c r="E4704" s="198" t="s">
        <v>1703</v>
      </c>
      <c r="F4704" s="189"/>
      <c r="G4704" s="198" t="s">
        <v>1352</v>
      </c>
      <c r="H4704" s="198" t="s">
        <v>4471</v>
      </c>
      <c r="I4704" s="198" t="s">
        <v>4473</v>
      </c>
      <c r="J4704" s="198" t="s">
        <v>7993</v>
      </c>
    </row>
    <row r="4705" spans="2:10" ht="15.5">
      <c r="B4705" s="197" t="s">
        <v>8362</v>
      </c>
      <c r="C4705" s="189" t="s">
        <v>8363</v>
      </c>
      <c r="D4705" s="192">
        <v>4</v>
      </c>
      <c r="E4705" s="198" t="s">
        <v>1703</v>
      </c>
      <c r="F4705" s="189"/>
      <c r="G4705" s="198" t="s">
        <v>1352</v>
      </c>
      <c r="H4705" s="198" t="s">
        <v>4471</v>
      </c>
      <c r="I4705" s="198" t="s">
        <v>4473</v>
      </c>
      <c r="J4705" s="198" t="s">
        <v>7993</v>
      </c>
    </row>
    <row r="4706" spans="2:10" ht="15.5">
      <c r="B4706" s="197" t="s">
        <v>8364</v>
      </c>
      <c r="C4706" s="189" t="s">
        <v>8365</v>
      </c>
      <c r="D4706" s="192">
        <v>1</v>
      </c>
      <c r="E4706" s="198" t="s">
        <v>1703</v>
      </c>
      <c r="F4706" s="189"/>
      <c r="G4706" s="198" t="s">
        <v>1352</v>
      </c>
      <c r="H4706" s="198" t="s">
        <v>4471</v>
      </c>
      <c r="I4706" s="198" t="s">
        <v>4473</v>
      </c>
      <c r="J4706" s="198" t="s">
        <v>7993</v>
      </c>
    </row>
    <row r="4707" spans="2:10" ht="15.5">
      <c r="B4707" s="197" t="s">
        <v>8366</v>
      </c>
      <c r="C4707" s="189" t="s">
        <v>8367</v>
      </c>
      <c r="D4707" s="192">
        <v>6</v>
      </c>
      <c r="E4707" s="198" t="s">
        <v>1703</v>
      </c>
      <c r="F4707" s="189"/>
      <c r="G4707" s="198" t="s">
        <v>1352</v>
      </c>
      <c r="H4707" s="198" t="s">
        <v>4471</v>
      </c>
      <c r="I4707" s="198" t="s">
        <v>4473</v>
      </c>
      <c r="J4707" s="198" t="s">
        <v>7993</v>
      </c>
    </row>
    <row r="4708" spans="2:10" ht="15.5">
      <c r="B4708" s="197" t="s">
        <v>8368</v>
      </c>
      <c r="C4708" s="189" t="s">
        <v>8369</v>
      </c>
      <c r="D4708" s="192">
        <v>5</v>
      </c>
      <c r="E4708" s="198" t="s">
        <v>1703</v>
      </c>
      <c r="F4708" s="189"/>
      <c r="G4708" s="198" t="s">
        <v>1352</v>
      </c>
      <c r="H4708" s="198" t="s">
        <v>4471</v>
      </c>
      <c r="I4708" s="198" t="s">
        <v>4473</v>
      </c>
      <c r="J4708" s="198" t="s">
        <v>7993</v>
      </c>
    </row>
    <row r="4709" spans="2:10" ht="15.5">
      <c r="B4709" s="197" t="s">
        <v>8370</v>
      </c>
      <c r="C4709" s="189" t="s">
        <v>8371</v>
      </c>
      <c r="D4709" s="192">
        <v>1</v>
      </c>
      <c r="E4709" s="198" t="s">
        <v>1703</v>
      </c>
      <c r="F4709" s="189"/>
      <c r="G4709" s="198" t="s">
        <v>1352</v>
      </c>
      <c r="H4709" s="198" t="s">
        <v>4471</v>
      </c>
      <c r="I4709" s="198" t="s">
        <v>4473</v>
      </c>
      <c r="J4709" s="198" t="s">
        <v>7993</v>
      </c>
    </row>
    <row r="4710" spans="2:10" ht="15.5">
      <c r="B4710" s="197" t="s">
        <v>8372</v>
      </c>
      <c r="C4710" s="189" t="s">
        <v>8373</v>
      </c>
      <c r="D4710" s="192">
        <v>7</v>
      </c>
      <c r="E4710" s="198" t="s">
        <v>1703</v>
      </c>
      <c r="F4710" s="189"/>
      <c r="G4710" s="198" t="s">
        <v>1352</v>
      </c>
      <c r="H4710" s="198" t="s">
        <v>4471</v>
      </c>
      <c r="I4710" s="198" t="s">
        <v>4473</v>
      </c>
      <c r="J4710" s="198" t="s">
        <v>7993</v>
      </c>
    </row>
    <row r="4711" spans="2:10" ht="15.5">
      <c r="B4711" s="197" t="s">
        <v>8374</v>
      </c>
      <c r="C4711" s="189" t="s">
        <v>8375</v>
      </c>
      <c r="D4711" s="192">
        <v>9</v>
      </c>
      <c r="E4711" s="198" t="s">
        <v>1703</v>
      </c>
      <c r="F4711" s="189"/>
      <c r="G4711" s="198" t="s">
        <v>1352</v>
      </c>
      <c r="H4711" s="198" t="s">
        <v>4471</v>
      </c>
      <c r="I4711" s="198" t="s">
        <v>4473</v>
      </c>
      <c r="J4711" s="198" t="s">
        <v>7993</v>
      </c>
    </row>
    <row r="4712" spans="2:10" ht="15.5">
      <c r="B4712" s="197" t="s">
        <v>8376</v>
      </c>
      <c r="C4712" s="189" t="s">
        <v>8377</v>
      </c>
      <c r="D4712" s="192">
        <v>5</v>
      </c>
      <c r="E4712" s="198" t="s">
        <v>1703</v>
      </c>
      <c r="F4712" s="189"/>
      <c r="G4712" s="198" t="s">
        <v>1352</v>
      </c>
      <c r="H4712" s="198" t="s">
        <v>4471</v>
      </c>
      <c r="I4712" s="198" t="s">
        <v>4473</v>
      </c>
      <c r="J4712" s="198" t="s">
        <v>7993</v>
      </c>
    </row>
    <row r="4713" spans="2:10" ht="15.5">
      <c r="B4713" s="197" t="s">
        <v>8378</v>
      </c>
      <c r="C4713" s="197" t="s">
        <v>8379</v>
      </c>
      <c r="D4713" s="192">
        <v>4</v>
      </c>
      <c r="E4713" s="198" t="s">
        <v>1703</v>
      </c>
      <c r="F4713" s="189"/>
      <c r="G4713" s="198" t="s">
        <v>1352</v>
      </c>
      <c r="H4713" s="198" t="s">
        <v>4471</v>
      </c>
      <c r="I4713" s="198" t="s">
        <v>4473</v>
      </c>
      <c r="J4713" s="198" t="s">
        <v>7993</v>
      </c>
    </row>
    <row r="4714" spans="2:10" ht="15.5">
      <c r="B4714" s="197" t="s">
        <v>8380</v>
      </c>
      <c r="C4714" s="197" t="s">
        <v>8381</v>
      </c>
      <c r="D4714" s="192">
        <v>5</v>
      </c>
      <c r="E4714" s="198" t="s">
        <v>1703</v>
      </c>
      <c r="F4714" s="189"/>
      <c r="G4714" s="198" t="s">
        <v>1352</v>
      </c>
      <c r="H4714" s="198" t="s">
        <v>4471</v>
      </c>
      <c r="I4714" s="198" t="s">
        <v>4473</v>
      </c>
      <c r="J4714" s="198" t="s">
        <v>7993</v>
      </c>
    </row>
    <row r="4715" spans="2:10" ht="15.5">
      <c r="B4715" s="197" t="s">
        <v>8382</v>
      </c>
      <c r="C4715" s="197" t="s">
        <v>8383</v>
      </c>
      <c r="D4715" s="192">
        <v>3</v>
      </c>
      <c r="E4715" s="198" t="s">
        <v>350</v>
      </c>
      <c r="F4715" s="189"/>
      <c r="G4715" s="198" t="s">
        <v>1352</v>
      </c>
      <c r="H4715" s="198" t="s">
        <v>4471</v>
      </c>
      <c r="I4715" s="198" t="s">
        <v>4473</v>
      </c>
      <c r="J4715" s="198" t="s">
        <v>7993</v>
      </c>
    </row>
    <row r="4716" spans="2:10" ht="15.5">
      <c r="B4716" s="197" t="s">
        <v>8384</v>
      </c>
      <c r="C4716" s="197" t="s">
        <v>8385</v>
      </c>
      <c r="D4716" s="192">
        <v>1</v>
      </c>
      <c r="E4716" s="198" t="s">
        <v>350</v>
      </c>
      <c r="F4716" s="189"/>
      <c r="G4716" s="198" t="s">
        <v>1352</v>
      </c>
      <c r="H4716" s="198" t="s">
        <v>4471</v>
      </c>
      <c r="I4716" s="198" t="s">
        <v>4473</v>
      </c>
      <c r="J4716" s="198" t="s">
        <v>7993</v>
      </c>
    </row>
    <row r="4717" spans="2:10" ht="15.5">
      <c r="B4717" s="197" t="s">
        <v>8386</v>
      </c>
      <c r="C4717" s="197" t="s">
        <v>8387</v>
      </c>
      <c r="D4717" s="192">
        <v>4</v>
      </c>
      <c r="E4717" s="198" t="s">
        <v>350</v>
      </c>
      <c r="F4717" s="189"/>
      <c r="G4717" s="198" t="s">
        <v>1352</v>
      </c>
      <c r="H4717" s="198" t="s">
        <v>4471</v>
      </c>
      <c r="I4717" s="198" t="s">
        <v>4473</v>
      </c>
      <c r="J4717" s="198" t="s">
        <v>7993</v>
      </c>
    </row>
    <row r="4718" spans="2:10" ht="15.5">
      <c r="B4718" s="197" t="s">
        <v>8388</v>
      </c>
      <c r="C4718" s="197" t="s">
        <v>8389</v>
      </c>
      <c r="D4718" s="192">
        <v>8</v>
      </c>
      <c r="E4718" s="198" t="s">
        <v>350</v>
      </c>
      <c r="F4718" s="189"/>
      <c r="G4718" s="198" t="s">
        <v>1352</v>
      </c>
      <c r="H4718" s="198" t="s">
        <v>4471</v>
      </c>
      <c r="I4718" s="198" t="s">
        <v>4473</v>
      </c>
      <c r="J4718" s="198" t="s">
        <v>7993</v>
      </c>
    </row>
    <row r="4719" spans="2:10" ht="15.5">
      <c r="B4719" s="197" t="s">
        <v>8390</v>
      </c>
      <c r="C4719" s="197" t="s">
        <v>8391</v>
      </c>
      <c r="D4719" s="192">
        <v>2</v>
      </c>
      <c r="E4719" s="198" t="s">
        <v>350</v>
      </c>
      <c r="F4719" s="189"/>
      <c r="G4719" s="198" t="s">
        <v>1352</v>
      </c>
      <c r="H4719" s="198" t="s">
        <v>4471</v>
      </c>
      <c r="I4719" s="198" t="s">
        <v>4473</v>
      </c>
      <c r="J4719" s="198" t="s">
        <v>7993</v>
      </c>
    </row>
    <row r="4720" spans="2:10" ht="15.5">
      <c r="B4720" s="197" t="s">
        <v>8392</v>
      </c>
      <c r="C4720" s="197" t="s">
        <v>8393</v>
      </c>
      <c r="D4720" s="192">
        <v>9</v>
      </c>
      <c r="E4720" s="198" t="s">
        <v>350</v>
      </c>
      <c r="F4720" s="189"/>
      <c r="G4720" s="198" t="s">
        <v>1352</v>
      </c>
      <c r="H4720" s="198" t="s">
        <v>4471</v>
      </c>
      <c r="I4720" s="198" t="s">
        <v>4473</v>
      </c>
      <c r="J4720" s="198" t="s">
        <v>7993</v>
      </c>
    </row>
    <row r="4721" spans="2:10" ht="15.5">
      <c r="B4721" s="197" t="s">
        <v>8394</v>
      </c>
      <c r="C4721" s="197" t="s">
        <v>8395</v>
      </c>
      <c r="D4721" s="192">
        <v>5</v>
      </c>
      <c r="E4721" s="198" t="s">
        <v>350</v>
      </c>
      <c r="F4721" s="189"/>
      <c r="G4721" s="198" t="s">
        <v>1352</v>
      </c>
      <c r="H4721" s="198" t="s">
        <v>4471</v>
      </c>
      <c r="I4721" s="198" t="s">
        <v>4473</v>
      </c>
      <c r="J4721" s="198" t="s">
        <v>7993</v>
      </c>
    </row>
    <row r="4722" spans="2:10" ht="15.5">
      <c r="B4722" s="197" t="s">
        <v>8396</v>
      </c>
      <c r="C4722" s="197" t="s">
        <v>8397</v>
      </c>
      <c r="D4722" s="192">
        <v>6</v>
      </c>
      <c r="E4722" s="198" t="s">
        <v>350</v>
      </c>
      <c r="F4722" s="189"/>
      <c r="G4722" s="198" t="s">
        <v>1352</v>
      </c>
      <c r="H4722" s="198" t="s">
        <v>4471</v>
      </c>
      <c r="I4722" s="198" t="s">
        <v>4473</v>
      </c>
      <c r="J4722" s="198" t="s">
        <v>7993</v>
      </c>
    </row>
    <row r="4723" spans="2:10" ht="15.5">
      <c r="B4723" s="197" t="s">
        <v>8398</v>
      </c>
      <c r="C4723" s="197" t="s">
        <v>8399</v>
      </c>
      <c r="D4723" s="192">
        <v>5</v>
      </c>
      <c r="E4723" s="198" t="s">
        <v>350</v>
      </c>
      <c r="F4723" s="189"/>
      <c r="G4723" s="198" t="s">
        <v>1352</v>
      </c>
      <c r="H4723" s="198" t="s">
        <v>4471</v>
      </c>
      <c r="I4723" s="198" t="s">
        <v>4473</v>
      </c>
      <c r="J4723" s="198" t="s">
        <v>7993</v>
      </c>
    </row>
    <row r="4724" spans="2:10" ht="15.5">
      <c r="B4724" s="197" t="s">
        <v>8400</v>
      </c>
      <c r="C4724" s="197" t="s">
        <v>8401</v>
      </c>
      <c r="D4724" s="192">
        <v>6</v>
      </c>
      <c r="E4724" s="198" t="s">
        <v>350</v>
      </c>
      <c r="F4724" s="189"/>
      <c r="G4724" s="198" t="s">
        <v>1352</v>
      </c>
      <c r="H4724" s="198" t="s">
        <v>4471</v>
      </c>
      <c r="I4724" s="198" t="s">
        <v>4473</v>
      </c>
      <c r="J4724" s="198" t="s">
        <v>7993</v>
      </c>
    </row>
    <row r="4725" spans="2:10" ht="15.5">
      <c r="B4725" s="197" t="s">
        <v>8402</v>
      </c>
      <c r="C4725" s="197" t="s">
        <v>8403</v>
      </c>
      <c r="D4725" s="192">
        <v>5</v>
      </c>
      <c r="E4725" s="198" t="s">
        <v>350</v>
      </c>
      <c r="F4725" s="189"/>
      <c r="G4725" s="198" t="s">
        <v>1352</v>
      </c>
      <c r="H4725" s="198" t="s">
        <v>4471</v>
      </c>
      <c r="I4725" s="198" t="s">
        <v>4473</v>
      </c>
      <c r="J4725" s="198" t="s">
        <v>7993</v>
      </c>
    </row>
    <row r="4726" spans="2:10" ht="15.5">
      <c r="B4726" s="197" t="s">
        <v>8404</v>
      </c>
      <c r="C4726" s="197" t="s">
        <v>8405</v>
      </c>
      <c r="D4726" s="192">
        <v>5</v>
      </c>
      <c r="E4726" s="198" t="s">
        <v>246</v>
      </c>
      <c r="F4726" s="189"/>
      <c r="G4726" s="198" t="s">
        <v>1352</v>
      </c>
      <c r="H4726" s="198" t="s">
        <v>4471</v>
      </c>
      <c r="I4726" s="198" t="s">
        <v>4473</v>
      </c>
      <c r="J4726" s="198" t="s">
        <v>7993</v>
      </c>
    </row>
    <row r="4727" spans="2:10" ht="15.5">
      <c r="B4727" s="197" t="s">
        <v>8406</v>
      </c>
      <c r="C4727" s="197" t="s">
        <v>8407</v>
      </c>
      <c r="D4727" s="192">
        <v>6</v>
      </c>
      <c r="E4727" s="198" t="s">
        <v>246</v>
      </c>
      <c r="F4727" s="189"/>
      <c r="G4727" s="198" t="s">
        <v>1352</v>
      </c>
      <c r="H4727" s="198" t="s">
        <v>4471</v>
      </c>
      <c r="I4727" s="198" t="s">
        <v>4473</v>
      </c>
      <c r="J4727" s="198" t="s">
        <v>7993</v>
      </c>
    </row>
    <row r="4728" spans="2:10" ht="15.5">
      <c r="B4728" s="197" t="s">
        <v>8408</v>
      </c>
      <c r="C4728" s="197" t="s">
        <v>8409</v>
      </c>
      <c r="D4728" s="192">
        <v>5</v>
      </c>
      <c r="E4728" s="198" t="s">
        <v>246</v>
      </c>
      <c r="F4728" s="189"/>
      <c r="G4728" s="198" t="s">
        <v>1352</v>
      </c>
      <c r="H4728" s="198" t="s">
        <v>4471</v>
      </c>
      <c r="I4728" s="198" t="s">
        <v>4473</v>
      </c>
      <c r="J4728" s="198" t="s">
        <v>7993</v>
      </c>
    </row>
    <row r="4729" spans="2:10" ht="15.5">
      <c r="B4729" s="197" t="s">
        <v>8410</v>
      </c>
      <c r="C4729" s="197" t="s">
        <v>8411</v>
      </c>
      <c r="D4729" s="192">
        <v>6</v>
      </c>
      <c r="E4729" s="198" t="s">
        <v>246</v>
      </c>
      <c r="F4729" s="189"/>
      <c r="G4729" s="198" t="s">
        <v>1352</v>
      </c>
      <c r="H4729" s="198" t="s">
        <v>4471</v>
      </c>
      <c r="I4729" s="198" t="s">
        <v>4473</v>
      </c>
      <c r="J4729" s="198" t="s">
        <v>7993</v>
      </c>
    </row>
    <row r="4730" spans="2:10" ht="15.5">
      <c r="B4730" s="197" t="s">
        <v>8412</v>
      </c>
      <c r="C4730" s="197" t="s">
        <v>8413</v>
      </c>
      <c r="D4730" s="192">
        <v>4</v>
      </c>
      <c r="E4730" s="198" t="s">
        <v>246</v>
      </c>
      <c r="F4730" s="189"/>
      <c r="G4730" s="198" t="s">
        <v>1352</v>
      </c>
      <c r="H4730" s="198" t="s">
        <v>4471</v>
      </c>
      <c r="I4730" s="198" t="s">
        <v>4473</v>
      </c>
      <c r="J4730" s="198" t="s">
        <v>7993</v>
      </c>
    </row>
    <row r="4731" spans="2:10" ht="15.5">
      <c r="B4731" s="197" t="s">
        <v>8414</v>
      </c>
      <c r="C4731" s="197" t="s">
        <v>8415</v>
      </c>
      <c r="D4731" s="192">
        <v>3</v>
      </c>
      <c r="E4731" s="198" t="s">
        <v>246</v>
      </c>
      <c r="F4731" s="189"/>
      <c r="G4731" s="198" t="s">
        <v>1352</v>
      </c>
      <c r="H4731" s="198" t="s">
        <v>4471</v>
      </c>
      <c r="I4731" s="198" t="s">
        <v>4473</v>
      </c>
      <c r="J4731" s="198" t="s">
        <v>7993</v>
      </c>
    </row>
    <row r="4732" spans="2:10" ht="15.5">
      <c r="B4732" s="197" t="s">
        <v>8416</v>
      </c>
      <c r="C4732" s="197" t="s">
        <v>8417</v>
      </c>
      <c r="D4732" s="192">
        <v>3</v>
      </c>
      <c r="E4732" s="198" t="s">
        <v>246</v>
      </c>
      <c r="F4732" s="189"/>
      <c r="G4732" s="198" t="s">
        <v>1352</v>
      </c>
      <c r="H4732" s="198" t="s">
        <v>4471</v>
      </c>
      <c r="I4732" s="198" t="s">
        <v>4473</v>
      </c>
      <c r="J4732" s="198" t="s">
        <v>7993</v>
      </c>
    </row>
    <row r="4733" spans="2:10" ht="15.5">
      <c r="B4733" s="199"/>
      <c r="C4733" s="199"/>
      <c r="D4733" s="223">
        <v>985</v>
      </c>
      <c r="E4733" s="188"/>
      <c r="F4733" s="188"/>
      <c r="G4733" s="216"/>
      <c r="H4733" s="216"/>
      <c r="I4733" s="216"/>
      <c r="J4733" s="216"/>
    </row>
    <row r="4734" spans="2:10">
      <c r="B4734" s="197" t="s">
        <v>8418</v>
      </c>
      <c r="C4734" s="197" t="s">
        <v>8419</v>
      </c>
      <c r="D4734" s="198">
        <v>7</v>
      </c>
      <c r="E4734" s="198" t="s">
        <v>1391</v>
      </c>
      <c r="F4734" s="198"/>
      <c r="G4734" s="198" t="s">
        <v>8420</v>
      </c>
      <c r="H4734" s="198" t="s">
        <v>1353</v>
      </c>
      <c r="I4734" s="198" t="s">
        <v>8421</v>
      </c>
      <c r="J4734" s="198" t="s">
        <v>8422</v>
      </c>
    </row>
    <row r="4735" spans="2:10">
      <c r="B4735" s="197" t="s">
        <v>8423</v>
      </c>
      <c r="C4735" s="197" t="s">
        <v>8424</v>
      </c>
      <c r="D4735" s="198">
        <v>8</v>
      </c>
      <c r="E4735" s="198" t="s">
        <v>1391</v>
      </c>
      <c r="F4735" s="198"/>
      <c r="G4735" s="198" t="s">
        <v>8420</v>
      </c>
      <c r="H4735" s="198" t="s">
        <v>1353</v>
      </c>
      <c r="I4735" s="198" t="s">
        <v>8421</v>
      </c>
      <c r="J4735" s="198" t="s">
        <v>8422</v>
      </c>
    </row>
    <row r="4736" spans="2:10">
      <c r="B4736" s="197" t="s">
        <v>8425</v>
      </c>
      <c r="C4736" s="215" t="s">
        <v>8426</v>
      </c>
      <c r="D4736" s="198">
        <v>10</v>
      </c>
      <c r="E4736" s="198" t="s">
        <v>1391</v>
      </c>
      <c r="F4736" s="198"/>
      <c r="G4736" s="198" t="s">
        <v>8420</v>
      </c>
      <c r="H4736" s="198" t="s">
        <v>1353</v>
      </c>
      <c r="I4736" s="198" t="s">
        <v>8421</v>
      </c>
      <c r="J4736" s="198" t="s">
        <v>8422</v>
      </c>
    </row>
    <row r="4737" spans="2:10">
      <c r="B4737" s="197" t="s">
        <v>8427</v>
      </c>
      <c r="C4737" s="215" t="s">
        <v>8428</v>
      </c>
      <c r="D4737" s="198">
        <v>5</v>
      </c>
      <c r="E4737" s="198" t="s">
        <v>1391</v>
      </c>
      <c r="F4737" s="198"/>
      <c r="G4737" s="198" t="s">
        <v>8420</v>
      </c>
      <c r="H4737" s="198" t="s">
        <v>1353</v>
      </c>
      <c r="I4737" s="198" t="s">
        <v>8421</v>
      </c>
      <c r="J4737" s="198" t="s">
        <v>8422</v>
      </c>
    </row>
    <row r="4738" spans="2:10">
      <c r="B4738" s="197" t="s">
        <v>8429</v>
      </c>
      <c r="C4738" s="215" t="s">
        <v>8430</v>
      </c>
      <c r="D4738" s="198">
        <v>3</v>
      </c>
      <c r="E4738" s="198" t="s">
        <v>1391</v>
      </c>
      <c r="F4738" s="198"/>
      <c r="G4738" s="198" t="s">
        <v>8420</v>
      </c>
      <c r="H4738" s="198" t="s">
        <v>1353</v>
      </c>
      <c r="I4738" s="198" t="s">
        <v>8421</v>
      </c>
      <c r="J4738" s="198" t="s">
        <v>8422</v>
      </c>
    </row>
    <row r="4739" spans="2:10">
      <c r="B4739" s="197" t="s">
        <v>8431</v>
      </c>
      <c r="C4739" s="215" t="s">
        <v>8432</v>
      </c>
      <c r="D4739" s="198">
        <v>5</v>
      </c>
      <c r="E4739" s="198" t="s">
        <v>1391</v>
      </c>
      <c r="F4739" s="198"/>
      <c r="G4739" s="198" t="s">
        <v>8420</v>
      </c>
      <c r="H4739" s="198" t="s">
        <v>1353</v>
      </c>
      <c r="I4739" s="198" t="s">
        <v>8421</v>
      </c>
      <c r="J4739" s="198" t="s">
        <v>8422</v>
      </c>
    </row>
    <row r="4740" spans="2:10">
      <c r="B4740" s="197" t="s">
        <v>8433</v>
      </c>
      <c r="C4740" s="215" t="s">
        <v>8434</v>
      </c>
      <c r="D4740" s="198">
        <v>1</v>
      </c>
      <c r="E4740" s="198" t="s">
        <v>1391</v>
      </c>
      <c r="F4740" s="198"/>
      <c r="G4740" s="198" t="s">
        <v>8420</v>
      </c>
      <c r="H4740" s="198" t="s">
        <v>1353</v>
      </c>
      <c r="I4740" s="198" t="s">
        <v>8421</v>
      </c>
      <c r="J4740" s="198" t="s">
        <v>8422</v>
      </c>
    </row>
    <row r="4741" spans="2:10">
      <c r="B4741" s="197" t="s">
        <v>8435</v>
      </c>
      <c r="C4741" s="215" t="s">
        <v>8436</v>
      </c>
      <c r="D4741" s="198">
        <v>6</v>
      </c>
      <c r="E4741" s="198" t="s">
        <v>1364</v>
      </c>
      <c r="F4741" s="198"/>
      <c r="G4741" s="198" t="s">
        <v>8420</v>
      </c>
      <c r="H4741" s="198" t="s">
        <v>1353</v>
      </c>
      <c r="I4741" s="198" t="s">
        <v>8421</v>
      </c>
      <c r="J4741" s="198" t="s">
        <v>8422</v>
      </c>
    </row>
    <row r="4742" spans="2:10">
      <c r="B4742" s="197" t="s">
        <v>8437</v>
      </c>
      <c r="C4742" s="215" t="s">
        <v>8438</v>
      </c>
      <c r="D4742" s="198">
        <v>5</v>
      </c>
      <c r="E4742" s="198" t="s">
        <v>1364</v>
      </c>
      <c r="F4742" s="198"/>
      <c r="G4742" s="198" t="s">
        <v>8420</v>
      </c>
      <c r="H4742" s="198" t="s">
        <v>1353</v>
      </c>
      <c r="I4742" s="198" t="s">
        <v>8421</v>
      </c>
      <c r="J4742" s="198" t="s">
        <v>8422</v>
      </c>
    </row>
    <row r="4743" spans="2:10">
      <c r="B4743" s="197" t="s">
        <v>8439</v>
      </c>
      <c r="C4743" s="215" t="s">
        <v>8440</v>
      </c>
      <c r="D4743" s="198">
        <v>6</v>
      </c>
      <c r="E4743" s="198" t="s">
        <v>1364</v>
      </c>
      <c r="F4743" s="198"/>
      <c r="G4743" s="198" t="s">
        <v>8420</v>
      </c>
      <c r="H4743" s="198" t="s">
        <v>1353</v>
      </c>
      <c r="I4743" s="198" t="s">
        <v>8421</v>
      </c>
      <c r="J4743" s="198" t="s">
        <v>8422</v>
      </c>
    </row>
    <row r="4744" spans="2:10">
      <c r="B4744" s="197" t="s">
        <v>8441</v>
      </c>
      <c r="C4744" s="215" t="s">
        <v>8442</v>
      </c>
      <c r="D4744" s="198">
        <v>4</v>
      </c>
      <c r="E4744" s="198" t="s">
        <v>1364</v>
      </c>
      <c r="F4744" s="198"/>
      <c r="G4744" s="198" t="s">
        <v>8420</v>
      </c>
      <c r="H4744" s="198" t="s">
        <v>1353</v>
      </c>
      <c r="I4744" s="198" t="s">
        <v>8421</v>
      </c>
      <c r="J4744" s="198" t="s">
        <v>8422</v>
      </c>
    </row>
    <row r="4745" spans="2:10">
      <c r="B4745" s="197" t="s">
        <v>8443</v>
      </c>
      <c r="C4745" s="215" t="s">
        <v>8444</v>
      </c>
      <c r="D4745" s="198">
        <v>3</v>
      </c>
      <c r="E4745" s="198" t="s">
        <v>1364</v>
      </c>
      <c r="F4745" s="198"/>
      <c r="G4745" s="198" t="s">
        <v>8420</v>
      </c>
      <c r="H4745" s="198" t="s">
        <v>1353</v>
      </c>
      <c r="I4745" s="198" t="s">
        <v>8421</v>
      </c>
      <c r="J4745" s="198" t="s">
        <v>8422</v>
      </c>
    </row>
    <row r="4746" spans="2:10">
      <c r="B4746" s="197" t="s">
        <v>8445</v>
      </c>
      <c r="C4746" s="215" t="s">
        <v>8446</v>
      </c>
      <c r="D4746" s="198">
        <v>7</v>
      </c>
      <c r="E4746" s="198" t="s">
        <v>1364</v>
      </c>
      <c r="F4746" s="198"/>
      <c r="G4746" s="198" t="s">
        <v>8420</v>
      </c>
      <c r="H4746" s="198" t="s">
        <v>1353</v>
      </c>
      <c r="I4746" s="198" t="s">
        <v>8421</v>
      </c>
      <c r="J4746" s="198" t="s">
        <v>8422</v>
      </c>
    </row>
    <row r="4747" spans="2:10">
      <c r="B4747" s="197" t="s">
        <v>8447</v>
      </c>
      <c r="C4747" s="215" t="s">
        <v>8448</v>
      </c>
      <c r="D4747" s="198">
        <v>2</v>
      </c>
      <c r="E4747" s="198" t="s">
        <v>1364</v>
      </c>
      <c r="F4747" s="198"/>
      <c r="G4747" s="198" t="s">
        <v>8420</v>
      </c>
      <c r="H4747" s="198" t="s">
        <v>1353</v>
      </c>
      <c r="I4747" s="198" t="s">
        <v>8421</v>
      </c>
      <c r="J4747" s="198" t="s">
        <v>8422</v>
      </c>
    </row>
    <row r="4748" spans="2:10">
      <c r="B4748" s="197" t="s">
        <v>8449</v>
      </c>
      <c r="C4748" s="215" t="s">
        <v>8450</v>
      </c>
      <c r="D4748" s="198">
        <v>6</v>
      </c>
      <c r="E4748" s="198" t="s">
        <v>1364</v>
      </c>
      <c r="F4748" s="198"/>
      <c r="G4748" s="198" t="s">
        <v>8420</v>
      </c>
      <c r="H4748" s="198" t="s">
        <v>1353</v>
      </c>
      <c r="I4748" s="198" t="s">
        <v>8421</v>
      </c>
      <c r="J4748" s="198" t="s">
        <v>8422</v>
      </c>
    </row>
    <row r="4749" spans="2:10">
      <c r="B4749" s="197" t="s">
        <v>8451</v>
      </c>
      <c r="C4749" s="215" t="s">
        <v>8452</v>
      </c>
      <c r="D4749" s="198">
        <v>4</v>
      </c>
      <c r="E4749" s="198" t="s">
        <v>1364</v>
      </c>
      <c r="F4749" s="198"/>
      <c r="G4749" s="198" t="s">
        <v>8420</v>
      </c>
      <c r="H4749" s="198" t="s">
        <v>1353</v>
      </c>
      <c r="I4749" s="198" t="s">
        <v>8421</v>
      </c>
      <c r="J4749" s="198" t="s">
        <v>8422</v>
      </c>
    </row>
    <row r="4750" spans="2:10">
      <c r="B4750" s="197" t="s">
        <v>8453</v>
      </c>
      <c r="C4750" s="215" t="s">
        <v>8454</v>
      </c>
      <c r="D4750" s="198">
        <v>5</v>
      </c>
      <c r="E4750" s="198" t="s">
        <v>1364</v>
      </c>
      <c r="F4750" s="198"/>
      <c r="G4750" s="198" t="s">
        <v>8420</v>
      </c>
      <c r="H4750" s="198" t="s">
        <v>1353</v>
      </c>
      <c r="I4750" s="198" t="s">
        <v>8421</v>
      </c>
      <c r="J4750" s="198" t="s">
        <v>8422</v>
      </c>
    </row>
    <row r="4751" spans="2:10">
      <c r="B4751" s="197" t="s">
        <v>8455</v>
      </c>
      <c r="C4751" s="215" t="s">
        <v>8456</v>
      </c>
      <c r="D4751" s="198">
        <v>4</v>
      </c>
      <c r="E4751" s="198" t="s">
        <v>1364</v>
      </c>
      <c r="F4751" s="198"/>
      <c r="G4751" s="198" t="s">
        <v>8420</v>
      </c>
      <c r="H4751" s="198" t="s">
        <v>1353</v>
      </c>
      <c r="I4751" s="198" t="s">
        <v>8421</v>
      </c>
      <c r="J4751" s="198" t="s">
        <v>8422</v>
      </c>
    </row>
    <row r="4752" spans="2:10">
      <c r="B4752" s="197" t="s">
        <v>8457</v>
      </c>
      <c r="C4752" s="215" t="s">
        <v>8458</v>
      </c>
      <c r="D4752" s="198">
        <v>7</v>
      </c>
      <c r="E4752" s="198" t="s">
        <v>1364</v>
      </c>
      <c r="F4752" s="198"/>
      <c r="G4752" s="198" t="s">
        <v>8420</v>
      </c>
      <c r="H4752" s="198" t="s">
        <v>1353</v>
      </c>
      <c r="I4752" s="198" t="s">
        <v>8421</v>
      </c>
      <c r="J4752" s="198" t="s">
        <v>8422</v>
      </c>
    </row>
    <row r="4753" spans="2:10">
      <c r="B4753" s="197" t="s">
        <v>8459</v>
      </c>
      <c r="C4753" s="215" t="s">
        <v>8460</v>
      </c>
      <c r="D4753" s="198">
        <v>2</v>
      </c>
      <c r="E4753" s="198" t="s">
        <v>243</v>
      </c>
      <c r="F4753" s="198"/>
      <c r="G4753" s="198" t="s">
        <v>8420</v>
      </c>
      <c r="H4753" s="198" t="s">
        <v>1353</v>
      </c>
      <c r="I4753" s="198" t="s">
        <v>8421</v>
      </c>
      <c r="J4753" s="198" t="s">
        <v>8422</v>
      </c>
    </row>
    <row r="4754" spans="2:10">
      <c r="B4754" s="197" t="s">
        <v>8461</v>
      </c>
      <c r="C4754" s="215" t="s">
        <v>8462</v>
      </c>
      <c r="D4754" s="198">
        <v>3</v>
      </c>
      <c r="E4754" s="198" t="s">
        <v>312</v>
      </c>
      <c r="F4754" s="198"/>
      <c r="G4754" s="198" t="s">
        <v>8420</v>
      </c>
      <c r="H4754" s="198" t="s">
        <v>1353</v>
      </c>
      <c r="I4754" s="198" t="s">
        <v>8421</v>
      </c>
      <c r="J4754" s="198" t="s">
        <v>8422</v>
      </c>
    </row>
    <row r="4755" spans="2:10">
      <c r="B4755" s="197" t="s">
        <v>8463</v>
      </c>
      <c r="C4755" s="215" t="s">
        <v>8464</v>
      </c>
      <c r="D4755" s="198">
        <v>6</v>
      </c>
      <c r="E4755" s="198" t="s">
        <v>312</v>
      </c>
      <c r="F4755" s="198"/>
      <c r="G4755" s="198" t="s">
        <v>8420</v>
      </c>
      <c r="H4755" s="198" t="s">
        <v>1353</v>
      </c>
      <c r="I4755" s="198" t="s">
        <v>8421</v>
      </c>
      <c r="J4755" s="198" t="s">
        <v>8422</v>
      </c>
    </row>
    <row r="4756" spans="2:10">
      <c r="B4756" s="197" t="s">
        <v>8465</v>
      </c>
      <c r="C4756" s="215" t="s">
        <v>8466</v>
      </c>
      <c r="D4756" s="198">
        <v>3</v>
      </c>
      <c r="E4756" s="198" t="s">
        <v>312</v>
      </c>
      <c r="F4756" s="198"/>
      <c r="G4756" s="198" t="s">
        <v>8420</v>
      </c>
      <c r="H4756" s="198" t="s">
        <v>1353</v>
      </c>
      <c r="I4756" s="198" t="s">
        <v>8421</v>
      </c>
      <c r="J4756" s="198" t="s">
        <v>8422</v>
      </c>
    </row>
    <row r="4757" spans="2:10">
      <c r="B4757" s="197" t="s">
        <v>8467</v>
      </c>
      <c r="C4757" s="215" t="s">
        <v>8468</v>
      </c>
      <c r="D4757" s="198">
        <v>8</v>
      </c>
      <c r="E4757" s="198" t="s">
        <v>312</v>
      </c>
      <c r="F4757" s="198"/>
      <c r="G4757" s="198" t="s">
        <v>8420</v>
      </c>
      <c r="H4757" s="198" t="s">
        <v>1353</v>
      </c>
      <c r="I4757" s="198" t="s">
        <v>8421</v>
      </c>
      <c r="J4757" s="198" t="s">
        <v>8422</v>
      </c>
    </row>
    <row r="4758" spans="2:10">
      <c r="B4758" s="197" t="s">
        <v>8469</v>
      </c>
      <c r="C4758" s="215" t="s">
        <v>8470</v>
      </c>
      <c r="D4758" s="198">
        <v>5</v>
      </c>
      <c r="E4758" s="198" t="s">
        <v>312</v>
      </c>
      <c r="F4758" s="198"/>
      <c r="G4758" s="198" t="s">
        <v>8420</v>
      </c>
      <c r="H4758" s="198" t="s">
        <v>1353</v>
      </c>
      <c r="I4758" s="198" t="s">
        <v>8421</v>
      </c>
      <c r="J4758" s="198" t="s">
        <v>8422</v>
      </c>
    </row>
    <row r="4759" spans="2:10">
      <c r="B4759" s="197" t="s">
        <v>8471</v>
      </c>
      <c r="C4759" s="215" t="s">
        <v>8472</v>
      </c>
      <c r="D4759" s="198">
        <v>3</v>
      </c>
      <c r="E4759" s="198" t="s">
        <v>275</v>
      </c>
      <c r="F4759" s="198"/>
      <c r="G4759" s="198" t="s">
        <v>8420</v>
      </c>
      <c r="H4759" s="198" t="s">
        <v>1353</v>
      </c>
      <c r="I4759" s="198" t="s">
        <v>8421</v>
      </c>
      <c r="J4759" s="198" t="s">
        <v>8422</v>
      </c>
    </row>
    <row r="4760" spans="2:10">
      <c r="B4760" s="197" t="s">
        <v>8473</v>
      </c>
      <c r="C4760" s="215" t="s">
        <v>8474</v>
      </c>
      <c r="D4760" s="198">
        <v>5</v>
      </c>
      <c r="E4760" s="198" t="s">
        <v>275</v>
      </c>
      <c r="F4760" s="198"/>
      <c r="G4760" s="198" t="s">
        <v>8420</v>
      </c>
      <c r="H4760" s="198" t="s">
        <v>1353</v>
      </c>
      <c r="I4760" s="198" t="s">
        <v>8421</v>
      </c>
      <c r="J4760" s="198" t="s">
        <v>8422</v>
      </c>
    </row>
    <row r="4761" spans="2:10">
      <c r="B4761" s="197" t="s">
        <v>8475</v>
      </c>
      <c r="C4761" s="215" t="s">
        <v>8476</v>
      </c>
      <c r="D4761" s="198">
        <v>4</v>
      </c>
      <c r="E4761" s="198" t="s">
        <v>275</v>
      </c>
      <c r="F4761" s="198"/>
      <c r="G4761" s="198" t="s">
        <v>8420</v>
      </c>
      <c r="H4761" s="198" t="s">
        <v>1353</v>
      </c>
      <c r="I4761" s="198" t="s">
        <v>8421</v>
      </c>
      <c r="J4761" s="198" t="s">
        <v>8422</v>
      </c>
    </row>
    <row r="4762" spans="2:10">
      <c r="B4762" s="197" t="s">
        <v>8477</v>
      </c>
      <c r="C4762" s="215" t="s">
        <v>8478</v>
      </c>
      <c r="D4762" s="198">
        <v>5</v>
      </c>
      <c r="E4762" s="198" t="s">
        <v>275</v>
      </c>
      <c r="F4762" s="198"/>
      <c r="G4762" s="198" t="s">
        <v>8420</v>
      </c>
      <c r="H4762" s="198" t="s">
        <v>1353</v>
      </c>
      <c r="I4762" s="198" t="s">
        <v>8421</v>
      </c>
      <c r="J4762" s="198" t="s">
        <v>8422</v>
      </c>
    </row>
    <row r="4763" spans="2:10">
      <c r="B4763" s="197" t="s">
        <v>8479</v>
      </c>
      <c r="C4763" s="215" t="s">
        <v>8480</v>
      </c>
      <c r="D4763" s="198">
        <v>7</v>
      </c>
      <c r="E4763" s="198" t="s">
        <v>275</v>
      </c>
      <c r="F4763" s="198"/>
      <c r="G4763" s="198" t="s">
        <v>8420</v>
      </c>
      <c r="H4763" s="198" t="s">
        <v>1353</v>
      </c>
      <c r="I4763" s="198" t="s">
        <v>8421</v>
      </c>
      <c r="J4763" s="198" t="s">
        <v>8422</v>
      </c>
    </row>
    <row r="4764" spans="2:10">
      <c r="B4764" s="197" t="s">
        <v>8481</v>
      </c>
      <c r="C4764" s="215" t="s">
        <v>5321</v>
      </c>
      <c r="D4764" s="198">
        <v>4</v>
      </c>
      <c r="E4764" s="198" t="s">
        <v>275</v>
      </c>
      <c r="F4764" s="198"/>
      <c r="G4764" s="198" t="s">
        <v>8420</v>
      </c>
      <c r="H4764" s="198" t="s">
        <v>1353</v>
      </c>
      <c r="I4764" s="198" t="s">
        <v>8421</v>
      </c>
      <c r="J4764" s="198" t="s">
        <v>8422</v>
      </c>
    </row>
    <row r="4765" spans="2:10">
      <c r="B4765" s="197" t="s">
        <v>8482</v>
      </c>
      <c r="C4765" s="215" t="s">
        <v>8483</v>
      </c>
      <c r="D4765" s="198">
        <v>1</v>
      </c>
      <c r="E4765" s="198" t="s">
        <v>275</v>
      </c>
      <c r="F4765" s="198"/>
      <c r="G4765" s="198" t="s">
        <v>8420</v>
      </c>
      <c r="H4765" s="198" t="s">
        <v>1353</v>
      </c>
      <c r="I4765" s="198" t="s">
        <v>8421</v>
      </c>
      <c r="J4765" s="198" t="s">
        <v>8422</v>
      </c>
    </row>
    <row r="4766" spans="2:10">
      <c r="B4766" s="197" t="s">
        <v>8484</v>
      </c>
      <c r="C4766" s="215" t="s">
        <v>8485</v>
      </c>
      <c r="D4766" s="198">
        <v>2</v>
      </c>
      <c r="E4766" s="198" t="s">
        <v>275</v>
      </c>
      <c r="F4766" s="198"/>
      <c r="G4766" s="198" t="s">
        <v>8420</v>
      </c>
      <c r="H4766" s="198" t="s">
        <v>1353</v>
      </c>
      <c r="I4766" s="198" t="s">
        <v>8421</v>
      </c>
      <c r="J4766" s="198" t="s">
        <v>8422</v>
      </c>
    </row>
    <row r="4767" spans="2:10">
      <c r="B4767" s="197" t="s">
        <v>8486</v>
      </c>
      <c r="C4767" s="215" t="s">
        <v>8487</v>
      </c>
      <c r="D4767" s="198">
        <v>6</v>
      </c>
      <c r="E4767" s="198" t="s">
        <v>347</v>
      </c>
      <c r="F4767" s="198"/>
      <c r="G4767" s="198" t="s">
        <v>8420</v>
      </c>
      <c r="H4767" s="198" t="s">
        <v>1353</v>
      </c>
      <c r="I4767" s="198" t="s">
        <v>8421</v>
      </c>
      <c r="J4767" s="198" t="s">
        <v>8422</v>
      </c>
    </row>
    <row r="4768" spans="2:10">
      <c r="B4768" s="197" t="s">
        <v>8488</v>
      </c>
      <c r="C4768" s="215" t="s">
        <v>8489</v>
      </c>
      <c r="D4768" s="198">
        <v>4</v>
      </c>
      <c r="E4768" s="198" t="s">
        <v>275</v>
      </c>
      <c r="F4768" s="198"/>
      <c r="G4768" s="198" t="s">
        <v>8420</v>
      </c>
      <c r="H4768" s="198" t="s">
        <v>1353</v>
      </c>
      <c r="I4768" s="198" t="s">
        <v>8421</v>
      </c>
      <c r="J4768" s="198" t="s">
        <v>8422</v>
      </c>
    </row>
    <row r="4769" spans="2:10">
      <c r="B4769" s="197" t="s">
        <v>8490</v>
      </c>
      <c r="C4769" s="215" t="s">
        <v>8491</v>
      </c>
      <c r="D4769" s="198">
        <v>5</v>
      </c>
      <c r="E4769" s="198" t="s">
        <v>275</v>
      </c>
      <c r="F4769" s="198"/>
      <c r="G4769" s="198" t="s">
        <v>8420</v>
      </c>
      <c r="H4769" s="198" t="s">
        <v>1353</v>
      </c>
      <c r="I4769" s="198" t="s">
        <v>8421</v>
      </c>
      <c r="J4769" s="198" t="s">
        <v>8422</v>
      </c>
    </row>
    <row r="4770" spans="2:10">
      <c r="B4770" s="197" t="s">
        <v>8492</v>
      </c>
      <c r="C4770" s="215" t="s">
        <v>8493</v>
      </c>
      <c r="D4770" s="198">
        <v>10</v>
      </c>
      <c r="E4770" s="198" t="s">
        <v>275</v>
      </c>
      <c r="F4770" s="198"/>
      <c r="G4770" s="198" t="s">
        <v>8420</v>
      </c>
      <c r="H4770" s="198" t="s">
        <v>1353</v>
      </c>
      <c r="I4770" s="198" t="s">
        <v>8421</v>
      </c>
      <c r="J4770" s="198" t="s">
        <v>8422</v>
      </c>
    </row>
    <row r="4771" spans="2:10">
      <c r="B4771" s="197" t="s">
        <v>8494</v>
      </c>
      <c r="C4771" s="215" t="s">
        <v>8495</v>
      </c>
      <c r="D4771" s="198">
        <v>3</v>
      </c>
      <c r="E4771" s="198" t="s">
        <v>275</v>
      </c>
      <c r="F4771" s="198"/>
      <c r="G4771" s="198" t="s">
        <v>8420</v>
      </c>
      <c r="H4771" s="198" t="s">
        <v>1353</v>
      </c>
      <c r="I4771" s="198" t="s">
        <v>8421</v>
      </c>
      <c r="J4771" s="198" t="s">
        <v>8422</v>
      </c>
    </row>
    <row r="4772" spans="2:10">
      <c r="B4772" s="197" t="s">
        <v>8496</v>
      </c>
      <c r="C4772" s="215" t="s">
        <v>8497</v>
      </c>
      <c r="D4772" s="198">
        <v>7</v>
      </c>
      <c r="E4772" s="198" t="s">
        <v>275</v>
      </c>
      <c r="F4772" s="198"/>
      <c r="G4772" s="198" t="s">
        <v>8420</v>
      </c>
      <c r="H4772" s="198" t="s">
        <v>1353</v>
      </c>
      <c r="I4772" s="198" t="s">
        <v>8421</v>
      </c>
      <c r="J4772" s="198" t="s">
        <v>8422</v>
      </c>
    </row>
    <row r="4773" spans="2:10">
      <c r="B4773" s="197" t="s">
        <v>8498</v>
      </c>
      <c r="C4773" s="215" t="s">
        <v>8499</v>
      </c>
      <c r="D4773" s="198">
        <v>3</v>
      </c>
      <c r="E4773" s="198" t="s">
        <v>1672</v>
      </c>
      <c r="F4773" s="198"/>
      <c r="G4773" s="198" t="s">
        <v>8420</v>
      </c>
      <c r="H4773" s="198" t="s">
        <v>1353</v>
      </c>
      <c r="I4773" s="198" t="s">
        <v>8421</v>
      </c>
      <c r="J4773" s="198" t="s">
        <v>8422</v>
      </c>
    </row>
    <row r="4774" spans="2:10">
      <c r="B4774" s="197" t="s">
        <v>8500</v>
      </c>
      <c r="C4774" s="215" t="s">
        <v>8501</v>
      </c>
      <c r="D4774" s="198">
        <v>5</v>
      </c>
      <c r="E4774" s="198" t="s">
        <v>1672</v>
      </c>
      <c r="F4774" s="198"/>
      <c r="G4774" s="198" t="s">
        <v>8420</v>
      </c>
      <c r="H4774" s="198" t="s">
        <v>1353</v>
      </c>
      <c r="I4774" s="198" t="s">
        <v>8421</v>
      </c>
      <c r="J4774" s="198" t="s">
        <v>8422</v>
      </c>
    </row>
    <row r="4775" spans="2:10">
      <c r="B4775" s="197" t="s">
        <v>8502</v>
      </c>
      <c r="C4775" s="215" t="s">
        <v>8503</v>
      </c>
      <c r="D4775" s="198">
        <v>7</v>
      </c>
      <c r="E4775" s="198" t="s">
        <v>1672</v>
      </c>
      <c r="F4775" s="198"/>
      <c r="G4775" s="198" t="s">
        <v>8420</v>
      </c>
      <c r="H4775" s="198" t="s">
        <v>1353</v>
      </c>
      <c r="I4775" s="198" t="s">
        <v>8421</v>
      </c>
      <c r="J4775" s="198" t="s">
        <v>8422</v>
      </c>
    </row>
    <row r="4776" spans="2:10">
      <c r="B4776" s="197" t="s">
        <v>8504</v>
      </c>
      <c r="C4776" s="215" t="s">
        <v>8505</v>
      </c>
      <c r="D4776" s="198">
        <v>4</v>
      </c>
      <c r="E4776" s="198" t="s">
        <v>1672</v>
      </c>
      <c r="F4776" s="198"/>
      <c r="G4776" s="198" t="s">
        <v>8420</v>
      </c>
      <c r="H4776" s="198" t="s">
        <v>1353</v>
      </c>
      <c r="I4776" s="198" t="s">
        <v>8421</v>
      </c>
      <c r="J4776" s="198" t="s">
        <v>8422</v>
      </c>
    </row>
    <row r="4777" spans="2:10">
      <c r="B4777" s="197" t="s">
        <v>8506</v>
      </c>
      <c r="C4777" s="215" t="s">
        <v>8507</v>
      </c>
      <c r="D4777" s="198">
        <v>6</v>
      </c>
      <c r="E4777" s="198" t="s">
        <v>1672</v>
      </c>
      <c r="F4777" s="198"/>
      <c r="G4777" s="198" t="s">
        <v>8420</v>
      </c>
      <c r="H4777" s="198" t="s">
        <v>1353</v>
      </c>
      <c r="I4777" s="198" t="s">
        <v>8421</v>
      </c>
      <c r="J4777" s="198" t="s">
        <v>8422</v>
      </c>
    </row>
    <row r="4778" spans="2:10">
      <c r="B4778" s="197" t="s">
        <v>8508</v>
      </c>
      <c r="C4778" s="215" t="s">
        <v>8509</v>
      </c>
      <c r="D4778" s="198">
        <v>2</v>
      </c>
      <c r="E4778" s="198" t="s">
        <v>1672</v>
      </c>
      <c r="F4778" s="198"/>
      <c r="G4778" s="198" t="s">
        <v>8420</v>
      </c>
      <c r="H4778" s="198" t="s">
        <v>1353</v>
      </c>
      <c r="I4778" s="198" t="s">
        <v>8421</v>
      </c>
      <c r="J4778" s="198" t="s">
        <v>8422</v>
      </c>
    </row>
    <row r="4779" spans="2:10">
      <c r="B4779" s="197" t="s">
        <v>8510</v>
      </c>
      <c r="C4779" s="215" t="s">
        <v>8511</v>
      </c>
      <c r="D4779" s="198">
        <v>3</v>
      </c>
      <c r="E4779" s="198" t="s">
        <v>347</v>
      </c>
      <c r="F4779" s="198"/>
      <c r="G4779" s="198" t="s">
        <v>8420</v>
      </c>
      <c r="H4779" s="198" t="s">
        <v>1353</v>
      </c>
      <c r="I4779" s="198" t="s">
        <v>8421</v>
      </c>
      <c r="J4779" s="198" t="s">
        <v>8422</v>
      </c>
    </row>
    <row r="4780" spans="2:10">
      <c r="B4780" s="197" t="s">
        <v>8512</v>
      </c>
      <c r="C4780" s="215" t="s">
        <v>8513</v>
      </c>
      <c r="D4780" s="198">
        <v>7</v>
      </c>
      <c r="E4780" s="198" t="s">
        <v>1672</v>
      </c>
      <c r="F4780" s="198"/>
      <c r="G4780" s="198" t="s">
        <v>8420</v>
      </c>
      <c r="H4780" s="198" t="s">
        <v>1353</v>
      </c>
      <c r="I4780" s="198" t="s">
        <v>8421</v>
      </c>
      <c r="J4780" s="198" t="s">
        <v>8422</v>
      </c>
    </row>
    <row r="4781" spans="2:10">
      <c r="B4781" s="197" t="s">
        <v>8514</v>
      </c>
      <c r="C4781" s="215" t="s">
        <v>8515</v>
      </c>
      <c r="D4781" s="198">
        <v>5</v>
      </c>
      <c r="E4781" s="198" t="s">
        <v>1672</v>
      </c>
      <c r="F4781" s="198"/>
      <c r="G4781" s="198" t="s">
        <v>8420</v>
      </c>
      <c r="H4781" s="198" t="s">
        <v>1353</v>
      </c>
      <c r="I4781" s="198" t="s">
        <v>8421</v>
      </c>
      <c r="J4781" s="198" t="s">
        <v>8422</v>
      </c>
    </row>
    <row r="4782" spans="2:10">
      <c r="B4782" s="197" t="s">
        <v>8516</v>
      </c>
      <c r="C4782" s="215" t="s">
        <v>8517</v>
      </c>
      <c r="D4782" s="198">
        <v>6</v>
      </c>
      <c r="E4782" s="198" t="s">
        <v>1672</v>
      </c>
      <c r="F4782" s="198"/>
      <c r="G4782" s="198" t="s">
        <v>8420</v>
      </c>
      <c r="H4782" s="198" t="s">
        <v>1353</v>
      </c>
      <c r="I4782" s="198" t="s">
        <v>8421</v>
      </c>
      <c r="J4782" s="198" t="s">
        <v>8422</v>
      </c>
    </row>
    <row r="4783" spans="2:10">
      <c r="B4783" s="197" t="s">
        <v>8518</v>
      </c>
      <c r="C4783" s="215" t="s">
        <v>8519</v>
      </c>
      <c r="D4783" s="198">
        <v>5</v>
      </c>
      <c r="E4783" s="198" t="s">
        <v>1672</v>
      </c>
      <c r="F4783" s="198"/>
      <c r="G4783" s="198" t="s">
        <v>8420</v>
      </c>
      <c r="H4783" s="198" t="s">
        <v>1353</v>
      </c>
      <c r="I4783" s="198" t="s">
        <v>8421</v>
      </c>
      <c r="J4783" s="198" t="s">
        <v>8422</v>
      </c>
    </row>
    <row r="4784" spans="2:10">
      <c r="B4784" s="197" t="s">
        <v>8520</v>
      </c>
      <c r="C4784" s="215" t="s">
        <v>8521</v>
      </c>
      <c r="D4784" s="198">
        <v>8</v>
      </c>
      <c r="E4784" s="198" t="s">
        <v>1672</v>
      </c>
      <c r="F4784" s="198"/>
      <c r="G4784" s="198" t="s">
        <v>8420</v>
      </c>
      <c r="H4784" s="198" t="s">
        <v>1353</v>
      </c>
      <c r="I4784" s="198" t="s">
        <v>8421</v>
      </c>
      <c r="J4784" s="198" t="s">
        <v>8422</v>
      </c>
    </row>
    <row r="4785" spans="2:10">
      <c r="B4785" s="197" t="s">
        <v>8522</v>
      </c>
      <c r="C4785" s="215" t="s">
        <v>8523</v>
      </c>
      <c r="D4785" s="198">
        <v>6</v>
      </c>
      <c r="E4785" s="198" t="s">
        <v>1672</v>
      </c>
      <c r="F4785" s="198"/>
      <c r="G4785" s="198" t="s">
        <v>8420</v>
      </c>
      <c r="H4785" s="198" t="s">
        <v>1353</v>
      </c>
      <c r="I4785" s="198" t="s">
        <v>8421</v>
      </c>
      <c r="J4785" s="198" t="s">
        <v>8422</v>
      </c>
    </row>
    <row r="4786" spans="2:10">
      <c r="B4786" s="197" t="s">
        <v>8524</v>
      </c>
      <c r="C4786" s="215" t="s">
        <v>8525</v>
      </c>
      <c r="D4786" s="198">
        <v>7</v>
      </c>
      <c r="E4786" s="198" t="s">
        <v>1672</v>
      </c>
      <c r="F4786" s="198"/>
      <c r="G4786" s="198" t="s">
        <v>8420</v>
      </c>
      <c r="H4786" s="198" t="s">
        <v>1353</v>
      </c>
      <c r="I4786" s="198" t="s">
        <v>8421</v>
      </c>
      <c r="J4786" s="198" t="s">
        <v>8422</v>
      </c>
    </row>
    <row r="4787" spans="2:10">
      <c r="B4787" s="197" t="s">
        <v>8526</v>
      </c>
      <c r="C4787" s="215" t="s">
        <v>8527</v>
      </c>
      <c r="D4787" s="198">
        <v>1</v>
      </c>
      <c r="E4787" s="198" t="s">
        <v>1672</v>
      </c>
      <c r="F4787" s="198"/>
      <c r="G4787" s="198" t="s">
        <v>8420</v>
      </c>
      <c r="H4787" s="198" t="s">
        <v>1353</v>
      </c>
      <c r="I4787" s="198" t="s">
        <v>8421</v>
      </c>
      <c r="J4787" s="198" t="s">
        <v>8422</v>
      </c>
    </row>
    <row r="4788" spans="2:10">
      <c r="B4788" s="197" t="s">
        <v>8528</v>
      </c>
      <c r="C4788" s="197" t="s">
        <v>8529</v>
      </c>
      <c r="D4788" s="198">
        <v>6</v>
      </c>
      <c r="E4788" s="198" t="s">
        <v>240</v>
      </c>
      <c r="F4788" s="198"/>
      <c r="G4788" s="198" t="s">
        <v>8420</v>
      </c>
      <c r="H4788" s="198" t="s">
        <v>1353</v>
      </c>
      <c r="I4788" s="198" t="s">
        <v>8421</v>
      </c>
      <c r="J4788" s="198" t="s">
        <v>8422</v>
      </c>
    </row>
    <row r="4789" spans="2:10" ht="15.5">
      <c r="B4789" s="197" t="s">
        <v>8530</v>
      </c>
      <c r="C4789" s="197" t="s">
        <v>8531</v>
      </c>
      <c r="D4789" s="211">
        <v>3</v>
      </c>
      <c r="E4789" s="198" t="s">
        <v>240</v>
      </c>
      <c r="F4789" s="209"/>
      <c r="G4789" s="198" t="s">
        <v>8420</v>
      </c>
      <c r="H4789" s="198" t="s">
        <v>1353</v>
      </c>
      <c r="I4789" s="198" t="s">
        <v>8421</v>
      </c>
      <c r="J4789" s="198" t="s">
        <v>8422</v>
      </c>
    </row>
    <row r="4790" spans="2:10">
      <c r="B4790" s="197" t="s">
        <v>8532</v>
      </c>
      <c r="C4790" s="215" t="s">
        <v>8533</v>
      </c>
      <c r="D4790" s="198">
        <v>7</v>
      </c>
      <c r="E4790" s="198" t="s">
        <v>240</v>
      </c>
      <c r="F4790" s="198"/>
      <c r="G4790" s="198" t="s">
        <v>8420</v>
      </c>
      <c r="H4790" s="198" t="s">
        <v>1353</v>
      </c>
      <c r="I4790" s="198" t="s">
        <v>8421</v>
      </c>
      <c r="J4790" s="198" t="s">
        <v>8422</v>
      </c>
    </row>
    <row r="4791" spans="2:10">
      <c r="B4791" s="197" t="s">
        <v>8534</v>
      </c>
      <c r="C4791" s="215" t="s">
        <v>8535</v>
      </c>
      <c r="D4791" s="198">
        <v>4</v>
      </c>
      <c r="E4791" s="198" t="s">
        <v>240</v>
      </c>
      <c r="F4791" s="198"/>
      <c r="G4791" s="198" t="s">
        <v>8420</v>
      </c>
      <c r="H4791" s="198" t="s">
        <v>1353</v>
      </c>
      <c r="I4791" s="198" t="s">
        <v>8421</v>
      </c>
      <c r="J4791" s="198" t="s">
        <v>8422</v>
      </c>
    </row>
    <row r="4792" spans="2:10">
      <c r="B4792" s="197" t="s">
        <v>8536</v>
      </c>
      <c r="C4792" s="215" t="s">
        <v>8537</v>
      </c>
      <c r="D4792" s="198">
        <v>4</v>
      </c>
      <c r="E4792" s="198" t="s">
        <v>240</v>
      </c>
      <c r="F4792" s="198"/>
      <c r="G4792" s="198" t="s">
        <v>8420</v>
      </c>
      <c r="H4792" s="198" t="s">
        <v>1353</v>
      </c>
      <c r="I4792" s="198" t="s">
        <v>8421</v>
      </c>
      <c r="J4792" s="198" t="s">
        <v>8422</v>
      </c>
    </row>
    <row r="4793" spans="2:10">
      <c r="B4793" s="197" t="s">
        <v>8538</v>
      </c>
      <c r="C4793" s="215" t="s">
        <v>8539</v>
      </c>
      <c r="D4793" s="198">
        <v>1</v>
      </c>
      <c r="E4793" s="198" t="s">
        <v>240</v>
      </c>
      <c r="F4793" s="198"/>
      <c r="G4793" s="198" t="s">
        <v>8420</v>
      </c>
      <c r="H4793" s="198" t="s">
        <v>1353</v>
      </c>
      <c r="I4793" s="198" t="s">
        <v>8421</v>
      </c>
      <c r="J4793" s="198" t="s">
        <v>8422</v>
      </c>
    </row>
    <row r="4794" spans="2:10">
      <c r="B4794" s="197" t="s">
        <v>8540</v>
      </c>
      <c r="C4794" s="215" t="s">
        <v>8541</v>
      </c>
      <c r="D4794" s="198">
        <v>6</v>
      </c>
      <c r="E4794" s="198" t="s">
        <v>240</v>
      </c>
      <c r="F4794" s="198"/>
      <c r="G4794" s="198" t="s">
        <v>8420</v>
      </c>
      <c r="H4794" s="198" t="s">
        <v>1353</v>
      </c>
      <c r="I4794" s="198" t="s">
        <v>8421</v>
      </c>
      <c r="J4794" s="198" t="s">
        <v>8422</v>
      </c>
    </row>
    <row r="4795" spans="2:10">
      <c r="B4795" s="197" t="s">
        <v>8542</v>
      </c>
      <c r="C4795" s="215" t="s">
        <v>8543</v>
      </c>
      <c r="D4795" s="198">
        <v>8</v>
      </c>
      <c r="E4795" s="198" t="s">
        <v>240</v>
      </c>
      <c r="F4795" s="198"/>
      <c r="G4795" s="198" t="s">
        <v>8420</v>
      </c>
      <c r="H4795" s="198" t="s">
        <v>1353</v>
      </c>
      <c r="I4795" s="198" t="s">
        <v>8421</v>
      </c>
      <c r="J4795" s="198" t="s">
        <v>8422</v>
      </c>
    </row>
    <row r="4796" spans="2:10">
      <c r="B4796" s="197" t="s">
        <v>8544</v>
      </c>
      <c r="C4796" s="215" t="s">
        <v>8545</v>
      </c>
      <c r="D4796" s="198">
        <v>7</v>
      </c>
      <c r="E4796" s="198" t="s">
        <v>240</v>
      </c>
      <c r="F4796" s="198"/>
      <c r="G4796" s="198" t="s">
        <v>8420</v>
      </c>
      <c r="H4796" s="198" t="s">
        <v>1353</v>
      </c>
      <c r="I4796" s="198" t="s">
        <v>8421</v>
      </c>
      <c r="J4796" s="198" t="s">
        <v>8422</v>
      </c>
    </row>
    <row r="4797" spans="2:10">
      <c r="B4797" s="197" t="s">
        <v>8546</v>
      </c>
      <c r="C4797" s="215" t="s">
        <v>8547</v>
      </c>
      <c r="D4797" s="198">
        <v>5</v>
      </c>
      <c r="E4797" s="198" t="s">
        <v>1703</v>
      </c>
      <c r="F4797" s="198"/>
      <c r="G4797" s="198" t="s">
        <v>8420</v>
      </c>
      <c r="H4797" s="198" t="s">
        <v>1353</v>
      </c>
      <c r="I4797" s="198" t="s">
        <v>8421</v>
      </c>
      <c r="J4797" s="198" t="s">
        <v>8422</v>
      </c>
    </row>
    <row r="4798" spans="2:10">
      <c r="B4798" s="197" t="s">
        <v>8548</v>
      </c>
      <c r="C4798" s="215" t="s">
        <v>8549</v>
      </c>
      <c r="D4798" s="198">
        <v>1</v>
      </c>
      <c r="E4798" s="198" t="s">
        <v>1703</v>
      </c>
      <c r="F4798" s="198"/>
      <c r="G4798" s="198" t="s">
        <v>8420</v>
      </c>
      <c r="H4798" s="198" t="s">
        <v>1353</v>
      </c>
      <c r="I4798" s="198" t="s">
        <v>8421</v>
      </c>
      <c r="J4798" s="198" t="s">
        <v>8422</v>
      </c>
    </row>
    <row r="4799" spans="2:10">
      <c r="B4799" s="197" t="s">
        <v>8550</v>
      </c>
      <c r="C4799" s="215" t="s">
        <v>8551</v>
      </c>
      <c r="D4799" s="198">
        <v>4</v>
      </c>
      <c r="E4799" s="198" t="s">
        <v>1703</v>
      </c>
      <c r="F4799" s="198"/>
      <c r="G4799" s="198" t="s">
        <v>8420</v>
      </c>
      <c r="H4799" s="198" t="s">
        <v>1353</v>
      </c>
      <c r="I4799" s="198" t="s">
        <v>8421</v>
      </c>
      <c r="J4799" s="198" t="s">
        <v>8422</v>
      </c>
    </row>
    <row r="4800" spans="2:10">
      <c r="B4800" s="197" t="s">
        <v>8552</v>
      </c>
      <c r="C4800" s="215" t="s">
        <v>8553</v>
      </c>
      <c r="D4800" s="198">
        <v>6</v>
      </c>
      <c r="E4800" s="198" t="s">
        <v>1703</v>
      </c>
      <c r="F4800" s="198"/>
      <c r="G4800" s="198" t="s">
        <v>8420</v>
      </c>
      <c r="H4800" s="198" t="s">
        <v>1353</v>
      </c>
      <c r="I4800" s="198" t="s">
        <v>8421</v>
      </c>
      <c r="J4800" s="198" t="s">
        <v>8422</v>
      </c>
    </row>
    <row r="4801" spans="2:10">
      <c r="B4801" s="197" t="s">
        <v>8554</v>
      </c>
      <c r="C4801" s="215" t="s">
        <v>8555</v>
      </c>
      <c r="D4801" s="198">
        <v>7</v>
      </c>
      <c r="E4801" s="198" t="s">
        <v>1703</v>
      </c>
      <c r="F4801" s="198"/>
      <c r="G4801" s="198" t="s">
        <v>8420</v>
      </c>
      <c r="H4801" s="198" t="s">
        <v>1353</v>
      </c>
      <c r="I4801" s="198" t="s">
        <v>8421</v>
      </c>
      <c r="J4801" s="198" t="s">
        <v>8422</v>
      </c>
    </row>
    <row r="4802" spans="2:10">
      <c r="B4802" s="197" t="s">
        <v>8556</v>
      </c>
      <c r="C4802" s="215" t="s">
        <v>8557</v>
      </c>
      <c r="D4802" s="198">
        <v>4</v>
      </c>
      <c r="E4802" s="198" t="s">
        <v>1703</v>
      </c>
      <c r="F4802" s="198"/>
      <c r="G4802" s="198" t="s">
        <v>8420</v>
      </c>
      <c r="H4802" s="198" t="s">
        <v>1353</v>
      </c>
      <c r="I4802" s="198" t="s">
        <v>8421</v>
      </c>
      <c r="J4802" s="198" t="s">
        <v>8422</v>
      </c>
    </row>
    <row r="4803" spans="2:10">
      <c r="B4803" s="197" t="s">
        <v>8558</v>
      </c>
      <c r="C4803" s="215" t="s">
        <v>8559</v>
      </c>
      <c r="D4803" s="198">
        <v>5</v>
      </c>
      <c r="E4803" s="198" t="s">
        <v>1703</v>
      </c>
      <c r="F4803" s="198"/>
      <c r="G4803" s="198" t="s">
        <v>8420</v>
      </c>
      <c r="H4803" s="198" t="s">
        <v>1353</v>
      </c>
      <c r="I4803" s="198" t="s">
        <v>8421</v>
      </c>
      <c r="J4803" s="198" t="s">
        <v>8422</v>
      </c>
    </row>
    <row r="4804" spans="2:10">
      <c r="B4804" s="197" t="s">
        <v>8560</v>
      </c>
      <c r="C4804" s="215" t="s">
        <v>8561</v>
      </c>
      <c r="D4804" s="198">
        <v>4</v>
      </c>
      <c r="E4804" s="198" t="s">
        <v>1703</v>
      </c>
      <c r="F4804" s="198"/>
      <c r="G4804" s="198" t="s">
        <v>8420</v>
      </c>
      <c r="H4804" s="198" t="s">
        <v>1353</v>
      </c>
      <c r="I4804" s="198" t="s">
        <v>8421</v>
      </c>
      <c r="J4804" s="198" t="s">
        <v>8422</v>
      </c>
    </row>
    <row r="4805" spans="2:10">
      <c r="B4805" s="197" t="s">
        <v>8562</v>
      </c>
      <c r="C4805" s="215" t="s">
        <v>8563</v>
      </c>
      <c r="D4805" s="198">
        <v>7</v>
      </c>
      <c r="E4805" s="198" t="s">
        <v>1703</v>
      </c>
      <c r="F4805" s="198"/>
      <c r="G4805" s="198" t="s">
        <v>8420</v>
      </c>
      <c r="H4805" s="198" t="s">
        <v>1353</v>
      </c>
      <c r="I4805" s="198" t="s">
        <v>8421</v>
      </c>
      <c r="J4805" s="198" t="s">
        <v>8422</v>
      </c>
    </row>
    <row r="4806" spans="2:10">
      <c r="B4806" s="197" t="s">
        <v>8564</v>
      </c>
      <c r="C4806" s="215" t="s">
        <v>8565</v>
      </c>
      <c r="D4806" s="198">
        <v>5</v>
      </c>
      <c r="E4806" s="198" t="s">
        <v>1703</v>
      </c>
      <c r="F4806" s="198"/>
      <c r="G4806" s="198" t="s">
        <v>8420</v>
      </c>
      <c r="H4806" s="198" t="s">
        <v>1353</v>
      </c>
      <c r="I4806" s="198" t="s">
        <v>8421</v>
      </c>
      <c r="J4806" s="198" t="s">
        <v>8422</v>
      </c>
    </row>
    <row r="4807" spans="2:10">
      <c r="B4807" s="197" t="s">
        <v>8566</v>
      </c>
      <c r="C4807" s="215" t="s">
        <v>8567</v>
      </c>
      <c r="D4807" s="198">
        <v>2</v>
      </c>
      <c r="E4807" s="198" t="s">
        <v>350</v>
      </c>
      <c r="F4807" s="198"/>
      <c r="G4807" s="198" t="s">
        <v>8420</v>
      </c>
      <c r="H4807" s="198" t="s">
        <v>1353</v>
      </c>
      <c r="I4807" s="198" t="s">
        <v>8421</v>
      </c>
      <c r="J4807" s="198" t="s">
        <v>8422</v>
      </c>
    </row>
    <row r="4808" spans="2:10">
      <c r="B4808" s="197" t="s">
        <v>8568</v>
      </c>
      <c r="C4808" s="215" t="s">
        <v>8569</v>
      </c>
      <c r="D4808" s="198">
        <v>5</v>
      </c>
      <c r="E4808" s="198" t="s">
        <v>1703</v>
      </c>
      <c r="F4808" s="198"/>
      <c r="G4808" s="198" t="s">
        <v>8420</v>
      </c>
      <c r="H4808" s="198" t="s">
        <v>1353</v>
      </c>
      <c r="I4808" s="198" t="s">
        <v>8421</v>
      </c>
      <c r="J4808" s="198" t="s">
        <v>8422</v>
      </c>
    </row>
    <row r="4809" spans="2:10">
      <c r="B4809" s="197" t="s">
        <v>8570</v>
      </c>
      <c r="C4809" s="197" t="s">
        <v>8571</v>
      </c>
      <c r="D4809" s="198">
        <v>7</v>
      </c>
      <c r="E4809" s="198" t="s">
        <v>1703</v>
      </c>
      <c r="F4809" s="197"/>
      <c r="G4809" s="198" t="s">
        <v>8420</v>
      </c>
      <c r="H4809" s="198" t="s">
        <v>1353</v>
      </c>
      <c r="I4809" s="198" t="s">
        <v>8421</v>
      </c>
      <c r="J4809" s="198" t="s">
        <v>8422</v>
      </c>
    </row>
    <row r="4810" spans="2:10">
      <c r="B4810" s="197" t="s">
        <v>8572</v>
      </c>
      <c r="C4810" s="197" t="s">
        <v>8573</v>
      </c>
      <c r="D4810" s="198">
        <v>5</v>
      </c>
      <c r="E4810" s="198" t="s">
        <v>1703</v>
      </c>
      <c r="F4810" s="197"/>
      <c r="G4810" s="198" t="s">
        <v>8420</v>
      </c>
      <c r="H4810" s="198" t="s">
        <v>1353</v>
      </c>
      <c r="I4810" s="198" t="s">
        <v>8421</v>
      </c>
      <c r="J4810" s="198" t="s">
        <v>8422</v>
      </c>
    </row>
    <row r="4811" spans="2:10">
      <c r="B4811" s="197" t="s">
        <v>8574</v>
      </c>
      <c r="C4811" s="197" t="s">
        <v>8575</v>
      </c>
      <c r="D4811" s="198">
        <v>5</v>
      </c>
      <c r="E4811" s="198" t="s">
        <v>1703</v>
      </c>
      <c r="F4811" s="197"/>
      <c r="G4811" s="198" t="s">
        <v>8420</v>
      </c>
      <c r="H4811" s="198" t="s">
        <v>1353</v>
      </c>
      <c r="I4811" s="198" t="s">
        <v>8421</v>
      </c>
      <c r="J4811" s="198" t="s">
        <v>8422</v>
      </c>
    </row>
    <row r="4812" spans="2:10">
      <c r="B4812" s="197" t="s">
        <v>8576</v>
      </c>
      <c r="C4812" s="197" t="s">
        <v>8577</v>
      </c>
      <c r="D4812" s="198">
        <v>2</v>
      </c>
      <c r="E4812" s="198" t="s">
        <v>1703</v>
      </c>
      <c r="F4812" s="197"/>
      <c r="G4812" s="198" t="s">
        <v>8420</v>
      </c>
      <c r="H4812" s="198" t="s">
        <v>1353</v>
      </c>
      <c r="I4812" s="198" t="s">
        <v>8421</v>
      </c>
      <c r="J4812" s="198" t="s">
        <v>8422</v>
      </c>
    </row>
    <row r="4813" spans="2:10">
      <c r="B4813" s="197" t="s">
        <v>8578</v>
      </c>
      <c r="C4813" s="197" t="s">
        <v>8579</v>
      </c>
      <c r="D4813" s="198">
        <v>5</v>
      </c>
      <c r="E4813" s="198" t="s">
        <v>1703</v>
      </c>
      <c r="F4813" s="197"/>
      <c r="G4813" s="198" t="s">
        <v>8420</v>
      </c>
      <c r="H4813" s="198" t="s">
        <v>1353</v>
      </c>
      <c r="I4813" s="198" t="s">
        <v>8421</v>
      </c>
      <c r="J4813" s="198" t="s">
        <v>8422</v>
      </c>
    </row>
    <row r="4814" spans="2:10">
      <c r="B4814" s="197" t="s">
        <v>8580</v>
      </c>
      <c r="C4814" s="197" t="s">
        <v>8581</v>
      </c>
      <c r="D4814" s="198">
        <v>8</v>
      </c>
      <c r="E4814" s="198" t="s">
        <v>1703</v>
      </c>
      <c r="F4814" s="197"/>
      <c r="G4814" s="198" t="s">
        <v>8420</v>
      </c>
      <c r="H4814" s="198" t="s">
        <v>1353</v>
      </c>
      <c r="I4814" s="198" t="s">
        <v>8421</v>
      </c>
      <c r="J4814" s="198" t="s">
        <v>8422</v>
      </c>
    </row>
    <row r="4815" spans="2:10">
      <c r="B4815" s="197" t="s">
        <v>8582</v>
      </c>
      <c r="C4815" s="197" t="s">
        <v>8583</v>
      </c>
      <c r="D4815" s="198">
        <v>1</v>
      </c>
      <c r="E4815" s="198" t="s">
        <v>1703</v>
      </c>
      <c r="F4815" s="197"/>
      <c r="G4815" s="198" t="s">
        <v>8420</v>
      </c>
      <c r="H4815" s="198" t="s">
        <v>1353</v>
      </c>
      <c r="I4815" s="198" t="s">
        <v>8421</v>
      </c>
      <c r="J4815" s="198" t="s">
        <v>8422</v>
      </c>
    </row>
    <row r="4816" spans="2:10">
      <c r="B4816" s="197" t="s">
        <v>8584</v>
      </c>
      <c r="C4816" s="197" t="s">
        <v>8585</v>
      </c>
      <c r="D4816" s="198">
        <v>6</v>
      </c>
      <c r="E4816" s="198" t="s">
        <v>350</v>
      </c>
      <c r="F4816" s="197"/>
      <c r="G4816" s="198" t="s">
        <v>8420</v>
      </c>
      <c r="H4816" s="198" t="s">
        <v>1353</v>
      </c>
      <c r="I4816" s="198" t="s">
        <v>8421</v>
      </c>
      <c r="J4816" s="198" t="s">
        <v>8422</v>
      </c>
    </row>
    <row r="4817" spans="2:10">
      <c r="B4817" s="197" t="s">
        <v>8586</v>
      </c>
      <c r="C4817" s="197" t="s">
        <v>8587</v>
      </c>
      <c r="D4817" s="198">
        <v>5</v>
      </c>
      <c r="E4817" s="198" t="s">
        <v>350</v>
      </c>
      <c r="F4817" s="197"/>
      <c r="G4817" s="198" t="s">
        <v>8420</v>
      </c>
      <c r="H4817" s="198" t="s">
        <v>1353</v>
      </c>
      <c r="I4817" s="198" t="s">
        <v>8421</v>
      </c>
      <c r="J4817" s="198" t="s">
        <v>8422</v>
      </c>
    </row>
    <row r="4818" spans="2:10">
      <c r="B4818" s="197" t="s">
        <v>8588</v>
      </c>
      <c r="C4818" s="197" t="s">
        <v>8589</v>
      </c>
      <c r="D4818" s="198">
        <v>5</v>
      </c>
      <c r="E4818" s="198" t="s">
        <v>350</v>
      </c>
      <c r="F4818" s="197"/>
      <c r="G4818" s="198" t="s">
        <v>8420</v>
      </c>
      <c r="H4818" s="198" t="s">
        <v>1353</v>
      </c>
      <c r="I4818" s="198" t="s">
        <v>8421</v>
      </c>
      <c r="J4818" s="198" t="s">
        <v>8422</v>
      </c>
    </row>
    <row r="4819" spans="2:10">
      <c r="B4819" s="197" t="s">
        <v>8590</v>
      </c>
      <c r="C4819" s="197" t="s">
        <v>8591</v>
      </c>
      <c r="D4819" s="198">
        <v>3</v>
      </c>
      <c r="E4819" s="198" t="s">
        <v>350</v>
      </c>
      <c r="F4819" s="197"/>
      <c r="G4819" s="198" t="s">
        <v>8420</v>
      </c>
      <c r="H4819" s="198" t="s">
        <v>1353</v>
      </c>
      <c r="I4819" s="198" t="s">
        <v>8421</v>
      </c>
      <c r="J4819" s="198" t="s">
        <v>8422</v>
      </c>
    </row>
    <row r="4820" spans="2:10">
      <c r="B4820" s="197" t="s">
        <v>8592</v>
      </c>
      <c r="C4820" s="197" t="s">
        <v>8593</v>
      </c>
      <c r="D4820" s="198">
        <v>4</v>
      </c>
      <c r="E4820" s="198" t="s">
        <v>350</v>
      </c>
      <c r="F4820" s="197"/>
      <c r="G4820" s="198" t="s">
        <v>8420</v>
      </c>
      <c r="H4820" s="198" t="s">
        <v>1353</v>
      </c>
      <c r="I4820" s="198" t="s">
        <v>8421</v>
      </c>
      <c r="J4820" s="198" t="s">
        <v>8422</v>
      </c>
    </row>
    <row r="4821" spans="2:10">
      <c r="B4821" s="197" t="s">
        <v>8594</v>
      </c>
      <c r="C4821" s="197" t="s">
        <v>8595</v>
      </c>
      <c r="D4821" s="198">
        <v>3</v>
      </c>
      <c r="E4821" s="198" t="s">
        <v>350</v>
      </c>
      <c r="F4821" s="197"/>
      <c r="G4821" s="198" t="s">
        <v>8420</v>
      </c>
      <c r="H4821" s="198" t="s">
        <v>1353</v>
      </c>
      <c r="I4821" s="198" t="s">
        <v>8421</v>
      </c>
      <c r="J4821" s="198" t="s">
        <v>8422</v>
      </c>
    </row>
    <row r="4822" spans="2:10">
      <c r="B4822" s="197" t="s">
        <v>8596</v>
      </c>
      <c r="C4822" s="197" t="s">
        <v>8597</v>
      </c>
      <c r="D4822" s="198">
        <v>4</v>
      </c>
      <c r="E4822" s="198" t="s">
        <v>350</v>
      </c>
      <c r="F4822" s="197"/>
      <c r="G4822" s="198" t="s">
        <v>8420</v>
      </c>
      <c r="H4822" s="198" t="s">
        <v>1353</v>
      </c>
      <c r="I4822" s="198" t="s">
        <v>8421</v>
      </c>
      <c r="J4822" s="198" t="s">
        <v>8422</v>
      </c>
    </row>
    <row r="4823" spans="2:10">
      <c r="B4823" s="197" t="s">
        <v>8598</v>
      </c>
      <c r="C4823" s="197" t="s">
        <v>8599</v>
      </c>
      <c r="D4823" s="198">
        <v>5</v>
      </c>
      <c r="E4823" s="198" t="s">
        <v>350</v>
      </c>
      <c r="F4823" s="197"/>
      <c r="G4823" s="198" t="s">
        <v>8420</v>
      </c>
      <c r="H4823" s="198" t="s">
        <v>1353</v>
      </c>
      <c r="I4823" s="198" t="s">
        <v>8421</v>
      </c>
      <c r="J4823" s="198" t="s">
        <v>8422</v>
      </c>
    </row>
    <row r="4824" spans="2:10">
      <c r="B4824" s="197" t="s">
        <v>8600</v>
      </c>
      <c r="C4824" s="197" t="s">
        <v>8601</v>
      </c>
      <c r="D4824" s="198">
        <v>5</v>
      </c>
      <c r="E4824" s="198" t="s">
        <v>350</v>
      </c>
      <c r="F4824" s="197"/>
      <c r="G4824" s="198" t="s">
        <v>8420</v>
      </c>
      <c r="H4824" s="198" t="s">
        <v>1353</v>
      </c>
      <c r="I4824" s="198" t="s">
        <v>8421</v>
      </c>
      <c r="J4824" s="198" t="s">
        <v>8422</v>
      </c>
    </row>
    <row r="4825" spans="2:10">
      <c r="B4825" s="197" t="s">
        <v>8602</v>
      </c>
      <c r="C4825" s="197" t="s">
        <v>8603</v>
      </c>
      <c r="D4825" s="198">
        <v>2</v>
      </c>
      <c r="E4825" s="198" t="s">
        <v>350</v>
      </c>
      <c r="F4825" s="197"/>
      <c r="G4825" s="198" t="s">
        <v>8420</v>
      </c>
      <c r="H4825" s="198" t="s">
        <v>1353</v>
      </c>
      <c r="I4825" s="198" t="s">
        <v>8421</v>
      </c>
      <c r="J4825" s="198" t="s">
        <v>8422</v>
      </c>
    </row>
    <row r="4826" spans="2:10">
      <c r="B4826" s="197" t="s">
        <v>8604</v>
      </c>
      <c r="C4826" s="197" t="s">
        <v>8605</v>
      </c>
      <c r="D4826" s="198">
        <v>1</v>
      </c>
      <c r="E4826" s="198" t="s">
        <v>350</v>
      </c>
      <c r="F4826" s="197"/>
      <c r="G4826" s="198" t="s">
        <v>8420</v>
      </c>
      <c r="H4826" s="198" t="s">
        <v>1353</v>
      </c>
      <c r="I4826" s="198" t="s">
        <v>8421</v>
      </c>
      <c r="J4826" s="198" t="s">
        <v>8422</v>
      </c>
    </row>
    <row r="4827" spans="2:10">
      <c r="B4827" s="197" t="s">
        <v>8606</v>
      </c>
      <c r="C4827" s="197" t="s">
        <v>8607</v>
      </c>
      <c r="D4827" s="198">
        <v>6</v>
      </c>
      <c r="E4827" s="198" t="s">
        <v>350</v>
      </c>
      <c r="F4827" s="198"/>
      <c r="G4827" s="198" t="s">
        <v>8420</v>
      </c>
      <c r="H4827" s="198" t="s">
        <v>1353</v>
      </c>
      <c r="I4827" s="198" t="s">
        <v>8421</v>
      </c>
      <c r="J4827" s="198" t="s">
        <v>8422</v>
      </c>
    </row>
    <row r="4828" spans="2:10">
      <c r="B4828" s="197" t="s">
        <v>8608</v>
      </c>
      <c r="C4828" s="197" t="s">
        <v>8609</v>
      </c>
      <c r="D4828" s="198">
        <v>4</v>
      </c>
      <c r="E4828" s="198" t="s">
        <v>350</v>
      </c>
      <c r="F4828" s="197"/>
      <c r="G4828" s="198" t="s">
        <v>8420</v>
      </c>
      <c r="H4828" s="198" t="s">
        <v>1353</v>
      </c>
      <c r="I4828" s="198" t="s">
        <v>8421</v>
      </c>
      <c r="J4828" s="198" t="s">
        <v>8422</v>
      </c>
    </row>
    <row r="4829" spans="2:10">
      <c r="B4829" s="197" t="s">
        <v>8610</v>
      </c>
      <c r="C4829" s="197" t="s">
        <v>8611</v>
      </c>
      <c r="D4829" s="198">
        <v>5</v>
      </c>
      <c r="E4829" s="198" t="s">
        <v>350</v>
      </c>
      <c r="F4829" s="197"/>
      <c r="G4829" s="198" t="s">
        <v>8420</v>
      </c>
      <c r="H4829" s="198" t="s">
        <v>1353</v>
      </c>
      <c r="I4829" s="198" t="s">
        <v>8421</v>
      </c>
      <c r="J4829" s="198" t="s">
        <v>8422</v>
      </c>
    </row>
    <row r="4830" spans="2:10">
      <c r="B4830" s="197" t="s">
        <v>8612</v>
      </c>
      <c r="C4830" s="197" t="s">
        <v>8613</v>
      </c>
      <c r="D4830" s="198">
        <v>7</v>
      </c>
      <c r="E4830" s="198" t="s">
        <v>350</v>
      </c>
      <c r="F4830" s="197"/>
      <c r="G4830" s="198" t="s">
        <v>8420</v>
      </c>
      <c r="H4830" s="198" t="s">
        <v>1353</v>
      </c>
      <c r="I4830" s="198" t="s">
        <v>8421</v>
      </c>
      <c r="J4830" s="198" t="s">
        <v>8422</v>
      </c>
    </row>
    <row r="4831" spans="2:10">
      <c r="B4831" s="197" t="s">
        <v>8614</v>
      </c>
      <c r="C4831" s="197" t="s">
        <v>8615</v>
      </c>
      <c r="D4831" s="198">
        <v>2</v>
      </c>
      <c r="E4831" s="198" t="s">
        <v>8616</v>
      </c>
      <c r="F4831" s="197"/>
      <c r="G4831" s="198" t="s">
        <v>8420</v>
      </c>
      <c r="H4831" s="198" t="s">
        <v>1353</v>
      </c>
      <c r="I4831" s="198" t="s">
        <v>8421</v>
      </c>
      <c r="J4831" s="198" t="s">
        <v>8422</v>
      </c>
    </row>
    <row r="4832" spans="2:10">
      <c r="B4832" s="197" t="s">
        <v>8617</v>
      </c>
      <c r="C4832" s="197" t="s">
        <v>8618</v>
      </c>
      <c r="D4832" s="198">
        <v>8</v>
      </c>
      <c r="E4832" s="198" t="s">
        <v>8616</v>
      </c>
      <c r="F4832" s="197"/>
      <c r="G4832" s="198" t="s">
        <v>8420</v>
      </c>
      <c r="H4832" s="198" t="s">
        <v>1353</v>
      </c>
      <c r="I4832" s="198" t="s">
        <v>8421</v>
      </c>
      <c r="J4832" s="198" t="s">
        <v>8422</v>
      </c>
    </row>
    <row r="4833" spans="2:10">
      <c r="B4833" s="197" t="s">
        <v>8619</v>
      </c>
      <c r="C4833" s="197" t="s">
        <v>8620</v>
      </c>
      <c r="D4833" s="198">
        <v>5</v>
      </c>
      <c r="E4833" s="198" t="s">
        <v>8616</v>
      </c>
      <c r="F4833" s="197"/>
      <c r="G4833" s="198" t="s">
        <v>8420</v>
      </c>
      <c r="H4833" s="198" t="s">
        <v>1353</v>
      </c>
      <c r="I4833" s="198" t="s">
        <v>8421</v>
      </c>
      <c r="J4833" s="198" t="s">
        <v>8422</v>
      </c>
    </row>
    <row r="4834" spans="2:10">
      <c r="B4834" s="197" t="s">
        <v>8621</v>
      </c>
      <c r="C4834" s="197" t="s">
        <v>8622</v>
      </c>
      <c r="D4834" s="198">
        <v>3</v>
      </c>
      <c r="E4834" s="198" t="s">
        <v>8616</v>
      </c>
      <c r="F4834" s="197"/>
      <c r="G4834" s="198" t="s">
        <v>8420</v>
      </c>
      <c r="H4834" s="198" t="s">
        <v>1353</v>
      </c>
      <c r="I4834" s="198" t="s">
        <v>8421</v>
      </c>
      <c r="J4834" s="198" t="s">
        <v>8422</v>
      </c>
    </row>
    <row r="4835" spans="2:10">
      <c r="B4835" s="197" t="s">
        <v>8623</v>
      </c>
      <c r="C4835" s="197" t="s">
        <v>8624</v>
      </c>
      <c r="D4835" s="198">
        <v>1</v>
      </c>
      <c r="E4835" s="198" t="s">
        <v>8616</v>
      </c>
      <c r="F4835" s="197"/>
      <c r="G4835" s="198" t="s">
        <v>8420</v>
      </c>
      <c r="H4835" s="198" t="s">
        <v>1353</v>
      </c>
      <c r="I4835" s="198" t="s">
        <v>8421</v>
      </c>
      <c r="J4835" s="198" t="s">
        <v>8422</v>
      </c>
    </row>
    <row r="4836" spans="2:10">
      <c r="B4836" s="199"/>
      <c r="C4836" s="199"/>
      <c r="D4836" s="194">
        <v>484</v>
      </c>
      <c r="E4836" s="199"/>
      <c r="F4836" s="199"/>
      <c r="G4836" s="216"/>
      <c r="H4836" s="216"/>
      <c r="I4836" s="216"/>
      <c r="J4836" s="216"/>
    </row>
    <row r="4837" spans="2:10">
      <c r="B4837" s="197" t="s">
        <v>8625</v>
      </c>
      <c r="C4837" s="215" t="s">
        <v>8626</v>
      </c>
      <c r="D4837" s="198">
        <v>4</v>
      </c>
      <c r="E4837" s="198" t="s">
        <v>1400</v>
      </c>
      <c r="F4837" s="198"/>
      <c r="G4837" s="198" t="s">
        <v>1352</v>
      </c>
      <c r="H4837" s="198" t="s">
        <v>1353</v>
      </c>
      <c r="I4837" s="198" t="s">
        <v>8627</v>
      </c>
      <c r="J4837" s="198" t="s">
        <v>8627</v>
      </c>
    </row>
    <row r="4838" spans="2:10">
      <c r="B4838" s="197" t="s">
        <v>8628</v>
      </c>
      <c r="C4838" s="215" t="s">
        <v>8629</v>
      </c>
      <c r="D4838" s="198">
        <v>6</v>
      </c>
      <c r="E4838" s="198" t="s">
        <v>1400</v>
      </c>
      <c r="F4838" s="198"/>
      <c r="G4838" s="198" t="s">
        <v>1352</v>
      </c>
      <c r="H4838" s="198" t="s">
        <v>1353</v>
      </c>
      <c r="I4838" s="198" t="s">
        <v>8627</v>
      </c>
      <c r="J4838" s="198" t="s">
        <v>8627</v>
      </c>
    </row>
    <row r="4839" spans="2:10">
      <c r="B4839" s="197" t="s">
        <v>8630</v>
      </c>
      <c r="C4839" s="215" t="s">
        <v>8631</v>
      </c>
      <c r="D4839" s="198">
        <v>5</v>
      </c>
      <c r="E4839" s="198" t="s">
        <v>1400</v>
      </c>
      <c r="F4839" s="198"/>
      <c r="G4839" s="198" t="s">
        <v>1352</v>
      </c>
      <c r="H4839" s="198" t="s">
        <v>1353</v>
      </c>
      <c r="I4839" s="198" t="s">
        <v>8627</v>
      </c>
      <c r="J4839" s="198" t="s">
        <v>8627</v>
      </c>
    </row>
    <row r="4840" spans="2:10">
      <c r="B4840" s="197" t="s">
        <v>8632</v>
      </c>
      <c r="C4840" s="215" t="s">
        <v>8633</v>
      </c>
      <c r="D4840" s="198">
        <v>4</v>
      </c>
      <c r="E4840" s="198" t="s">
        <v>1418</v>
      </c>
      <c r="F4840" s="198"/>
      <c r="G4840" s="198" t="s">
        <v>1352</v>
      </c>
      <c r="H4840" s="198" t="s">
        <v>1353</v>
      </c>
      <c r="I4840" s="198" t="s">
        <v>8627</v>
      </c>
      <c r="J4840" s="198" t="s">
        <v>8627</v>
      </c>
    </row>
    <row r="4841" spans="2:10">
      <c r="B4841" s="197" t="s">
        <v>8634</v>
      </c>
      <c r="C4841" s="215" t="s">
        <v>8635</v>
      </c>
      <c r="D4841" s="198">
        <v>2</v>
      </c>
      <c r="E4841" s="198" t="s">
        <v>312</v>
      </c>
      <c r="F4841" s="198"/>
      <c r="G4841" s="198" t="s">
        <v>1352</v>
      </c>
      <c r="H4841" s="198" t="s">
        <v>1353</v>
      </c>
      <c r="I4841" s="198" t="s">
        <v>8627</v>
      </c>
      <c r="J4841" s="198" t="s">
        <v>8627</v>
      </c>
    </row>
    <row r="4842" spans="2:10">
      <c r="B4842" s="197" t="s">
        <v>8636</v>
      </c>
      <c r="C4842" s="215" t="s">
        <v>8637</v>
      </c>
      <c r="D4842" s="198">
        <v>5</v>
      </c>
      <c r="E4842" s="198" t="s">
        <v>314</v>
      </c>
      <c r="F4842" s="198"/>
      <c r="G4842" s="198" t="s">
        <v>1352</v>
      </c>
      <c r="H4842" s="198" t="s">
        <v>1353</v>
      </c>
      <c r="I4842" s="198" t="s">
        <v>8627</v>
      </c>
      <c r="J4842" s="198" t="s">
        <v>8627</v>
      </c>
    </row>
    <row r="4843" spans="2:10">
      <c r="B4843" s="197" t="s">
        <v>8638</v>
      </c>
      <c r="C4843" s="215" t="s">
        <v>8639</v>
      </c>
      <c r="D4843" s="198">
        <v>4</v>
      </c>
      <c r="E4843" s="198" t="s">
        <v>259</v>
      </c>
      <c r="F4843" s="198"/>
      <c r="G4843" s="198" t="s">
        <v>1352</v>
      </c>
      <c r="H4843" s="198" t="s">
        <v>1353</v>
      </c>
      <c r="I4843" s="198" t="s">
        <v>8627</v>
      </c>
      <c r="J4843" s="198" t="s">
        <v>8627</v>
      </c>
    </row>
    <row r="4844" spans="2:10">
      <c r="B4844" s="197" t="s">
        <v>8640</v>
      </c>
      <c r="C4844" s="215" t="s">
        <v>8641</v>
      </c>
      <c r="D4844" s="198">
        <v>8</v>
      </c>
      <c r="E4844" s="198" t="s">
        <v>312</v>
      </c>
      <c r="F4844" s="198"/>
      <c r="G4844" s="198" t="s">
        <v>1352</v>
      </c>
      <c r="H4844" s="198" t="s">
        <v>1353</v>
      </c>
      <c r="I4844" s="198" t="s">
        <v>8627</v>
      </c>
      <c r="J4844" s="198" t="s">
        <v>8627</v>
      </c>
    </row>
    <row r="4845" spans="2:10">
      <c r="B4845" s="197" t="s">
        <v>8642</v>
      </c>
      <c r="C4845" s="215" t="s">
        <v>8643</v>
      </c>
      <c r="D4845" s="198">
        <v>1</v>
      </c>
      <c r="E4845" s="198" t="s">
        <v>320</v>
      </c>
      <c r="F4845" s="198"/>
      <c r="G4845" s="198" t="s">
        <v>1352</v>
      </c>
      <c r="H4845" s="198" t="s">
        <v>1353</v>
      </c>
      <c r="I4845" s="198" t="s">
        <v>8627</v>
      </c>
      <c r="J4845" s="198" t="s">
        <v>8627</v>
      </c>
    </row>
    <row r="4846" spans="2:10">
      <c r="B4846" s="197" t="s">
        <v>8644</v>
      </c>
      <c r="C4846" s="215" t="s">
        <v>8645</v>
      </c>
      <c r="D4846" s="198">
        <v>6</v>
      </c>
      <c r="E4846" s="198" t="s">
        <v>312</v>
      </c>
      <c r="F4846" s="198"/>
      <c r="G4846" s="198" t="s">
        <v>1352</v>
      </c>
      <c r="H4846" s="198" t="s">
        <v>1353</v>
      </c>
      <c r="I4846" s="198" t="s">
        <v>8627</v>
      </c>
      <c r="J4846" s="198" t="s">
        <v>8627</v>
      </c>
    </row>
    <row r="4847" spans="2:10">
      <c r="B4847" s="197" t="s">
        <v>8646</v>
      </c>
      <c r="C4847" s="215" t="s">
        <v>8647</v>
      </c>
      <c r="D4847" s="198">
        <v>3</v>
      </c>
      <c r="E4847" s="198" t="s">
        <v>1418</v>
      </c>
      <c r="F4847" s="198"/>
      <c r="G4847" s="198" t="s">
        <v>1352</v>
      </c>
      <c r="H4847" s="198" t="s">
        <v>1353</v>
      </c>
      <c r="I4847" s="198" t="s">
        <v>8627</v>
      </c>
      <c r="J4847" s="198" t="s">
        <v>8627</v>
      </c>
    </row>
    <row r="4848" spans="2:10">
      <c r="B4848" s="197" t="s">
        <v>8648</v>
      </c>
      <c r="C4848" s="215" t="s">
        <v>8649</v>
      </c>
      <c r="D4848" s="198">
        <v>3</v>
      </c>
      <c r="E4848" s="198" t="s">
        <v>259</v>
      </c>
      <c r="F4848" s="198"/>
      <c r="G4848" s="198" t="s">
        <v>1352</v>
      </c>
      <c r="H4848" s="198" t="s">
        <v>1353</v>
      </c>
      <c r="I4848" s="198" t="s">
        <v>8627</v>
      </c>
      <c r="J4848" s="198" t="s">
        <v>8627</v>
      </c>
    </row>
    <row r="4849" spans="2:10">
      <c r="B4849" s="197" t="s">
        <v>8650</v>
      </c>
      <c r="C4849" s="215" t="s">
        <v>8651</v>
      </c>
      <c r="D4849" s="198">
        <v>5</v>
      </c>
      <c r="E4849" s="198" t="s">
        <v>259</v>
      </c>
      <c r="F4849" s="198"/>
      <c r="G4849" s="198" t="s">
        <v>1352</v>
      </c>
      <c r="H4849" s="198" t="s">
        <v>1353</v>
      </c>
      <c r="I4849" s="198" t="s">
        <v>8627</v>
      </c>
      <c r="J4849" s="198" t="s">
        <v>8627</v>
      </c>
    </row>
    <row r="4850" spans="2:10">
      <c r="B4850" s="197" t="s">
        <v>8652</v>
      </c>
      <c r="C4850" s="215" t="s">
        <v>8653</v>
      </c>
      <c r="D4850" s="198">
        <v>4</v>
      </c>
      <c r="E4850" s="198" t="s">
        <v>320</v>
      </c>
      <c r="F4850" s="198"/>
      <c r="G4850" s="198" t="s">
        <v>1352</v>
      </c>
      <c r="H4850" s="198" t="s">
        <v>1353</v>
      </c>
      <c r="I4850" s="198" t="s">
        <v>8627</v>
      </c>
      <c r="J4850" s="198" t="s">
        <v>8627</v>
      </c>
    </row>
    <row r="4851" spans="2:10">
      <c r="B4851" s="197" t="s">
        <v>8654</v>
      </c>
      <c r="C4851" s="215" t="s">
        <v>8655</v>
      </c>
      <c r="D4851" s="198">
        <v>7</v>
      </c>
      <c r="E4851" s="198" t="s">
        <v>320</v>
      </c>
      <c r="F4851" s="198"/>
      <c r="G4851" s="198" t="s">
        <v>1352</v>
      </c>
      <c r="H4851" s="198" t="s">
        <v>1353</v>
      </c>
      <c r="I4851" s="198" t="s">
        <v>8627</v>
      </c>
      <c r="J4851" s="198" t="s">
        <v>8627</v>
      </c>
    </row>
    <row r="4852" spans="2:10">
      <c r="B4852" s="197" t="s">
        <v>8656</v>
      </c>
      <c r="C4852" s="215" t="s">
        <v>8657</v>
      </c>
      <c r="D4852" s="198">
        <v>2</v>
      </c>
      <c r="E4852" s="198" t="s">
        <v>243</v>
      </c>
      <c r="F4852" s="198"/>
      <c r="G4852" s="198" t="s">
        <v>1352</v>
      </c>
      <c r="H4852" s="198" t="s">
        <v>1353</v>
      </c>
      <c r="I4852" s="198" t="s">
        <v>8627</v>
      </c>
      <c r="J4852" s="198" t="s">
        <v>8627</v>
      </c>
    </row>
    <row r="4853" spans="2:10">
      <c r="B4853" s="197" t="s">
        <v>8658</v>
      </c>
      <c r="C4853" s="215" t="s">
        <v>8659</v>
      </c>
      <c r="D4853" s="198">
        <v>2</v>
      </c>
      <c r="E4853" s="198" t="s">
        <v>243</v>
      </c>
      <c r="F4853" s="198"/>
      <c r="G4853" s="198" t="s">
        <v>1352</v>
      </c>
      <c r="H4853" s="198" t="s">
        <v>1353</v>
      </c>
      <c r="I4853" s="198" t="s">
        <v>8627</v>
      </c>
      <c r="J4853" s="198" t="s">
        <v>8627</v>
      </c>
    </row>
    <row r="4854" spans="2:10">
      <c r="B4854" s="197" t="s">
        <v>8660</v>
      </c>
      <c r="C4854" s="215" t="s">
        <v>8661</v>
      </c>
      <c r="D4854" s="198">
        <v>7</v>
      </c>
      <c r="E4854" s="198" t="s">
        <v>320</v>
      </c>
      <c r="F4854" s="198"/>
      <c r="G4854" s="198" t="s">
        <v>1352</v>
      </c>
      <c r="H4854" s="198" t="s">
        <v>1353</v>
      </c>
      <c r="I4854" s="198" t="s">
        <v>8627</v>
      </c>
      <c r="J4854" s="198" t="s">
        <v>8627</v>
      </c>
    </row>
    <row r="4855" spans="2:10">
      <c r="B4855" s="197" t="s">
        <v>8662</v>
      </c>
      <c r="C4855" s="215" t="s">
        <v>8663</v>
      </c>
      <c r="D4855" s="198">
        <v>4</v>
      </c>
      <c r="E4855" s="198" t="s">
        <v>259</v>
      </c>
      <c r="F4855" s="198"/>
      <c r="G4855" s="198" t="s">
        <v>1352</v>
      </c>
      <c r="H4855" s="198" t="s">
        <v>1353</v>
      </c>
      <c r="I4855" s="198" t="s">
        <v>8627</v>
      </c>
      <c r="J4855" s="198" t="s">
        <v>8627</v>
      </c>
    </row>
    <row r="4856" spans="2:10">
      <c r="B4856" s="197" t="s">
        <v>8664</v>
      </c>
      <c r="C4856" s="215" t="s">
        <v>8665</v>
      </c>
      <c r="D4856" s="198">
        <v>3</v>
      </c>
      <c r="E4856" s="198" t="s">
        <v>320</v>
      </c>
      <c r="F4856" s="198"/>
      <c r="G4856" s="198" t="s">
        <v>1352</v>
      </c>
      <c r="H4856" s="198" t="s">
        <v>1353</v>
      </c>
      <c r="I4856" s="198" t="s">
        <v>8627</v>
      </c>
      <c r="J4856" s="198" t="s">
        <v>8627</v>
      </c>
    </row>
    <row r="4857" spans="2:10">
      <c r="B4857" s="197" t="s">
        <v>8666</v>
      </c>
      <c r="C4857" s="215" t="s">
        <v>8667</v>
      </c>
      <c r="D4857" s="198">
        <v>4</v>
      </c>
      <c r="E4857" s="198" t="s">
        <v>320</v>
      </c>
      <c r="F4857" s="198"/>
      <c r="G4857" s="198" t="s">
        <v>1352</v>
      </c>
      <c r="H4857" s="198" t="s">
        <v>1353</v>
      </c>
      <c r="I4857" s="198" t="s">
        <v>8627</v>
      </c>
      <c r="J4857" s="198" t="s">
        <v>8627</v>
      </c>
    </row>
    <row r="4858" spans="2:10">
      <c r="B4858" s="197" t="s">
        <v>8668</v>
      </c>
      <c r="C4858" s="215" t="s">
        <v>8669</v>
      </c>
      <c r="D4858" s="198">
        <v>2</v>
      </c>
      <c r="E4858" s="198" t="s">
        <v>320</v>
      </c>
      <c r="F4858" s="198"/>
      <c r="G4858" s="198" t="s">
        <v>1352</v>
      </c>
      <c r="H4858" s="198" t="s">
        <v>1353</v>
      </c>
      <c r="I4858" s="198" t="s">
        <v>8627</v>
      </c>
      <c r="J4858" s="198" t="s">
        <v>8627</v>
      </c>
    </row>
    <row r="4859" spans="2:10">
      <c r="B4859" s="197" t="s">
        <v>8670</v>
      </c>
      <c r="C4859" s="215" t="s">
        <v>8671</v>
      </c>
      <c r="D4859" s="198">
        <v>2</v>
      </c>
      <c r="E4859" s="198" t="s">
        <v>259</v>
      </c>
      <c r="F4859" s="198"/>
      <c r="G4859" s="198" t="s">
        <v>1352</v>
      </c>
      <c r="H4859" s="198" t="s">
        <v>1353</v>
      </c>
      <c r="I4859" s="198" t="s">
        <v>8627</v>
      </c>
      <c r="J4859" s="198" t="s">
        <v>8627</v>
      </c>
    </row>
    <row r="4860" spans="2:10">
      <c r="B4860" s="197" t="s">
        <v>8672</v>
      </c>
      <c r="C4860" s="215" t="s">
        <v>8673</v>
      </c>
      <c r="D4860" s="198">
        <v>6</v>
      </c>
      <c r="E4860" s="198" t="s">
        <v>314</v>
      </c>
      <c r="F4860" s="198"/>
      <c r="G4860" s="198" t="s">
        <v>1352</v>
      </c>
      <c r="H4860" s="198" t="s">
        <v>1353</v>
      </c>
      <c r="I4860" s="198" t="s">
        <v>8627</v>
      </c>
      <c r="J4860" s="198" t="s">
        <v>8627</v>
      </c>
    </row>
    <row r="4861" spans="2:10">
      <c r="B4861" s="197" t="s">
        <v>8674</v>
      </c>
      <c r="C4861" s="215" t="s">
        <v>8675</v>
      </c>
      <c r="D4861" s="198">
        <v>4</v>
      </c>
      <c r="E4861" s="198" t="s">
        <v>259</v>
      </c>
      <c r="F4861" s="198"/>
      <c r="G4861" s="198" t="s">
        <v>1352</v>
      </c>
      <c r="H4861" s="198" t="s">
        <v>1353</v>
      </c>
      <c r="I4861" s="198" t="s">
        <v>8627</v>
      </c>
      <c r="J4861" s="198" t="s">
        <v>8627</v>
      </c>
    </row>
    <row r="4862" spans="2:10">
      <c r="B4862" s="197" t="s">
        <v>8676</v>
      </c>
      <c r="C4862" s="215" t="s">
        <v>8677</v>
      </c>
      <c r="D4862" s="198">
        <v>3</v>
      </c>
      <c r="E4862" s="198" t="s">
        <v>320</v>
      </c>
      <c r="F4862" s="198"/>
      <c r="G4862" s="198" t="s">
        <v>1352</v>
      </c>
      <c r="H4862" s="198" t="s">
        <v>1353</v>
      </c>
      <c r="I4862" s="198" t="s">
        <v>8627</v>
      </c>
      <c r="J4862" s="198" t="s">
        <v>8627</v>
      </c>
    </row>
    <row r="4863" spans="2:10">
      <c r="B4863" s="197" t="s">
        <v>8678</v>
      </c>
      <c r="C4863" s="215" t="s">
        <v>8679</v>
      </c>
      <c r="D4863" s="198">
        <v>1</v>
      </c>
      <c r="E4863" s="198" t="s">
        <v>243</v>
      </c>
      <c r="F4863" s="198"/>
      <c r="G4863" s="198" t="s">
        <v>1352</v>
      </c>
      <c r="H4863" s="198" t="s">
        <v>1353</v>
      </c>
      <c r="I4863" s="198" t="s">
        <v>8627</v>
      </c>
      <c r="J4863" s="198" t="s">
        <v>8627</v>
      </c>
    </row>
    <row r="4864" spans="2:10">
      <c r="B4864" s="197" t="s">
        <v>8680</v>
      </c>
      <c r="C4864" s="215" t="s">
        <v>8681</v>
      </c>
      <c r="D4864" s="198">
        <v>4</v>
      </c>
      <c r="E4864" s="198" t="s">
        <v>249</v>
      </c>
      <c r="F4864" s="198"/>
      <c r="G4864" s="198" t="s">
        <v>1352</v>
      </c>
      <c r="H4864" s="198" t="s">
        <v>1353</v>
      </c>
      <c r="I4864" s="198" t="s">
        <v>8627</v>
      </c>
      <c r="J4864" s="198" t="s">
        <v>8627</v>
      </c>
    </row>
    <row r="4865" spans="2:10">
      <c r="B4865" s="197" t="s">
        <v>8682</v>
      </c>
      <c r="C4865" s="215" t="s">
        <v>8683</v>
      </c>
      <c r="D4865" s="198">
        <v>6</v>
      </c>
      <c r="E4865" s="198" t="s">
        <v>243</v>
      </c>
      <c r="F4865" s="198"/>
      <c r="G4865" s="198" t="s">
        <v>1352</v>
      </c>
      <c r="H4865" s="198" t="s">
        <v>1353</v>
      </c>
      <c r="I4865" s="198" t="s">
        <v>8627</v>
      </c>
      <c r="J4865" s="198" t="s">
        <v>8627</v>
      </c>
    </row>
    <row r="4866" spans="2:10">
      <c r="B4866" s="197" t="s">
        <v>8684</v>
      </c>
      <c r="C4866" s="215" t="s">
        <v>8685</v>
      </c>
      <c r="D4866" s="198">
        <v>4</v>
      </c>
      <c r="E4866" s="198" t="s">
        <v>1400</v>
      </c>
      <c r="F4866" s="198"/>
      <c r="G4866" s="198" t="s">
        <v>1352</v>
      </c>
      <c r="H4866" s="198" t="s">
        <v>1353</v>
      </c>
      <c r="I4866" s="198" t="s">
        <v>8627</v>
      </c>
      <c r="J4866" s="198" t="s">
        <v>8627</v>
      </c>
    </row>
    <row r="4867" spans="2:10">
      <c r="B4867" s="197" t="s">
        <v>8686</v>
      </c>
      <c r="C4867" s="215" t="s">
        <v>8687</v>
      </c>
      <c r="D4867" s="198">
        <v>5</v>
      </c>
      <c r="E4867" s="198" t="s">
        <v>1400</v>
      </c>
      <c r="F4867" s="198"/>
      <c r="G4867" s="198" t="s">
        <v>1352</v>
      </c>
      <c r="H4867" s="198" t="s">
        <v>1353</v>
      </c>
      <c r="I4867" s="198" t="s">
        <v>8627</v>
      </c>
      <c r="J4867" s="198" t="s">
        <v>8627</v>
      </c>
    </row>
    <row r="4868" spans="2:10">
      <c r="B4868" s="197" t="s">
        <v>8688</v>
      </c>
      <c r="C4868" s="215" t="s">
        <v>8689</v>
      </c>
      <c r="D4868" s="198">
        <v>4</v>
      </c>
      <c r="E4868" s="198" t="s">
        <v>1400</v>
      </c>
      <c r="F4868" s="198"/>
      <c r="G4868" s="198" t="s">
        <v>1352</v>
      </c>
      <c r="H4868" s="198" t="s">
        <v>1353</v>
      </c>
      <c r="I4868" s="198" t="s">
        <v>8627</v>
      </c>
      <c r="J4868" s="198" t="s">
        <v>8627</v>
      </c>
    </row>
    <row r="4869" spans="2:10">
      <c r="B4869" s="197" t="s">
        <v>8690</v>
      </c>
      <c r="C4869" s="215" t="s">
        <v>8691</v>
      </c>
      <c r="D4869" s="198">
        <v>6</v>
      </c>
      <c r="E4869" s="198" t="s">
        <v>259</v>
      </c>
      <c r="F4869" s="198"/>
      <c r="G4869" s="198" t="s">
        <v>1352</v>
      </c>
      <c r="H4869" s="198" t="s">
        <v>1353</v>
      </c>
      <c r="I4869" s="198" t="s">
        <v>8627</v>
      </c>
      <c r="J4869" s="198" t="s">
        <v>8627</v>
      </c>
    </row>
    <row r="4870" spans="2:10">
      <c r="B4870" s="197" t="s">
        <v>8692</v>
      </c>
      <c r="C4870" s="215" t="s">
        <v>8693</v>
      </c>
      <c r="D4870" s="198">
        <v>6</v>
      </c>
      <c r="E4870" s="198" t="s">
        <v>1391</v>
      </c>
      <c r="F4870" s="198"/>
      <c r="G4870" s="198" t="s">
        <v>1352</v>
      </c>
      <c r="H4870" s="198" t="s">
        <v>1353</v>
      </c>
      <c r="I4870" s="198" t="s">
        <v>8627</v>
      </c>
      <c r="J4870" s="198" t="s">
        <v>8627</v>
      </c>
    </row>
    <row r="4871" spans="2:10">
      <c r="B4871" s="197" t="s">
        <v>8694</v>
      </c>
      <c r="C4871" s="215" t="s">
        <v>8695</v>
      </c>
      <c r="D4871" s="198">
        <v>2</v>
      </c>
      <c r="E4871" s="198" t="s">
        <v>1391</v>
      </c>
      <c r="F4871" s="198"/>
      <c r="G4871" s="198" t="s">
        <v>1352</v>
      </c>
      <c r="H4871" s="198" t="s">
        <v>1353</v>
      </c>
      <c r="I4871" s="198" t="s">
        <v>8627</v>
      </c>
      <c r="J4871" s="198" t="s">
        <v>8627</v>
      </c>
    </row>
    <row r="4872" spans="2:10">
      <c r="B4872" s="197" t="s">
        <v>8696</v>
      </c>
      <c r="C4872" s="215" t="s">
        <v>8697</v>
      </c>
      <c r="D4872" s="198">
        <v>7</v>
      </c>
      <c r="E4872" s="198" t="s">
        <v>1406</v>
      </c>
      <c r="F4872" s="198"/>
      <c r="G4872" s="198" t="s">
        <v>1352</v>
      </c>
      <c r="H4872" s="198" t="s">
        <v>1353</v>
      </c>
      <c r="I4872" s="198" t="s">
        <v>8627</v>
      </c>
      <c r="J4872" s="198" t="s">
        <v>8627</v>
      </c>
    </row>
    <row r="4873" spans="2:10">
      <c r="B4873" s="197" t="s">
        <v>8698</v>
      </c>
      <c r="C4873" s="215" t="s">
        <v>8699</v>
      </c>
      <c r="D4873" s="198">
        <v>5</v>
      </c>
      <c r="E4873" s="198" t="s">
        <v>1418</v>
      </c>
      <c r="F4873" s="198"/>
      <c r="G4873" s="198" t="s">
        <v>1352</v>
      </c>
      <c r="H4873" s="198" t="s">
        <v>1353</v>
      </c>
      <c r="I4873" s="198" t="s">
        <v>8627</v>
      </c>
      <c r="J4873" s="198" t="s">
        <v>8627</v>
      </c>
    </row>
    <row r="4874" spans="2:10">
      <c r="B4874" s="197" t="s">
        <v>8700</v>
      </c>
      <c r="C4874" s="215" t="s">
        <v>8701</v>
      </c>
      <c r="D4874" s="198">
        <v>8</v>
      </c>
      <c r="E4874" s="198" t="s">
        <v>1426</v>
      </c>
      <c r="F4874" s="198"/>
      <c r="G4874" s="198" t="s">
        <v>1352</v>
      </c>
      <c r="H4874" s="198" t="s">
        <v>1353</v>
      </c>
      <c r="I4874" s="198" t="s">
        <v>8627</v>
      </c>
      <c r="J4874" s="198" t="s">
        <v>8627</v>
      </c>
    </row>
    <row r="4875" spans="2:10">
      <c r="B4875" s="197" t="s">
        <v>8702</v>
      </c>
      <c r="C4875" s="215" t="s">
        <v>8703</v>
      </c>
      <c r="D4875" s="198">
        <v>6</v>
      </c>
      <c r="E4875" s="198" t="s">
        <v>312</v>
      </c>
      <c r="F4875" s="198"/>
      <c r="G4875" s="198" t="s">
        <v>1352</v>
      </c>
      <c r="H4875" s="198" t="s">
        <v>1353</v>
      </c>
      <c r="I4875" s="198" t="s">
        <v>8627</v>
      </c>
      <c r="J4875" s="198" t="s">
        <v>8627</v>
      </c>
    </row>
    <row r="4876" spans="2:10">
      <c r="B4876" s="197" t="s">
        <v>8704</v>
      </c>
      <c r="C4876" s="215" t="s">
        <v>8705</v>
      </c>
      <c r="D4876" s="198">
        <v>5</v>
      </c>
      <c r="E4876" s="198" t="s">
        <v>312</v>
      </c>
      <c r="F4876" s="198"/>
      <c r="G4876" s="198" t="s">
        <v>1352</v>
      </c>
      <c r="H4876" s="198" t="s">
        <v>1353</v>
      </c>
      <c r="I4876" s="198" t="s">
        <v>8627</v>
      </c>
      <c r="J4876" s="198" t="s">
        <v>8627</v>
      </c>
    </row>
    <row r="4877" spans="2:10">
      <c r="B4877" s="197" t="s">
        <v>8706</v>
      </c>
      <c r="C4877" s="215" t="s">
        <v>8707</v>
      </c>
      <c r="D4877" s="198">
        <v>5</v>
      </c>
      <c r="E4877" s="198" t="s">
        <v>312</v>
      </c>
      <c r="F4877" s="198"/>
      <c r="G4877" s="198" t="s">
        <v>1352</v>
      </c>
      <c r="H4877" s="198" t="s">
        <v>1353</v>
      </c>
      <c r="I4877" s="198" t="s">
        <v>8627</v>
      </c>
      <c r="J4877" s="198" t="s">
        <v>8627</v>
      </c>
    </row>
    <row r="4878" spans="2:10">
      <c r="B4878" s="197" t="s">
        <v>8708</v>
      </c>
      <c r="C4878" s="215" t="s">
        <v>8709</v>
      </c>
      <c r="D4878" s="198">
        <v>1</v>
      </c>
      <c r="E4878" s="198" t="s">
        <v>312</v>
      </c>
      <c r="F4878" s="198"/>
      <c r="G4878" s="198" t="s">
        <v>1352</v>
      </c>
      <c r="H4878" s="198" t="s">
        <v>1353</v>
      </c>
      <c r="I4878" s="198" t="s">
        <v>8627</v>
      </c>
      <c r="J4878" s="198" t="s">
        <v>8627</v>
      </c>
    </row>
    <row r="4879" spans="2:10">
      <c r="B4879" s="197" t="s">
        <v>8710</v>
      </c>
      <c r="C4879" s="215" t="s">
        <v>8711</v>
      </c>
      <c r="D4879" s="198">
        <v>5</v>
      </c>
      <c r="E4879" s="198" t="s">
        <v>312</v>
      </c>
      <c r="F4879" s="198"/>
      <c r="G4879" s="198" t="s">
        <v>1352</v>
      </c>
      <c r="H4879" s="198" t="s">
        <v>1353</v>
      </c>
      <c r="I4879" s="198" t="s">
        <v>8627</v>
      </c>
      <c r="J4879" s="198" t="s">
        <v>8627</v>
      </c>
    </row>
    <row r="4880" spans="2:10">
      <c r="B4880" s="197" t="s">
        <v>8712</v>
      </c>
      <c r="C4880" s="215" t="s">
        <v>8713</v>
      </c>
      <c r="D4880" s="198">
        <v>6</v>
      </c>
      <c r="E4880" s="198" t="s">
        <v>1435</v>
      </c>
      <c r="F4880" s="198"/>
      <c r="G4880" s="198" t="s">
        <v>1352</v>
      </c>
      <c r="H4880" s="198" t="s">
        <v>1353</v>
      </c>
      <c r="I4880" s="198" t="s">
        <v>8627</v>
      </c>
      <c r="J4880" s="198" t="s">
        <v>8627</v>
      </c>
    </row>
    <row r="4881" spans="2:10">
      <c r="B4881" s="197" t="s">
        <v>8714</v>
      </c>
      <c r="C4881" s="215" t="s">
        <v>8715</v>
      </c>
      <c r="D4881" s="198">
        <v>7</v>
      </c>
      <c r="E4881" s="198" t="s">
        <v>1435</v>
      </c>
      <c r="F4881" s="198"/>
      <c r="G4881" s="198" t="s">
        <v>1352</v>
      </c>
      <c r="H4881" s="198" t="s">
        <v>1353</v>
      </c>
      <c r="I4881" s="198" t="s">
        <v>8627</v>
      </c>
      <c r="J4881" s="198" t="s">
        <v>8627</v>
      </c>
    </row>
    <row r="4882" spans="2:10">
      <c r="B4882" s="197" t="s">
        <v>8716</v>
      </c>
      <c r="C4882" s="215" t="s">
        <v>8717</v>
      </c>
      <c r="D4882" s="198">
        <v>6</v>
      </c>
      <c r="E4882" s="198" t="s">
        <v>314</v>
      </c>
      <c r="F4882" s="198"/>
      <c r="G4882" s="198" t="s">
        <v>1352</v>
      </c>
      <c r="H4882" s="198" t="s">
        <v>1353</v>
      </c>
      <c r="I4882" s="198" t="s">
        <v>8627</v>
      </c>
      <c r="J4882" s="198" t="s">
        <v>8627</v>
      </c>
    </row>
    <row r="4883" spans="2:10">
      <c r="B4883" s="197" t="s">
        <v>8718</v>
      </c>
      <c r="C4883" s="215" t="s">
        <v>8719</v>
      </c>
      <c r="D4883" s="198">
        <v>5</v>
      </c>
      <c r="E4883" s="198" t="s">
        <v>259</v>
      </c>
      <c r="F4883" s="198"/>
      <c r="G4883" s="198" t="s">
        <v>1352</v>
      </c>
      <c r="H4883" s="198" t="s">
        <v>1353</v>
      </c>
      <c r="I4883" s="198" t="s">
        <v>8627</v>
      </c>
      <c r="J4883" s="198" t="s">
        <v>8627</v>
      </c>
    </row>
    <row r="4884" spans="2:10">
      <c r="B4884" s="197" t="s">
        <v>8720</v>
      </c>
      <c r="C4884" s="215" t="s">
        <v>1574</v>
      </c>
      <c r="D4884" s="198">
        <v>1</v>
      </c>
      <c r="E4884" s="198" t="s">
        <v>1435</v>
      </c>
      <c r="F4884" s="198"/>
      <c r="G4884" s="198" t="s">
        <v>1352</v>
      </c>
      <c r="H4884" s="198" t="s">
        <v>1353</v>
      </c>
      <c r="I4884" s="198" t="s">
        <v>8627</v>
      </c>
      <c r="J4884" s="198" t="s">
        <v>8627</v>
      </c>
    </row>
    <row r="4885" spans="2:10">
      <c r="B4885" s="197" t="s">
        <v>8721</v>
      </c>
      <c r="C4885" s="215" t="s">
        <v>8722</v>
      </c>
      <c r="D4885" s="198">
        <v>4</v>
      </c>
      <c r="E4885" s="198" t="s">
        <v>314</v>
      </c>
      <c r="F4885" s="198"/>
      <c r="G4885" s="198" t="s">
        <v>1352</v>
      </c>
      <c r="H4885" s="198" t="s">
        <v>1353</v>
      </c>
      <c r="I4885" s="198" t="s">
        <v>8627</v>
      </c>
      <c r="J4885" s="198" t="s">
        <v>8627</v>
      </c>
    </row>
    <row r="4886" spans="2:10">
      <c r="B4886" s="197" t="s">
        <v>8723</v>
      </c>
      <c r="C4886" s="215" t="s">
        <v>8724</v>
      </c>
      <c r="D4886" s="198">
        <v>6</v>
      </c>
      <c r="E4886" s="198" t="s">
        <v>314</v>
      </c>
      <c r="F4886" s="198"/>
      <c r="G4886" s="198" t="s">
        <v>1352</v>
      </c>
      <c r="H4886" s="198" t="s">
        <v>1353</v>
      </c>
      <c r="I4886" s="198" t="s">
        <v>8627</v>
      </c>
      <c r="J4886" s="198" t="s">
        <v>8627</v>
      </c>
    </row>
    <row r="4887" spans="2:10">
      <c r="B4887" s="197" t="s">
        <v>8725</v>
      </c>
      <c r="C4887" s="215" t="s">
        <v>8726</v>
      </c>
      <c r="D4887" s="198">
        <v>2</v>
      </c>
      <c r="E4887" s="198" t="s">
        <v>314</v>
      </c>
      <c r="F4887" s="198"/>
      <c r="G4887" s="198" t="s">
        <v>1352</v>
      </c>
      <c r="H4887" s="198" t="s">
        <v>1353</v>
      </c>
      <c r="I4887" s="198" t="s">
        <v>8627</v>
      </c>
      <c r="J4887" s="198" t="s">
        <v>8627</v>
      </c>
    </row>
    <row r="4888" spans="2:10">
      <c r="B4888" s="197" t="s">
        <v>8727</v>
      </c>
      <c r="C4888" s="215" t="s">
        <v>8728</v>
      </c>
      <c r="D4888" s="198">
        <v>5</v>
      </c>
      <c r="E4888" s="198" t="s">
        <v>259</v>
      </c>
      <c r="F4888" s="198"/>
      <c r="G4888" s="198" t="s">
        <v>1352</v>
      </c>
      <c r="H4888" s="198" t="s">
        <v>1353</v>
      </c>
      <c r="I4888" s="198" t="s">
        <v>8627</v>
      </c>
      <c r="J4888" s="198" t="s">
        <v>8627</v>
      </c>
    </row>
    <row r="4889" spans="2:10">
      <c r="B4889" s="197" t="s">
        <v>8729</v>
      </c>
      <c r="C4889" s="215" t="s">
        <v>8730</v>
      </c>
      <c r="D4889" s="198">
        <v>6</v>
      </c>
      <c r="E4889" s="198" t="s">
        <v>320</v>
      </c>
      <c r="F4889" s="198"/>
      <c r="G4889" s="198" t="s">
        <v>1352</v>
      </c>
      <c r="H4889" s="198" t="s">
        <v>1353</v>
      </c>
      <c r="I4889" s="198" t="s">
        <v>8627</v>
      </c>
      <c r="J4889" s="198" t="s">
        <v>8627</v>
      </c>
    </row>
    <row r="4890" spans="2:10">
      <c r="B4890" s="197" t="s">
        <v>8731</v>
      </c>
      <c r="C4890" s="215" t="s">
        <v>8732</v>
      </c>
      <c r="D4890" s="198">
        <v>5</v>
      </c>
      <c r="E4890" s="198" t="s">
        <v>320</v>
      </c>
      <c r="F4890" s="198"/>
      <c r="G4890" s="198" t="s">
        <v>1352</v>
      </c>
      <c r="H4890" s="198" t="s">
        <v>1353</v>
      </c>
      <c r="I4890" s="198" t="s">
        <v>8627</v>
      </c>
      <c r="J4890" s="198" t="s">
        <v>8627</v>
      </c>
    </row>
    <row r="4891" spans="2:10">
      <c r="B4891" s="197" t="s">
        <v>8733</v>
      </c>
      <c r="C4891" s="197" t="s">
        <v>8734</v>
      </c>
      <c r="D4891" s="198">
        <v>7</v>
      </c>
      <c r="E4891" s="198" t="s">
        <v>243</v>
      </c>
      <c r="F4891" s="198"/>
      <c r="G4891" s="198" t="s">
        <v>1352</v>
      </c>
      <c r="H4891" s="198" t="s">
        <v>1353</v>
      </c>
      <c r="I4891" s="198" t="s">
        <v>8627</v>
      </c>
      <c r="J4891" s="198" t="s">
        <v>8627</v>
      </c>
    </row>
    <row r="4892" spans="2:10" ht="15.5">
      <c r="B4892" s="197" t="s">
        <v>8735</v>
      </c>
      <c r="C4892" s="197" t="s">
        <v>8736</v>
      </c>
      <c r="D4892" s="211">
        <v>2</v>
      </c>
      <c r="E4892" s="198" t="s">
        <v>249</v>
      </c>
      <c r="F4892" s="209"/>
      <c r="G4892" s="198" t="s">
        <v>1352</v>
      </c>
      <c r="H4892" s="198" t="s">
        <v>1353</v>
      </c>
      <c r="I4892" s="198" t="s">
        <v>8627</v>
      </c>
      <c r="J4892" s="198" t="s">
        <v>8627</v>
      </c>
    </row>
    <row r="4893" spans="2:10">
      <c r="B4893" s="197" t="s">
        <v>8737</v>
      </c>
      <c r="C4893" s="215" t="s">
        <v>8738</v>
      </c>
      <c r="D4893" s="198">
        <v>3</v>
      </c>
      <c r="E4893" s="198" t="s">
        <v>275</v>
      </c>
      <c r="F4893" s="198"/>
      <c r="G4893" s="198" t="s">
        <v>1352</v>
      </c>
      <c r="H4893" s="198" t="s">
        <v>1353</v>
      </c>
      <c r="I4893" s="198" t="s">
        <v>8627</v>
      </c>
      <c r="J4893" s="198" t="s">
        <v>8627</v>
      </c>
    </row>
    <row r="4894" spans="2:10">
      <c r="B4894" s="197" t="s">
        <v>8739</v>
      </c>
      <c r="C4894" s="215" t="s">
        <v>8740</v>
      </c>
      <c r="D4894" s="198">
        <v>5</v>
      </c>
      <c r="E4894" s="198" t="s">
        <v>275</v>
      </c>
      <c r="F4894" s="198"/>
      <c r="G4894" s="198" t="s">
        <v>1352</v>
      </c>
      <c r="H4894" s="198" t="s">
        <v>1353</v>
      </c>
      <c r="I4894" s="198" t="s">
        <v>8627</v>
      </c>
      <c r="J4894" s="198" t="s">
        <v>8627</v>
      </c>
    </row>
    <row r="4895" spans="2:10">
      <c r="B4895" s="197" t="s">
        <v>8741</v>
      </c>
      <c r="C4895" s="215" t="s">
        <v>8742</v>
      </c>
      <c r="D4895" s="198">
        <v>6</v>
      </c>
      <c r="E4895" s="198" t="s">
        <v>1418</v>
      </c>
      <c r="F4895" s="198"/>
      <c r="G4895" s="198" t="s">
        <v>1352</v>
      </c>
      <c r="H4895" s="198" t="s">
        <v>1353</v>
      </c>
      <c r="I4895" s="198" t="s">
        <v>8627</v>
      </c>
      <c r="J4895" s="198" t="s">
        <v>8627</v>
      </c>
    </row>
    <row r="4896" spans="2:10">
      <c r="B4896" s="197" t="s">
        <v>8743</v>
      </c>
      <c r="C4896" s="215" t="s">
        <v>8744</v>
      </c>
      <c r="D4896" s="198">
        <v>3</v>
      </c>
      <c r="E4896" s="198" t="s">
        <v>1418</v>
      </c>
      <c r="F4896" s="198"/>
      <c r="G4896" s="198" t="s">
        <v>1352</v>
      </c>
      <c r="H4896" s="198" t="s">
        <v>1353</v>
      </c>
      <c r="I4896" s="198" t="s">
        <v>8627</v>
      </c>
      <c r="J4896" s="198" t="s">
        <v>8627</v>
      </c>
    </row>
    <row r="4897" spans="2:10">
      <c r="B4897" s="197" t="s">
        <v>8745</v>
      </c>
      <c r="C4897" s="215" t="s">
        <v>8746</v>
      </c>
      <c r="D4897" s="198">
        <v>5</v>
      </c>
      <c r="E4897" s="198" t="s">
        <v>312</v>
      </c>
      <c r="F4897" s="198"/>
      <c r="G4897" s="198" t="s">
        <v>1352</v>
      </c>
      <c r="H4897" s="198" t="s">
        <v>1353</v>
      </c>
      <c r="I4897" s="198" t="s">
        <v>8627</v>
      </c>
      <c r="J4897" s="198" t="s">
        <v>8627</v>
      </c>
    </row>
    <row r="4898" spans="2:10">
      <c r="B4898" s="197" t="s">
        <v>8747</v>
      </c>
      <c r="C4898" s="215" t="s">
        <v>8748</v>
      </c>
      <c r="D4898" s="198">
        <v>3</v>
      </c>
      <c r="E4898" s="198" t="s">
        <v>8749</v>
      </c>
      <c r="F4898" s="198"/>
      <c r="G4898" s="198" t="s">
        <v>1352</v>
      </c>
      <c r="H4898" s="198" t="s">
        <v>1353</v>
      </c>
      <c r="I4898" s="198" t="s">
        <v>8627</v>
      </c>
      <c r="J4898" s="198" t="s">
        <v>8627</v>
      </c>
    </row>
    <row r="4899" spans="2:10">
      <c r="B4899" s="197" t="s">
        <v>8750</v>
      </c>
      <c r="C4899" s="215" t="s">
        <v>8751</v>
      </c>
      <c r="D4899" s="198">
        <v>5</v>
      </c>
      <c r="E4899" s="198" t="s">
        <v>314</v>
      </c>
      <c r="F4899" s="198"/>
      <c r="G4899" s="198" t="s">
        <v>1352</v>
      </c>
      <c r="H4899" s="198" t="s">
        <v>1353</v>
      </c>
      <c r="I4899" s="198" t="s">
        <v>8627</v>
      </c>
      <c r="J4899" s="198" t="s">
        <v>8627</v>
      </c>
    </row>
    <row r="4900" spans="2:10">
      <c r="B4900" s="197" t="s">
        <v>8752</v>
      </c>
      <c r="C4900" s="215" t="s">
        <v>8753</v>
      </c>
      <c r="D4900" s="198">
        <v>6</v>
      </c>
      <c r="E4900" s="198" t="s">
        <v>259</v>
      </c>
      <c r="F4900" s="198"/>
      <c r="G4900" s="198" t="s">
        <v>1352</v>
      </c>
      <c r="H4900" s="198" t="s">
        <v>1353</v>
      </c>
      <c r="I4900" s="198" t="s">
        <v>8627</v>
      </c>
      <c r="J4900" s="198" t="s">
        <v>8627</v>
      </c>
    </row>
    <row r="4901" spans="2:10">
      <c r="B4901" s="197" t="s">
        <v>8754</v>
      </c>
      <c r="C4901" s="215" t="s">
        <v>8755</v>
      </c>
      <c r="D4901" s="198">
        <v>5</v>
      </c>
      <c r="E4901" s="198" t="s">
        <v>320</v>
      </c>
      <c r="F4901" s="198"/>
      <c r="G4901" s="198" t="s">
        <v>1352</v>
      </c>
      <c r="H4901" s="198" t="s">
        <v>1353</v>
      </c>
      <c r="I4901" s="198" t="s">
        <v>8627</v>
      </c>
      <c r="J4901" s="198" t="s">
        <v>8627</v>
      </c>
    </row>
    <row r="4902" spans="2:10">
      <c r="B4902" s="197" t="s">
        <v>8756</v>
      </c>
      <c r="C4902" s="215" t="s">
        <v>8757</v>
      </c>
      <c r="D4902" s="198">
        <v>9</v>
      </c>
      <c r="E4902" s="198" t="s">
        <v>243</v>
      </c>
      <c r="F4902" s="198"/>
      <c r="G4902" s="198" t="s">
        <v>1352</v>
      </c>
      <c r="H4902" s="198" t="s">
        <v>1353</v>
      </c>
      <c r="I4902" s="198" t="s">
        <v>8627</v>
      </c>
      <c r="J4902" s="198" t="s">
        <v>8627</v>
      </c>
    </row>
    <row r="4903" spans="2:10">
      <c r="B4903" s="197" t="s">
        <v>8758</v>
      </c>
      <c r="C4903" s="215" t="s">
        <v>8759</v>
      </c>
      <c r="D4903" s="198">
        <v>3</v>
      </c>
      <c r="E4903" s="198" t="s">
        <v>243</v>
      </c>
      <c r="F4903" s="198"/>
      <c r="G4903" s="198" t="s">
        <v>1352</v>
      </c>
      <c r="H4903" s="198" t="s">
        <v>1353</v>
      </c>
      <c r="I4903" s="198" t="s">
        <v>8627</v>
      </c>
      <c r="J4903" s="198" t="s">
        <v>8627</v>
      </c>
    </row>
    <row r="4904" spans="2:10">
      <c r="B4904" s="197" t="s">
        <v>8760</v>
      </c>
      <c r="C4904" s="215" t="s">
        <v>8761</v>
      </c>
      <c r="D4904" s="198">
        <v>4</v>
      </c>
      <c r="E4904" s="198" t="s">
        <v>320</v>
      </c>
      <c r="F4904" s="198"/>
      <c r="G4904" s="198" t="s">
        <v>1352</v>
      </c>
      <c r="H4904" s="198" t="s">
        <v>1353</v>
      </c>
      <c r="I4904" s="198" t="s">
        <v>8627</v>
      </c>
      <c r="J4904" s="198" t="s">
        <v>8627</v>
      </c>
    </row>
    <row r="4905" spans="2:10">
      <c r="B4905" s="197" t="s">
        <v>8762</v>
      </c>
      <c r="C4905" s="215" t="s">
        <v>8763</v>
      </c>
      <c r="D4905" s="198">
        <v>5</v>
      </c>
      <c r="E4905" s="198" t="s">
        <v>320</v>
      </c>
      <c r="F4905" s="198"/>
      <c r="G4905" s="198" t="s">
        <v>1352</v>
      </c>
      <c r="H4905" s="198" t="s">
        <v>1353</v>
      </c>
      <c r="I4905" s="198" t="s">
        <v>8627</v>
      </c>
      <c r="J4905" s="198" t="s">
        <v>8627</v>
      </c>
    </row>
    <row r="4906" spans="2:10">
      <c r="B4906" s="197" t="s">
        <v>8764</v>
      </c>
      <c r="C4906" s="215" t="s">
        <v>8765</v>
      </c>
      <c r="D4906" s="198">
        <v>4</v>
      </c>
      <c r="E4906" s="198" t="s">
        <v>320</v>
      </c>
      <c r="F4906" s="198"/>
      <c r="G4906" s="198" t="s">
        <v>1352</v>
      </c>
      <c r="H4906" s="198" t="s">
        <v>1353</v>
      </c>
      <c r="I4906" s="198" t="s">
        <v>8627</v>
      </c>
      <c r="J4906" s="198" t="s">
        <v>8627</v>
      </c>
    </row>
    <row r="4907" spans="2:10">
      <c r="B4907" s="197" t="s">
        <v>8766</v>
      </c>
      <c r="C4907" s="215" t="s">
        <v>8767</v>
      </c>
      <c r="D4907" s="198">
        <v>5</v>
      </c>
      <c r="E4907" s="198" t="s">
        <v>243</v>
      </c>
      <c r="F4907" s="198"/>
      <c r="G4907" s="198" t="s">
        <v>1352</v>
      </c>
      <c r="H4907" s="198" t="s">
        <v>1353</v>
      </c>
      <c r="I4907" s="198" t="s">
        <v>8627</v>
      </c>
      <c r="J4907" s="198" t="s">
        <v>8627</v>
      </c>
    </row>
    <row r="4908" spans="2:10">
      <c r="B4908" s="197" t="s">
        <v>8768</v>
      </c>
      <c r="C4908" s="215" t="s">
        <v>8769</v>
      </c>
      <c r="D4908" s="198">
        <v>2</v>
      </c>
      <c r="E4908" s="198" t="s">
        <v>243</v>
      </c>
      <c r="F4908" s="198"/>
      <c r="G4908" s="198" t="s">
        <v>1352</v>
      </c>
      <c r="H4908" s="198" t="s">
        <v>1353</v>
      </c>
      <c r="I4908" s="198" t="s">
        <v>8627</v>
      </c>
      <c r="J4908" s="198" t="s">
        <v>8627</v>
      </c>
    </row>
    <row r="4909" spans="2:10">
      <c r="B4909" s="197" t="s">
        <v>8770</v>
      </c>
      <c r="C4909" s="215" t="s">
        <v>8771</v>
      </c>
      <c r="D4909" s="198">
        <v>5</v>
      </c>
      <c r="E4909" s="198" t="s">
        <v>240</v>
      </c>
      <c r="F4909" s="198"/>
      <c r="G4909" s="198" t="s">
        <v>1352</v>
      </c>
      <c r="H4909" s="198" t="s">
        <v>1353</v>
      </c>
      <c r="I4909" s="198" t="s">
        <v>8627</v>
      </c>
      <c r="J4909" s="198" t="s">
        <v>8627</v>
      </c>
    </row>
    <row r="4910" spans="2:10">
      <c r="B4910" s="197" t="s">
        <v>8772</v>
      </c>
      <c r="C4910" s="215" t="s">
        <v>8773</v>
      </c>
      <c r="D4910" s="198">
        <v>5</v>
      </c>
      <c r="E4910" s="198" t="s">
        <v>1597</v>
      </c>
      <c r="F4910" s="198"/>
      <c r="G4910" s="198" t="s">
        <v>1352</v>
      </c>
      <c r="H4910" s="198" t="s">
        <v>1353</v>
      </c>
      <c r="I4910" s="198" t="s">
        <v>8627</v>
      </c>
      <c r="J4910" s="198" t="s">
        <v>8627</v>
      </c>
    </row>
    <row r="4911" spans="2:10">
      <c r="B4911" s="197" t="s">
        <v>8774</v>
      </c>
      <c r="C4911" s="197" t="s">
        <v>8775</v>
      </c>
      <c r="D4911" s="198">
        <v>3</v>
      </c>
      <c r="E4911" s="198" t="s">
        <v>240</v>
      </c>
      <c r="F4911" s="197"/>
      <c r="G4911" s="198" t="s">
        <v>1352</v>
      </c>
      <c r="H4911" s="198" t="s">
        <v>1353</v>
      </c>
      <c r="I4911" s="198" t="s">
        <v>8627</v>
      </c>
      <c r="J4911" s="198" t="s">
        <v>8627</v>
      </c>
    </row>
    <row r="4912" spans="2:10">
      <c r="B4912" s="197" t="s">
        <v>8776</v>
      </c>
      <c r="C4912" s="197" t="s">
        <v>8777</v>
      </c>
      <c r="D4912" s="198">
        <v>2</v>
      </c>
      <c r="E4912" s="198" t="s">
        <v>240</v>
      </c>
      <c r="F4912" s="197"/>
      <c r="G4912" s="198" t="s">
        <v>1352</v>
      </c>
      <c r="H4912" s="198" t="s">
        <v>1353</v>
      </c>
      <c r="I4912" s="198" t="s">
        <v>8627</v>
      </c>
      <c r="J4912" s="198" t="s">
        <v>8627</v>
      </c>
    </row>
    <row r="4913" spans="2:10">
      <c r="B4913" s="197" t="s">
        <v>8778</v>
      </c>
      <c r="C4913" s="197" t="s">
        <v>8779</v>
      </c>
      <c r="D4913" s="198">
        <v>5</v>
      </c>
      <c r="E4913" s="198" t="s">
        <v>240</v>
      </c>
      <c r="F4913" s="197"/>
      <c r="G4913" s="198" t="s">
        <v>1352</v>
      </c>
      <c r="H4913" s="198" t="s">
        <v>1353</v>
      </c>
      <c r="I4913" s="198" t="s">
        <v>8627</v>
      </c>
      <c r="J4913" s="198" t="s">
        <v>8627</v>
      </c>
    </row>
    <row r="4914" spans="2:10">
      <c r="B4914" s="197" t="s">
        <v>8780</v>
      </c>
      <c r="C4914" s="197" t="s">
        <v>8781</v>
      </c>
      <c r="D4914" s="198">
        <v>5</v>
      </c>
      <c r="E4914" s="198" t="s">
        <v>1597</v>
      </c>
      <c r="F4914" s="197"/>
      <c r="G4914" s="198" t="s">
        <v>1352</v>
      </c>
      <c r="H4914" s="198" t="s">
        <v>1353</v>
      </c>
      <c r="I4914" s="198" t="s">
        <v>8627</v>
      </c>
      <c r="J4914" s="198" t="s">
        <v>8627</v>
      </c>
    </row>
    <row r="4915" spans="2:10">
      <c r="B4915" s="197" t="s">
        <v>8782</v>
      </c>
      <c r="C4915" s="197" t="s">
        <v>8783</v>
      </c>
      <c r="D4915" s="198">
        <v>6</v>
      </c>
      <c r="E4915" s="198" t="s">
        <v>1597</v>
      </c>
      <c r="F4915" s="197"/>
      <c r="G4915" s="198" t="s">
        <v>1352</v>
      </c>
      <c r="H4915" s="198" t="s">
        <v>1353</v>
      </c>
      <c r="I4915" s="198" t="s">
        <v>8627</v>
      </c>
      <c r="J4915" s="198" t="s">
        <v>8627</v>
      </c>
    </row>
    <row r="4916" spans="2:10">
      <c r="B4916" s="197" t="s">
        <v>8784</v>
      </c>
      <c r="C4916" s="197" t="s">
        <v>8785</v>
      </c>
      <c r="D4916" s="198">
        <v>4</v>
      </c>
      <c r="E4916" s="198" t="s">
        <v>240</v>
      </c>
      <c r="F4916" s="197"/>
      <c r="G4916" s="198" t="s">
        <v>1352</v>
      </c>
      <c r="H4916" s="198" t="s">
        <v>1353</v>
      </c>
      <c r="I4916" s="198" t="s">
        <v>8627</v>
      </c>
      <c r="J4916" s="198" t="s">
        <v>8627</v>
      </c>
    </row>
    <row r="4917" spans="2:10">
      <c r="B4917" s="197" t="s">
        <v>8786</v>
      </c>
      <c r="C4917" s="197" t="s">
        <v>8787</v>
      </c>
      <c r="D4917" s="198">
        <v>6</v>
      </c>
      <c r="E4917" s="198" t="s">
        <v>347</v>
      </c>
      <c r="F4917" s="197"/>
      <c r="G4917" s="198" t="s">
        <v>1352</v>
      </c>
      <c r="H4917" s="198" t="s">
        <v>1353</v>
      </c>
      <c r="I4917" s="198" t="s">
        <v>8627</v>
      </c>
      <c r="J4917" s="198" t="s">
        <v>8627</v>
      </c>
    </row>
    <row r="4918" spans="2:10">
      <c r="B4918" s="197" t="s">
        <v>8788</v>
      </c>
      <c r="C4918" s="197" t="s">
        <v>8789</v>
      </c>
      <c r="D4918" s="198">
        <v>7</v>
      </c>
      <c r="E4918" s="198" t="s">
        <v>1400</v>
      </c>
      <c r="F4918" s="197"/>
      <c r="G4918" s="198" t="s">
        <v>1352</v>
      </c>
      <c r="H4918" s="198" t="s">
        <v>1353</v>
      </c>
      <c r="I4918" s="198" t="s">
        <v>8627</v>
      </c>
      <c r="J4918" s="198" t="s">
        <v>8627</v>
      </c>
    </row>
    <row r="4919" spans="2:10">
      <c r="B4919" s="197" t="s">
        <v>8790</v>
      </c>
      <c r="C4919" s="197" t="s">
        <v>8791</v>
      </c>
      <c r="D4919" s="198">
        <v>9</v>
      </c>
      <c r="E4919" s="198" t="s">
        <v>259</v>
      </c>
      <c r="F4919" s="197"/>
      <c r="G4919" s="198" t="s">
        <v>1352</v>
      </c>
      <c r="H4919" s="198" t="s">
        <v>1353</v>
      </c>
      <c r="I4919" s="198" t="s">
        <v>8627</v>
      </c>
      <c r="J4919" s="198" t="s">
        <v>8627</v>
      </c>
    </row>
    <row r="4920" spans="2:10">
      <c r="B4920" s="197" t="s">
        <v>8792</v>
      </c>
      <c r="C4920" s="197" t="s">
        <v>8793</v>
      </c>
      <c r="D4920" s="198">
        <v>5</v>
      </c>
      <c r="E4920" s="198" t="s">
        <v>1312</v>
      </c>
      <c r="F4920" s="197"/>
      <c r="G4920" s="198" t="s">
        <v>1352</v>
      </c>
      <c r="H4920" s="198" t="s">
        <v>1353</v>
      </c>
      <c r="I4920" s="198" t="s">
        <v>8627</v>
      </c>
      <c r="J4920" s="198" t="s">
        <v>8627</v>
      </c>
    </row>
    <row r="4921" spans="2:10">
      <c r="B4921" s="197" t="s">
        <v>8794</v>
      </c>
      <c r="C4921" s="197" t="s">
        <v>8795</v>
      </c>
      <c r="D4921" s="198">
        <v>5</v>
      </c>
      <c r="E4921" s="198" t="s">
        <v>320</v>
      </c>
      <c r="F4921" s="197"/>
      <c r="G4921" s="198" t="s">
        <v>1352</v>
      </c>
      <c r="H4921" s="198" t="s">
        <v>1353</v>
      </c>
      <c r="I4921" s="198" t="s">
        <v>8627</v>
      </c>
      <c r="J4921" s="198" t="s">
        <v>8627</v>
      </c>
    </row>
    <row r="4922" spans="2:10">
      <c r="B4922" s="197" t="s">
        <v>8796</v>
      </c>
      <c r="C4922" s="197" t="s">
        <v>8797</v>
      </c>
      <c r="D4922" s="198">
        <v>7</v>
      </c>
      <c r="E4922" s="198" t="s">
        <v>320</v>
      </c>
      <c r="F4922" s="197"/>
      <c r="G4922" s="198" t="s">
        <v>1352</v>
      </c>
      <c r="H4922" s="198" t="s">
        <v>1353</v>
      </c>
      <c r="I4922" s="198" t="s">
        <v>8627</v>
      </c>
      <c r="J4922" s="198" t="s">
        <v>8627</v>
      </c>
    </row>
    <row r="4923" spans="2:10">
      <c r="B4923" s="197" t="s">
        <v>8798</v>
      </c>
      <c r="C4923" s="197" t="s">
        <v>8799</v>
      </c>
      <c r="D4923" s="198">
        <v>3</v>
      </c>
      <c r="E4923" s="198" t="s">
        <v>320</v>
      </c>
      <c r="F4923" s="197"/>
      <c r="G4923" s="198" t="s">
        <v>1352</v>
      </c>
      <c r="H4923" s="198" t="s">
        <v>1353</v>
      </c>
      <c r="I4923" s="198" t="s">
        <v>8627</v>
      </c>
      <c r="J4923" s="198" t="s">
        <v>8627</v>
      </c>
    </row>
    <row r="4924" spans="2:10">
      <c r="B4924" s="197" t="s">
        <v>8800</v>
      </c>
      <c r="C4924" s="197" t="s">
        <v>8801</v>
      </c>
      <c r="D4924" s="198">
        <v>5</v>
      </c>
      <c r="E4924" s="198" t="s">
        <v>243</v>
      </c>
      <c r="F4924" s="197"/>
      <c r="G4924" s="198" t="s">
        <v>1352</v>
      </c>
      <c r="H4924" s="198" t="s">
        <v>1353</v>
      </c>
      <c r="I4924" s="198" t="s">
        <v>8627</v>
      </c>
      <c r="J4924" s="198" t="s">
        <v>8627</v>
      </c>
    </row>
    <row r="4925" spans="2:10">
      <c r="B4925" s="197" t="s">
        <v>8802</v>
      </c>
      <c r="C4925" s="197" t="s">
        <v>8803</v>
      </c>
      <c r="D4925" s="198">
        <v>1</v>
      </c>
      <c r="E4925" s="198" t="s">
        <v>1717</v>
      </c>
      <c r="F4925" s="197"/>
      <c r="G4925" s="198" t="s">
        <v>1352</v>
      </c>
      <c r="H4925" s="198" t="s">
        <v>1353</v>
      </c>
      <c r="I4925" s="198" t="s">
        <v>8627</v>
      </c>
      <c r="J4925" s="198" t="s">
        <v>8627</v>
      </c>
    </row>
    <row r="4926" spans="2:10">
      <c r="B4926" s="197" t="s">
        <v>8804</v>
      </c>
      <c r="C4926" s="197" t="s">
        <v>8805</v>
      </c>
      <c r="D4926" s="198">
        <v>4</v>
      </c>
      <c r="E4926" s="198" t="s">
        <v>249</v>
      </c>
      <c r="F4926" s="197"/>
      <c r="G4926" s="198" t="s">
        <v>1352</v>
      </c>
      <c r="H4926" s="198" t="s">
        <v>1353</v>
      </c>
      <c r="I4926" s="198" t="s">
        <v>8627</v>
      </c>
      <c r="J4926" s="198" t="s">
        <v>8627</v>
      </c>
    </row>
    <row r="4927" spans="2:10">
      <c r="B4927" s="197" t="s">
        <v>8806</v>
      </c>
      <c r="C4927" s="197" t="s">
        <v>8807</v>
      </c>
      <c r="D4927" s="198">
        <v>6</v>
      </c>
      <c r="E4927" s="198" t="s">
        <v>249</v>
      </c>
      <c r="F4927" s="197"/>
      <c r="G4927" s="198" t="s">
        <v>1352</v>
      </c>
      <c r="H4927" s="198" t="s">
        <v>1353</v>
      </c>
      <c r="I4927" s="198" t="s">
        <v>8627</v>
      </c>
      <c r="J4927" s="198" t="s">
        <v>8627</v>
      </c>
    </row>
    <row r="4928" spans="2:10">
      <c r="B4928" s="197" t="s">
        <v>8808</v>
      </c>
      <c r="C4928" s="197" t="s">
        <v>8809</v>
      </c>
      <c r="D4928" s="198">
        <v>8</v>
      </c>
      <c r="E4928" s="198" t="s">
        <v>249</v>
      </c>
      <c r="F4928" s="197"/>
      <c r="G4928" s="198" t="s">
        <v>1352</v>
      </c>
      <c r="H4928" s="198" t="s">
        <v>1353</v>
      </c>
      <c r="I4928" s="198" t="s">
        <v>8627</v>
      </c>
      <c r="J4928" s="198" t="s">
        <v>8627</v>
      </c>
    </row>
    <row r="4929" spans="2:10">
      <c r="B4929" s="197" t="s">
        <v>8810</v>
      </c>
      <c r="C4929" s="197" t="s">
        <v>8811</v>
      </c>
      <c r="D4929" s="198">
        <v>6</v>
      </c>
      <c r="E4929" s="198" t="s">
        <v>240</v>
      </c>
      <c r="F4929" s="197"/>
      <c r="G4929" s="198" t="s">
        <v>1352</v>
      </c>
      <c r="H4929" s="198" t="s">
        <v>1353</v>
      </c>
      <c r="I4929" s="198" t="s">
        <v>8627</v>
      </c>
      <c r="J4929" s="198" t="s">
        <v>8627</v>
      </c>
    </row>
    <row r="4930" spans="2:10">
      <c r="B4930" s="197" t="s">
        <v>8812</v>
      </c>
      <c r="C4930" s="197" t="s">
        <v>8813</v>
      </c>
      <c r="D4930" s="198">
        <v>7</v>
      </c>
      <c r="E4930" s="198" t="s">
        <v>275</v>
      </c>
      <c r="F4930" s="197"/>
      <c r="G4930" s="198" t="s">
        <v>1352</v>
      </c>
      <c r="H4930" s="198" t="s">
        <v>1353</v>
      </c>
      <c r="I4930" s="198" t="s">
        <v>8627</v>
      </c>
      <c r="J4930" s="198" t="s">
        <v>8627</v>
      </c>
    </row>
    <row r="4931" spans="2:10">
      <c r="B4931" s="197" t="s">
        <v>8814</v>
      </c>
      <c r="C4931" s="197" t="s">
        <v>8815</v>
      </c>
      <c r="D4931" s="198">
        <v>3</v>
      </c>
      <c r="E4931" s="198" t="s">
        <v>240</v>
      </c>
      <c r="F4931" s="197"/>
      <c r="G4931" s="198" t="s">
        <v>1352</v>
      </c>
      <c r="H4931" s="198" t="s">
        <v>1353</v>
      </c>
      <c r="I4931" s="198" t="s">
        <v>8627</v>
      </c>
      <c r="J4931" s="198" t="s">
        <v>8627</v>
      </c>
    </row>
    <row r="4932" spans="2:10">
      <c r="B4932" s="197" t="s">
        <v>8816</v>
      </c>
      <c r="C4932" s="197" t="s">
        <v>8817</v>
      </c>
      <c r="D4932" s="198">
        <v>7</v>
      </c>
      <c r="E4932" s="198" t="s">
        <v>240</v>
      </c>
      <c r="F4932" s="197"/>
      <c r="G4932" s="198" t="s">
        <v>1352</v>
      </c>
      <c r="H4932" s="198" t="s">
        <v>1353</v>
      </c>
      <c r="I4932" s="198" t="s">
        <v>8627</v>
      </c>
      <c r="J4932" s="198" t="s">
        <v>8627</v>
      </c>
    </row>
    <row r="4933" spans="2:10">
      <c r="B4933" s="197" t="s">
        <v>8818</v>
      </c>
      <c r="C4933" s="197" t="s">
        <v>8819</v>
      </c>
      <c r="D4933" s="198">
        <v>5</v>
      </c>
      <c r="E4933" s="198" t="s">
        <v>240</v>
      </c>
      <c r="F4933" s="197"/>
      <c r="G4933" s="198" t="s">
        <v>1352</v>
      </c>
      <c r="H4933" s="198" t="s">
        <v>1353</v>
      </c>
      <c r="I4933" s="198" t="s">
        <v>8627</v>
      </c>
      <c r="J4933" s="198" t="s">
        <v>8627</v>
      </c>
    </row>
    <row r="4934" spans="2:10">
      <c r="B4934" s="197" t="s">
        <v>8820</v>
      </c>
      <c r="C4934" s="197" t="s">
        <v>8821</v>
      </c>
      <c r="D4934" s="198">
        <v>5</v>
      </c>
      <c r="E4934" s="198" t="s">
        <v>1597</v>
      </c>
      <c r="F4934" s="197"/>
      <c r="G4934" s="198" t="s">
        <v>1352</v>
      </c>
      <c r="H4934" s="198" t="s">
        <v>1353</v>
      </c>
      <c r="I4934" s="198" t="s">
        <v>8627</v>
      </c>
      <c r="J4934" s="198" t="s">
        <v>8627</v>
      </c>
    </row>
    <row r="4935" spans="2:10">
      <c r="B4935" s="197" t="s">
        <v>8822</v>
      </c>
      <c r="C4935" s="197" t="s">
        <v>8823</v>
      </c>
      <c r="D4935" s="198">
        <v>2</v>
      </c>
      <c r="E4935" s="198" t="s">
        <v>249</v>
      </c>
      <c r="F4935" s="197"/>
      <c r="G4935" s="198" t="s">
        <v>1352</v>
      </c>
      <c r="H4935" s="198" t="s">
        <v>1353</v>
      </c>
      <c r="I4935" s="198" t="s">
        <v>8627</v>
      </c>
      <c r="J4935" s="198" t="s">
        <v>8627</v>
      </c>
    </row>
    <row r="4936" spans="2:10">
      <c r="B4936" s="197" t="s">
        <v>8824</v>
      </c>
      <c r="C4936" s="197" t="s">
        <v>8825</v>
      </c>
      <c r="D4936" s="198">
        <v>9</v>
      </c>
      <c r="E4936" s="198" t="s">
        <v>275</v>
      </c>
      <c r="F4936" s="197"/>
      <c r="G4936" s="198" t="s">
        <v>1352</v>
      </c>
      <c r="H4936" s="198" t="s">
        <v>1353</v>
      </c>
      <c r="I4936" s="198" t="s">
        <v>8627</v>
      </c>
      <c r="J4936" s="198" t="s">
        <v>8627</v>
      </c>
    </row>
    <row r="4937" spans="2:10">
      <c r="B4937" s="197" t="s">
        <v>8826</v>
      </c>
      <c r="C4937" s="197" t="s">
        <v>8827</v>
      </c>
      <c r="D4937" s="198">
        <v>6</v>
      </c>
      <c r="E4937" s="198" t="s">
        <v>240</v>
      </c>
      <c r="F4937" s="197"/>
      <c r="G4937" s="198" t="s">
        <v>1352</v>
      </c>
      <c r="H4937" s="198" t="s">
        <v>1353</v>
      </c>
      <c r="I4937" s="198" t="s">
        <v>8627</v>
      </c>
      <c r="J4937" s="198" t="s">
        <v>8627</v>
      </c>
    </row>
    <row r="4938" spans="2:10">
      <c r="B4938" s="197" t="s">
        <v>8828</v>
      </c>
      <c r="C4938" s="197" t="s">
        <v>8829</v>
      </c>
      <c r="D4938" s="198">
        <v>4</v>
      </c>
      <c r="E4938" s="198" t="s">
        <v>1597</v>
      </c>
      <c r="F4938" s="197"/>
      <c r="G4938" s="198" t="s">
        <v>1352</v>
      </c>
      <c r="H4938" s="198" t="s">
        <v>1353</v>
      </c>
      <c r="I4938" s="198" t="s">
        <v>8627</v>
      </c>
      <c r="J4938" s="198" t="s">
        <v>8627</v>
      </c>
    </row>
    <row r="4939" spans="2:10">
      <c r="B4939" s="197" t="s">
        <v>8830</v>
      </c>
      <c r="C4939" s="197" t="s">
        <v>8831</v>
      </c>
      <c r="D4939" s="198">
        <v>8</v>
      </c>
      <c r="E4939" s="198" t="s">
        <v>249</v>
      </c>
      <c r="F4939" s="197"/>
      <c r="G4939" s="198" t="s">
        <v>1352</v>
      </c>
      <c r="H4939" s="198" t="s">
        <v>1353</v>
      </c>
      <c r="I4939" s="198" t="s">
        <v>8627</v>
      </c>
      <c r="J4939" s="198" t="s">
        <v>8627</v>
      </c>
    </row>
    <row r="4940" spans="2:10">
      <c r="B4940" s="197" t="s">
        <v>8832</v>
      </c>
      <c r="C4940" s="197" t="s">
        <v>8833</v>
      </c>
      <c r="D4940" s="198">
        <v>6</v>
      </c>
      <c r="E4940" s="198" t="s">
        <v>240</v>
      </c>
      <c r="F4940" s="197"/>
      <c r="G4940" s="198" t="s">
        <v>1352</v>
      </c>
      <c r="H4940" s="198" t="s">
        <v>1353</v>
      </c>
      <c r="I4940" s="198" t="s">
        <v>8627</v>
      </c>
      <c r="J4940" s="198" t="s">
        <v>8627</v>
      </c>
    </row>
    <row r="4941" spans="2:10">
      <c r="B4941" s="197" t="s">
        <v>8834</v>
      </c>
      <c r="C4941" s="197" t="s">
        <v>8835</v>
      </c>
      <c r="D4941" s="198">
        <v>7</v>
      </c>
      <c r="E4941" s="198" t="s">
        <v>312</v>
      </c>
      <c r="F4941" s="197"/>
      <c r="G4941" s="198" t="s">
        <v>1352</v>
      </c>
      <c r="H4941" s="198" t="s">
        <v>1353</v>
      </c>
      <c r="I4941" s="198" t="s">
        <v>8627</v>
      </c>
      <c r="J4941" s="198" t="s">
        <v>8627</v>
      </c>
    </row>
    <row r="4942" spans="2:10">
      <c r="B4942" s="197" t="s">
        <v>8836</v>
      </c>
      <c r="C4942" s="197" t="s">
        <v>8837</v>
      </c>
      <c r="D4942" s="198">
        <v>5</v>
      </c>
      <c r="E4942" s="198" t="s">
        <v>314</v>
      </c>
      <c r="F4942" s="197"/>
      <c r="G4942" s="198" t="s">
        <v>1352</v>
      </c>
      <c r="H4942" s="198" t="s">
        <v>1353</v>
      </c>
      <c r="I4942" s="198" t="s">
        <v>8627</v>
      </c>
      <c r="J4942" s="198" t="s">
        <v>8627</v>
      </c>
    </row>
    <row r="4943" spans="2:10">
      <c r="B4943" s="197" t="s">
        <v>8838</v>
      </c>
      <c r="C4943" s="197" t="s">
        <v>8839</v>
      </c>
      <c r="D4943" s="198">
        <v>4</v>
      </c>
      <c r="E4943" s="198" t="s">
        <v>259</v>
      </c>
      <c r="F4943" s="197"/>
      <c r="G4943" s="198" t="s">
        <v>1352</v>
      </c>
      <c r="H4943" s="198" t="s">
        <v>1353</v>
      </c>
      <c r="I4943" s="198" t="s">
        <v>8627</v>
      </c>
      <c r="J4943" s="198" t="s">
        <v>8627</v>
      </c>
    </row>
    <row r="4944" spans="2:10">
      <c r="B4944" s="197" t="s">
        <v>8840</v>
      </c>
      <c r="C4944" s="197" t="s">
        <v>8841</v>
      </c>
      <c r="D4944" s="198">
        <v>5</v>
      </c>
      <c r="E4944" s="198" t="s">
        <v>1418</v>
      </c>
      <c r="F4944" s="197"/>
      <c r="G4944" s="198" t="s">
        <v>1352</v>
      </c>
      <c r="H4944" s="198" t="s">
        <v>1353</v>
      </c>
      <c r="I4944" s="198" t="s">
        <v>8627</v>
      </c>
      <c r="J4944" s="198" t="s">
        <v>8627</v>
      </c>
    </row>
    <row r="4945" spans="2:10">
      <c r="B4945" s="197" t="s">
        <v>8842</v>
      </c>
      <c r="C4945" s="197" t="s">
        <v>8843</v>
      </c>
      <c r="D4945" s="198">
        <v>4</v>
      </c>
      <c r="E4945" s="198" t="s">
        <v>1418</v>
      </c>
      <c r="F4945" s="197"/>
      <c r="G4945" s="198" t="s">
        <v>1352</v>
      </c>
      <c r="H4945" s="198" t="s">
        <v>1353</v>
      </c>
      <c r="I4945" s="198" t="s">
        <v>8627</v>
      </c>
      <c r="J4945" s="198" t="s">
        <v>8627</v>
      </c>
    </row>
    <row r="4946" spans="2:10">
      <c r="B4946" s="197" t="s">
        <v>8844</v>
      </c>
      <c r="C4946" s="197" t="s">
        <v>8845</v>
      </c>
      <c r="D4946" s="198">
        <v>3</v>
      </c>
      <c r="E4946" s="198" t="s">
        <v>1418</v>
      </c>
      <c r="F4946" s="197"/>
      <c r="G4946" s="198" t="s">
        <v>1352</v>
      </c>
      <c r="H4946" s="198" t="s">
        <v>1353</v>
      </c>
      <c r="I4946" s="198" t="s">
        <v>8627</v>
      </c>
      <c r="J4946" s="198" t="s">
        <v>8627</v>
      </c>
    </row>
    <row r="4947" spans="2:10">
      <c r="B4947" s="199"/>
      <c r="C4947" s="199"/>
      <c r="D4947" s="194">
        <v>518</v>
      </c>
      <c r="E4947" s="216"/>
      <c r="F4947" s="199"/>
      <c r="G4947" s="216"/>
      <c r="H4947" s="216"/>
      <c r="I4947" s="216"/>
      <c r="J4947" s="216"/>
    </row>
    <row r="4948" spans="2:10">
      <c r="B4948" s="197" t="s">
        <v>8846</v>
      </c>
      <c r="C4948" s="197" t="s">
        <v>8847</v>
      </c>
      <c r="D4948" s="198">
        <v>5</v>
      </c>
      <c r="E4948" s="198" t="s">
        <v>312</v>
      </c>
      <c r="F4948" s="198"/>
      <c r="G4948" s="198" t="s">
        <v>1352</v>
      </c>
      <c r="H4948" s="198" t="s">
        <v>8848</v>
      </c>
      <c r="I4948" s="198" t="s">
        <v>8849</v>
      </c>
      <c r="J4948" s="198" t="s">
        <v>8849</v>
      </c>
    </row>
    <row r="4949" spans="2:10">
      <c r="B4949" s="197" t="s">
        <v>8850</v>
      </c>
      <c r="C4949" s="197" t="s">
        <v>8851</v>
      </c>
      <c r="D4949" s="198">
        <v>7</v>
      </c>
      <c r="E4949" s="198" t="s">
        <v>312</v>
      </c>
      <c r="F4949" s="198"/>
      <c r="G4949" s="198" t="s">
        <v>1352</v>
      </c>
      <c r="H4949" s="198" t="s">
        <v>8848</v>
      </c>
      <c r="I4949" s="198" t="s">
        <v>8849</v>
      </c>
      <c r="J4949" s="198" t="s">
        <v>8849</v>
      </c>
    </row>
    <row r="4950" spans="2:10">
      <c r="B4950" s="197" t="s">
        <v>8852</v>
      </c>
      <c r="C4950" s="215" t="s">
        <v>8853</v>
      </c>
      <c r="D4950" s="198">
        <v>8</v>
      </c>
      <c r="E4950" s="198" t="s">
        <v>312</v>
      </c>
      <c r="F4950" s="198"/>
      <c r="G4950" s="198" t="s">
        <v>1352</v>
      </c>
      <c r="H4950" s="198" t="s">
        <v>8848</v>
      </c>
      <c r="I4950" s="198" t="s">
        <v>8849</v>
      </c>
      <c r="J4950" s="198" t="s">
        <v>8849</v>
      </c>
    </row>
    <row r="4951" spans="2:10">
      <c r="B4951" s="197" t="s">
        <v>8854</v>
      </c>
      <c r="C4951" s="215" t="s">
        <v>8855</v>
      </c>
      <c r="D4951" s="198">
        <v>6</v>
      </c>
      <c r="E4951" s="198" t="s">
        <v>312</v>
      </c>
      <c r="F4951" s="198"/>
      <c r="G4951" s="198" t="s">
        <v>1352</v>
      </c>
      <c r="H4951" s="198" t="s">
        <v>8848</v>
      </c>
      <c r="I4951" s="198" t="s">
        <v>8849</v>
      </c>
      <c r="J4951" s="198" t="s">
        <v>8849</v>
      </c>
    </row>
    <row r="4952" spans="2:10">
      <c r="B4952" s="197" t="s">
        <v>8856</v>
      </c>
      <c r="C4952" s="215" t="s">
        <v>8857</v>
      </c>
      <c r="D4952" s="198">
        <v>8</v>
      </c>
      <c r="E4952" s="198" t="s">
        <v>312</v>
      </c>
      <c r="F4952" s="198"/>
      <c r="G4952" s="198" t="s">
        <v>1352</v>
      </c>
      <c r="H4952" s="198" t="s">
        <v>8848</v>
      </c>
      <c r="I4952" s="198" t="s">
        <v>8849</v>
      </c>
      <c r="J4952" s="198" t="s">
        <v>8849</v>
      </c>
    </row>
    <row r="4953" spans="2:10">
      <c r="B4953" s="197" t="s">
        <v>8858</v>
      </c>
      <c r="C4953" s="215" t="s">
        <v>8859</v>
      </c>
      <c r="D4953" s="198">
        <v>3</v>
      </c>
      <c r="E4953" s="198" t="s">
        <v>312</v>
      </c>
      <c r="F4953" s="198"/>
      <c r="G4953" s="198" t="s">
        <v>1352</v>
      </c>
      <c r="H4953" s="198" t="s">
        <v>8848</v>
      </c>
      <c r="I4953" s="198" t="s">
        <v>8849</v>
      </c>
      <c r="J4953" s="198" t="s">
        <v>8849</v>
      </c>
    </row>
    <row r="4954" spans="2:10">
      <c r="B4954" s="197" t="s">
        <v>8860</v>
      </c>
      <c r="C4954" s="215" t="s">
        <v>8861</v>
      </c>
      <c r="D4954" s="198">
        <v>5</v>
      </c>
      <c r="E4954" s="198" t="s">
        <v>312</v>
      </c>
      <c r="F4954" s="198"/>
      <c r="G4954" s="198" t="s">
        <v>1352</v>
      </c>
      <c r="H4954" s="198" t="s">
        <v>8848</v>
      </c>
      <c r="I4954" s="198" t="s">
        <v>8849</v>
      </c>
      <c r="J4954" s="198" t="s">
        <v>8849</v>
      </c>
    </row>
    <row r="4955" spans="2:10">
      <c r="B4955" s="197" t="s">
        <v>8862</v>
      </c>
      <c r="C4955" s="215" t="s">
        <v>8863</v>
      </c>
      <c r="D4955" s="198">
        <v>6</v>
      </c>
      <c r="E4955" s="198" t="s">
        <v>312</v>
      </c>
      <c r="F4955" s="198"/>
      <c r="G4955" s="198" t="s">
        <v>1352</v>
      </c>
      <c r="H4955" s="198" t="s">
        <v>8848</v>
      </c>
      <c r="I4955" s="198" t="s">
        <v>8849</v>
      </c>
      <c r="J4955" s="198" t="s">
        <v>8849</v>
      </c>
    </row>
    <row r="4956" spans="2:10">
      <c r="B4956" s="197" t="s">
        <v>8864</v>
      </c>
      <c r="C4956" s="215" t="s">
        <v>7990</v>
      </c>
      <c r="D4956" s="198">
        <v>5</v>
      </c>
      <c r="E4956" s="198" t="s">
        <v>312</v>
      </c>
      <c r="F4956" s="198"/>
      <c r="G4956" s="198" t="s">
        <v>1352</v>
      </c>
      <c r="H4956" s="198" t="s">
        <v>8848</v>
      </c>
      <c r="I4956" s="198" t="s">
        <v>8849</v>
      </c>
      <c r="J4956" s="198" t="s">
        <v>8849</v>
      </c>
    </row>
    <row r="4957" spans="2:10">
      <c r="B4957" s="197" t="s">
        <v>8865</v>
      </c>
      <c r="C4957" s="215" t="s">
        <v>8866</v>
      </c>
      <c r="D4957" s="198">
        <v>4</v>
      </c>
      <c r="E4957" s="198" t="s">
        <v>1654</v>
      </c>
      <c r="F4957" s="198"/>
      <c r="G4957" s="198" t="s">
        <v>1352</v>
      </c>
      <c r="H4957" s="198" t="s">
        <v>8848</v>
      </c>
      <c r="I4957" s="198" t="s">
        <v>8849</v>
      </c>
      <c r="J4957" s="198" t="s">
        <v>8849</v>
      </c>
    </row>
    <row r="4958" spans="2:10">
      <c r="B4958" s="197" t="s">
        <v>8867</v>
      </c>
      <c r="C4958" s="215" t="s">
        <v>8868</v>
      </c>
      <c r="D4958" s="198">
        <v>4</v>
      </c>
      <c r="E4958" s="198" t="s">
        <v>312</v>
      </c>
      <c r="F4958" s="198"/>
      <c r="G4958" s="198" t="s">
        <v>1352</v>
      </c>
      <c r="H4958" s="198" t="s">
        <v>8848</v>
      </c>
      <c r="I4958" s="198" t="s">
        <v>8849</v>
      </c>
      <c r="J4958" s="198" t="s">
        <v>8849</v>
      </c>
    </row>
    <row r="4959" spans="2:10">
      <c r="B4959" s="197" t="s">
        <v>8869</v>
      </c>
      <c r="C4959" s="215" t="s">
        <v>8870</v>
      </c>
      <c r="D4959" s="198">
        <v>6</v>
      </c>
      <c r="E4959" s="198" t="s">
        <v>312</v>
      </c>
      <c r="F4959" s="198"/>
      <c r="G4959" s="198" t="s">
        <v>1352</v>
      </c>
      <c r="H4959" s="198" t="s">
        <v>8848</v>
      </c>
      <c r="I4959" s="198" t="s">
        <v>8849</v>
      </c>
      <c r="J4959" s="198" t="s">
        <v>8849</v>
      </c>
    </row>
    <row r="4960" spans="2:10">
      <c r="B4960" s="197" t="s">
        <v>8871</v>
      </c>
      <c r="C4960" s="215" t="s">
        <v>8872</v>
      </c>
      <c r="D4960" s="198">
        <v>5</v>
      </c>
      <c r="E4960" s="198" t="s">
        <v>312</v>
      </c>
      <c r="F4960" s="198"/>
      <c r="G4960" s="198" t="s">
        <v>1352</v>
      </c>
      <c r="H4960" s="198" t="s">
        <v>8848</v>
      </c>
      <c r="I4960" s="198" t="s">
        <v>8849</v>
      </c>
      <c r="J4960" s="198" t="s">
        <v>8849</v>
      </c>
    </row>
    <row r="4961" spans="2:10">
      <c r="B4961" s="197" t="s">
        <v>8873</v>
      </c>
      <c r="C4961" s="215" t="s">
        <v>8874</v>
      </c>
      <c r="D4961" s="198">
        <v>6</v>
      </c>
      <c r="E4961" s="198" t="s">
        <v>312</v>
      </c>
      <c r="F4961" s="198"/>
      <c r="G4961" s="198" t="s">
        <v>1352</v>
      </c>
      <c r="H4961" s="198" t="s">
        <v>8848</v>
      </c>
      <c r="I4961" s="198" t="s">
        <v>8849</v>
      </c>
      <c r="J4961" s="198" t="s">
        <v>8849</v>
      </c>
    </row>
    <row r="4962" spans="2:10">
      <c r="B4962" s="197" t="s">
        <v>8875</v>
      </c>
      <c r="C4962" s="215" t="s">
        <v>8876</v>
      </c>
      <c r="D4962" s="198">
        <v>8</v>
      </c>
      <c r="E4962" s="198" t="s">
        <v>312</v>
      </c>
      <c r="F4962" s="198"/>
      <c r="G4962" s="198" t="s">
        <v>1352</v>
      </c>
      <c r="H4962" s="198" t="s">
        <v>8848</v>
      </c>
      <c r="I4962" s="198" t="s">
        <v>8849</v>
      </c>
      <c r="J4962" s="198" t="s">
        <v>8849</v>
      </c>
    </row>
    <row r="4963" spans="2:10">
      <c r="B4963" s="197" t="s">
        <v>8877</v>
      </c>
      <c r="C4963" s="215" t="s">
        <v>8878</v>
      </c>
      <c r="D4963" s="198">
        <v>7</v>
      </c>
      <c r="E4963" s="198" t="s">
        <v>312</v>
      </c>
      <c r="F4963" s="198"/>
      <c r="G4963" s="198" t="s">
        <v>1352</v>
      </c>
      <c r="H4963" s="198" t="s">
        <v>8848</v>
      </c>
      <c r="I4963" s="198" t="s">
        <v>8849</v>
      </c>
      <c r="J4963" s="198" t="s">
        <v>8849</v>
      </c>
    </row>
    <row r="4964" spans="2:10">
      <c r="B4964" s="197" t="s">
        <v>8879</v>
      </c>
      <c r="C4964" s="215" t="s">
        <v>8880</v>
      </c>
      <c r="D4964" s="198">
        <v>1</v>
      </c>
      <c r="E4964" s="198" t="s">
        <v>312</v>
      </c>
      <c r="F4964" s="198"/>
      <c r="G4964" s="198" t="s">
        <v>1352</v>
      </c>
      <c r="H4964" s="198" t="s">
        <v>8848</v>
      </c>
      <c r="I4964" s="198" t="s">
        <v>8849</v>
      </c>
      <c r="J4964" s="198" t="s">
        <v>8849</v>
      </c>
    </row>
    <row r="4965" spans="2:10">
      <c r="B4965" s="197" t="s">
        <v>8881</v>
      </c>
      <c r="C4965" s="215" t="s">
        <v>8882</v>
      </c>
      <c r="D4965" s="198">
        <v>7</v>
      </c>
      <c r="E4965" s="198" t="s">
        <v>1597</v>
      </c>
      <c r="F4965" s="198"/>
      <c r="G4965" s="198" t="s">
        <v>1352</v>
      </c>
      <c r="H4965" s="198" t="s">
        <v>8848</v>
      </c>
      <c r="I4965" s="198" t="s">
        <v>8849</v>
      </c>
      <c r="J4965" s="198" t="s">
        <v>8849</v>
      </c>
    </row>
    <row r="4966" spans="2:10">
      <c r="B4966" s="197" t="s">
        <v>8883</v>
      </c>
      <c r="C4966" s="215" t="s">
        <v>8884</v>
      </c>
      <c r="D4966" s="198">
        <v>2</v>
      </c>
      <c r="E4966" s="198" t="s">
        <v>243</v>
      </c>
      <c r="F4966" s="198"/>
      <c r="G4966" s="198" t="s">
        <v>1352</v>
      </c>
      <c r="H4966" s="198" t="s">
        <v>8848</v>
      </c>
      <c r="I4966" s="198" t="s">
        <v>8849</v>
      </c>
      <c r="J4966" s="198" t="s">
        <v>8849</v>
      </c>
    </row>
    <row r="4967" spans="2:10">
      <c r="B4967" s="197" t="s">
        <v>8885</v>
      </c>
      <c r="C4967" s="215" t="s">
        <v>8886</v>
      </c>
      <c r="D4967" s="198">
        <v>4</v>
      </c>
      <c r="E4967" s="198" t="s">
        <v>243</v>
      </c>
      <c r="F4967" s="198"/>
      <c r="G4967" s="198" t="s">
        <v>1352</v>
      </c>
      <c r="H4967" s="198" t="s">
        <v>8848</v>
      </c>
      <c r="I4967" s="198" t="s">
        <v>8849</v>
      </c>
      <c r="J4967" s="198" t="s">
        <v>8849</v>
      </c>
    </row>
    <row r="4968" spans="2:10">
      <c r="B4968" s="197" t="s">
        <v>8887</v>
      </c>
      <c r="C4968" s="215" t="s">
        <v>8888</v>
      </c>
      <c r="D4968" s="198">
        <v>5</v>
      </c>
      <c r="E4968" s="198" t="s">
        <v>243</v>
      </c>
      <c r="F4968" s="198"/>
      <c r="G4968" s="198" t="s">
        <v>1352</v>
      </c>
      <c r="H4968" s="198" t="s">
        <v>8848</v>
      </c>
      <c r="I4968" s="198" t="s">
        <v>8849</v>
      </c>
      <c r="J4968" s="198" t="s">
        <v>8849</v>
      </c>
    </row>
    <row r="4969" spans="2:10">
      <c r="B4969" s="197" t="s">
        <v>8889</v>
      </c>
      <c r="C4969" s="215" t="s">
        <v>8890</v>
      </c>
      <c r="D4969" s="198">
        <v>2</v>
      </c>
      <c r="E4969" s="198" t="s">
        <v>243</v>
      </c>
      <c r="F4969" s="198"/>
      <c r="G4969" s="198" t="s">
        <v>1352</v>
      </c>
      <c r="H4969" s="198" t="s">
        <v>8848</v>
      </c>
      <c r="I4969" s="198" t="s">
        <v>8849</v>
      </c>
      <c r="J4969" s="198" t="s">
        <v>8849</v>
      </c>
    </row>
    <row r="4970" spans="2:10">
      <c r="B4970" s="197" t="s">
        <v>8891</v>
      </c>
      <c r="C4970" s="215" t="s">
        <v>8892</v>
      </c>
      <c r="D4970" s="198">
        <v>4</v>
      </c>
      <c r="E4970" s="198" t="s">
        <v>243</v>
      </c>
      <c r="F4970" s="198"/>
      <c r="G4970" s="198" t="s">
        <v>1352</v>
      </c>
      <c r="H4970" s="198" t="s">
        <v>8848</v>
      </c>
      <c r="I4970" s="198" t="s">
        <v>8849</v>
      </c>
      <c r="J4970" s="198" t="s">
        <v>8849</v>
      </c>
    </row>
    <row r="4971" spans="2:10">
      <c r="B4971" s="197" t="s">
        <v>8893</v>
      </c>
      <c r="C4971" s="215" t="s">
        <v>8894</v>
      </c>
      <c r="D4971" s="198">
        <v>6</v>
      </c>
      <c r="E4971" s="198" t="s">
        <v>243</v>
      </c>
      <c r="F4971" s="198"/>
      <c r="G4971" s="198" t="s">
        <v>1352</v>
      </c>
      <c r="H4971" s="198" t="s">
        <v>8848</v>
      </c>
      <c r="I4971" s="198" t="s">
        <v>8849</v>
      </c>
      <c r="J4971" s="198" t="s">
        <v>8849</v>
      </c>
    </row>
    <row r="4972" spans="2:10">
      <c r="B4972" s="197" t="s">
        <v>8895</v>
      </c>
      <c r="C4972" s="215" t="s">
        <v>8896</v>
      </c>
      <c r="D4972" s="198">
        <v>2</v>
      </c>
      <c r="E4972" s="198" t="s">
        <v>347</v>
      </c>
      <c r="F4972" s="198"/>
      <c r="G4972" s="198" t="s">
        <v>1352</v>
      </c>
      <c r="H4972" s="198" t="s">
        <v>8848</v>
      </c>
      <c r="I4972" s="198" t="s">
        <v>8849</v>
      </c>
      <c r="J4972" s="198" t="s">
        <v>8849</v>
      </c>
    </row>
    <row r="4973" spans="2:10">
      <c r="B4973" s="197" t="s">
        <v>8897</v>
      </c>
      <c r="C4973" s="215" t="s">
        <v>8898</v>
      </c>
      <c r="D4973" s="198">
        <v>5</v>
      </c>
      <c r="E4973" s="198" t="s">
        <v>347</v>
      </c>
      <c r="F4973" s="198"/>
      <c r="G4973" s="198" t="s">
        <v>1352</v>
      </c>
      <c r="H4973" s="198" t="s">
        <v>8848</v>
      </c>
      <c r="I4973" s="198" t="s">
        <v>8849</v>
      </c>
      <c r="J4973" s="198" t="s">
        <v>8849</v>
      </c>
    </row>
    <row r="4974" spans="2:10">
      <c r="B4974" s="197" t="s">
        <v>8899</v>
      </c>
      <c r="C4974" s="215" t="s">
        <v>8900</v>
      </c>
      <c r="D4974" s="198">
        <v>1</v>
      </c>
      <c r="E4974" s="198" t="s">
        <v>347</v>
      </c>
      <c r="F4974" s="198"/>
      <c r="G4974" s="198" t="s">
        <v>1352</v>
      </c>
      <c r="H4974" s="198" t="s">
        <v>8848</v>
      </c>
      <c r="I4974" s="198" t="s">
        <v>8849</v>
      </c>
      <c r="J4974" s="198" t="s">
        <v>8849</v>
      </c>
    </row>
    <row r="4975" spans="2:10">
      <c r="B4975" s="197" t="s">
        <v>8901</v>
      </c>
      <c r="C4975" s="215" t="s">
        <v>8902</v>
      </c>
      <c r="D4975" s="198">
        <v>7</v>
      </c>
      <c r="E4975" s="198" t="s">
        <v>243</v>
      </c>
      <c r="F4975" s="198"/>
      <c r="G4975" s="198" t="s">
        <v>1352</v>
      </c>
      <c r="H4975" s="198" t="s">
        <v>8848</v>
      </c>
      <c r="I4975" s="198" t="s">
        <v>8849</v>
      </c>
      <c r="J4975" s="198" t="s">
        <v>8849</v>
      </c>
    </row>
    <row r="4976" spans="2:10">
      <c r="B4976" s="197" t="s">
        <v>8903</v>
      </c>
      <c r="C4976" s="215" t="s">
        <v>8904</v>
      </c>
      <c r="D4976" s="198">
        <v>4</v>
      </c>
      <c r="E4976" s="198" t="s">
        <v>243</v>
      </c>
      <c r="F4976" s="198"/>
      <c r="G4976" s="198" t="s">
        <v>1352</v>
      </c>
      <c r="H4976" s="198" t="s">
        <v>8848</v>
      </c>
      <c r="I4976" s="198" t="s">
        <v>8849</v>
      </c>
      <c r="J4976" s="198" t="s">
        <v>8849</v>
      </c>
    </row>
    <row r="4977" spans="2:10">
      <c r="B4977" s="197" t="s">
        <v>8905</v>
      </c>
      <c r="C4977" s="215" t="s">
        <v>8906</v>
      </c>
      <c r="D4977" s="198">
        <v>3</v>
      </c>
      <c r="E4977" s="198" t="s">
        <v>243</v>
      </c>
      <c r="F4977" s="198"/>
      <c r="G4977" s="198" t="s">
        <v>1352</v>
      </c>
      <c r="H4977" s="198" t="s">
        <v>8848</v>
      </c>
      <c r="I4977" s="198" t="s">
        <v>8849</v>
      </c>
      <c r="J4977" s="198" t="s">
        <v>8849</v>
      </c>
    </row>
    <row r="4978" spans="2:10">
      <c r="B4978" s="197" t="s">
        <v>8907</v>
      </c>
      <c r="C4978" s="215" t="s">
        <v>8908</v>
      </c>
      <c r="D4978" s="198">
        <v>2</v>
      </c>
      <c r="E4978" s="198" t="s">
        <v>243</v>
      </c>
      <c r="F4978" s="198"/>
      <c r="G4978" s="198" t="s">
        <v>1352</v>
      </c>
      <c r="H4978" s="198" t="s">
        <v>8848</v>
      </c>
      <c r="I4978" s="198" t="s">
        <v>8849</v>
      </c>
      <c r="J4978" s="198" t="s">
        <v>8849</v>
      </c>
    </row>
    <row r="4979" spans="2:10">
      <c r="B4979" s="197" t="s">
        <v>8909</v>
      </c>
      <c r="C4979" s="215" t="s">
        <v>8910</v>
      </c>
      <c r="D4979" s="198">
        <v>7</v>
      </c>
      <c r="E4979" s="198" t="s">
        <v>243</v>
      </c>
      <c r="F4979" s="198"/>
      <c r="G4979" s="198" t="s">
        <v>1352</v>
      </c>
      <c r="H4979" s="198" t="s">
        <v>8848</v>
      </c>
      <c r="I4979" s="198" t="s">
        <v>8849</v>
      </c>
      <c r="J4979" s="198" t="s">
        <v>8849</v>
      </c>
    </row>
    <row r="4980" spans="2:10">
      <c r="B4980" s="197" t="s">
        <v>8911</v>
      </c>
      <c r="C4980" s="215" t="s">
        <v>8912</v>
      </c>
      <c r="D4980" s="198">
        <v>6</v>
      </c>
      <c r="E4980" s="198" t="s">
        <v>243</v>
      </c>
      <c r="F4980" s="198"/>
      <c r="G4980" s="198" t="s">
        <v>1352</v>
      </c>
      <c r="H4980" s="198" t="s">
        <v>8848</v>
      </c>
      <c r="I4980" s="198" t="s">
        <v>8849</v>
      </c>
      <c r="J4980" s="198" t="s">
        <v>8849</v>
      </c>
    </row>
    <row r="4981" spans="2:10">
      <c r="B4981" s="197" t="s">
        <v>8913</v>
      </c>
      <c r="C4981" s="215" t="s">
        <v>8914</v>
      </c>
      <c r="D4981" s="198">
        <v>4</v>
      </c>
      <c r="E4981" s="198" t="s">
        <v>243</v>
      </c>
      <c r="F4981" s="198"/>
      <c r="G4981" s="198" t="s">
        <v>1352</v>
      </c>
      <c r="H4981" s="198" t="s">
        <v>8848</v>
      </c>
      <c r="I4981" s="198" t="s">
        <v>8849</v>
      </c>
      <c r="J4981" s="198" t="s">
        <v>8849</v>
      </c>
    </row>
    <row r="4982" spans="2:10">
      <c r="B4982" s="197" t="s">
        <v>8915</v>
      </c>
      <c r="C4982" s="215" t="s">
        <v>8916</v>
      </c>
      <c r="D4982" s="198">
        <v>5</v>
      </c>
      <c r="E4982" s="198" t="s">
        <v>243</v>
      </c>
      <c r="F4982" s="198"/>
      <c r="G4982" s="198" t="s">
        <v>1352</v>
      </c>
      <c r="H4982" s="198" t="s">
        <v>8848</v>
      </c>
      <c r="I4982" s="198" t="s">
        <v>8849</v>
      </c>
      <c r="J4982" s="198" t="s">
        <v>8849</v>
      </c>
    </row>
    <row r="4983" spans="2:10">
      <c r="B4983" s="197" t="s">
        <v>8917</v>
      </c>
      <c r="C4983" s="215" t="s">
        <v>8918</v>
      </c>
      <c r="D4983" s="198">
        <v>8</v>
      </c>
      <c r="E4983" s="198" t="s">
        <v>243</v>
      </c>
      <c r="F4983" s="198"/>
      <c r="G4983" s="198" t="s">
        <v>1352</v>
      </c>
      <c r="H4983" s="198" t="s">
        <v>8848</v>
      </c>
      <c r="I4983" s="198" t="s">
        <v>8849</v>
      </c>
      <c r="J4983" s="198" t="s">
        <v>8849</v>
      </c>
    </row>
    <row r="4984" spans="2:10">
      <c r="B4984" s="197" t="s">
        <v>8919</v>
      </c>
      <c r="C4984" s="215" t="s">
        <v>8920</v>
      </c>
      <c r="D4984" s="198">
        <v>7</v>
      </c>
      <c r="E4984" s="198" t="s">
        <v>243</v>
      </c>
      <c r="F4984" s="198"/>
      <c r="G4984" s="198" t="s">
        <v>1352</v>
      </c>
      <c r="H4984" s="198" t="s">
        <v>8848</v>
      </c>
      <c r="I4984" s="198" t="s">
        <v>8849</v>
      </c>
      <c r="J4984" s="198" t="s">
        <v>8849</v>
      </c>
    </row>
    <row r="4985" spans="2:10">
      <c r="B4985" s="197" t="s">
        <v>8921</v>
      </c>
      <c r="C4985" s="215" t="s">
        <v>8922</v>
      </c>
      <c r="D4985" s="198">
        <v>10</v>
      </c>
      <c r="E4985" s="198" t="s">
        <v>243</v>
      </c>
      <c r="F4985" s="198"/>
      <c r="G4985" s="198" t="s">
        <v>1352</v>
      </c>
      <c r="H4985" s="198" t="s">
        <v>8848</v>
      </c>
      <c r="I4985" s="198" t="s">
        <v>8849</v>
      </c>
      <c r="J4985" s="198" t="s">
        <v>8849</v>
      </c>
    </row>
    <row r="4986" spans="2:10">
      <c r="B4986" s="197" t="s">
        <v>8923</v>
      </c>
      <c r="C4986" s="215" t="s">
        <v>8924</v>
      </c>
      <c r="D4986" s="198">
        <v>6</v>
      </c>
      <c r="E4986" s="198" t="s">
        <v>243</v>
      </c>
      <c r="F4986" s="198"/>
      <c r="G4986" s="198" t="s">
        <v>1352</v>
      </c>
      <c r="H4986" s="198" t="s">
        <v>8848</v>
      </c>
      <c r="I4986" s="198" t="s">
        <v>8849</v>
      </c>
      <c r="J4986" s="198" t="s">
        <v>8849</v>
      </c>
    </row>
    <row r="4987" spans="2:10">
      <c r="B4987" s="197" t="s">
        <v>8925</v>
      </c>
      <c r="C4987" s="215" t="s">
        <v>8926</v>
      </c>
      <c r="D4987" s="198">
        <v>1</v>
      </c>
      <c r="E4987" s="198" t="s">
        <v>243</v>
      </c>
      <c r="F4987" s="198"/>
      <c r="G4987" s="198" t="s">
        <v>1352</v>
      </c>
      <c r="H4987" s="198" t="s">
        <v>8848</v>
      </c>
      <c r="I4987" s="198" t="s">
        <v>8849</v>
      </c>
      <c r="J4987" s="198" t="s">
        <v>8849</v>
      </c>
    </row>
    <row r="4988" spans="2:10">
      <c r="B4988" s="197" t="s">
        <v>8927</v>
      </c>
      <c r="C4988" s="215" t="s">
        <v>8928</v>
      </c>
      <c r="D4988" s="198">
        <v>4</v>
      </c>
      <c r="E4988" s="198" t="s">
        <v>243</v>
      </c>
      <c r="F4988" s="198"/>
      <c r="G4988" s="198" t="s">
        <v>1352</v>
      </c>
      <c r="H4988" s="198" t="s">
        <v>8848</v>
      </c>
      <c r="I4988" s="198" t="s">
        <v>8849</v>
      </c>
      <c r="J4988" s="198" t="s">
        <v>8849</v>
      </c>
    </row>
    <row r="4989" spans="2:10">
      <c r="B4989" s="197" t="s">
        <v>8929</v>
      </c>
      <c r="C4989" s="215" t="s">
        <v>8930</v>
      </c>
      <c r="D4989" s="198">
        <v>8</v>
      </c>
      <c r="E4989" s="198" t="s">
        <v>243</v>
      </c>
      <c r="F4989" s="198"/>
      <c r="G4989" s="198" t="s">
        <v>1352</v>
      </c>
      <c r="H4989" s="198" t="s">
        <v>8848</v>
      </c>
      <c r="I4989" s="198" t="s">
        <v>8849</v>
      </c>
      <c r="J4989" s="198" t="s">
        <v>8849</v>
      </c>
    </row>
    <row r="4990" spans="2:10">
      <c r="B4990" s="197" t="s">
        <v>8931</v>
      </c>
      <c r="C4990" s="215" t="s">
        <v>8932</v>
      </c>
      <c r="D4990" s="198">
        <v>4</v>
      </c>
      <c r="E4990" s="198" t="s">
        <v>243</v>
      </c>
      <c r="F4990" s="198"/>
      <c r="G4990" s="198" t="s">
        <v>1352</v>
      </c>
      <c r="H4990" s="198" t="s">
        <v>8848</v>
      </c>
      <c r="I4990" s="198" t="s">
        <v>8849</v>
      </c>
      <c r="J4990" s="198" t="s">
        <v>8849</v>
      </c>
    </row>
    <row r="4991" spans="2:10">
      <c r="B4991" s="197" t="s">
        <v>8933</v>
      </c>
      <c r="C4991" s="215" t="s">
        <v>8934</v>
      </c>
      <c r="D4991" s="198">
        <v>7</v>
      </c>
      <c r="E4991" s="198" t="s">
        <v>243</v>
      </c>
      <c r="F4991" s="198"/>
      <c r="G4991" s="198" t="s">
        <v>1352</v>
      </c>
      <c r="H4991" s="198" t="s">
        <v>8848</v>
      </c>
      <c r="I4991" s="198" t="s">
        <v>8849</v>
      </c>
      <c r="J4991" s="198" t="s">
        <v>8849</v>
      </c>
    </row>
    <row r="4992" spans="2:10">
      <c r="B4992" s="197" t="s">
        <v>8935</v>
      </c>
      <c r="C4992" s="215" t="s">
        <v>8936</v>
      </c>
      <c r="D4992" s="198">
        <v>8</v>
      </c>
      <c r="E4992" s="198" t="s">
        <v>243</v>
      </c>
      <c r="F4992" s="198"/>
      <c r="G4992" s="198" t="s">
        <v>1352</v>
      </c>
      <c r="H4992" s="198" t="s">
        <v>8848</v>
      </c>
      <c r="I4992" s="198" t="s">
        <v>8849</v>
      </c>
      <c r="J4992" s="198" t="s">
        <v>8849</v>
      </c>
    </row>
    <row r="4993" spans="2:10">
      <c r="B4993" s="197" t="s">
        <v>8937</v>
      </c>
      <c r="C4993" s="215" t="s">
        <v>8938</v>
      </c>
      <c r="D4993" s="198">
        <v>6</v>
      </c>
      <c r="E4993" s="198" t="s">
        <v>243</v>
      </c>
      <c r="F4993" s="198"/>
      <c r="G4993" s="198" t="s">
        <v>1352</v>
      </c>
      <c r="H4993" s="198" t="s">
        <v>8848</v>
      </c>
      <c r="I4993" s="198" t="s">
        <v>8849</v>
      </c>
      <c r="J4993" s="198" t="s">
        <v>8849</v>
      </c>
    </row>
    <row r="4994" spans="2:10">
      <c r="B4994" s="197" t="s">
        <v>8939</v>
      </c>
      <c r="C4994" s="215" t="s">
        <v>1574</v>
      </c>
      <c r="D4994" s="198">
        <v>3</v>
      </c>
      <c r="E4994" s="198" t="s">
        <v>243</v>
      </c>
      <c r="F4994" s="198"/>
      <c r="G4994" s="198" t="s">
        <v>1352</v>
      </c>
      <c r="H4994" s="198" t="s">
        <v>8848</v>
      </c>
      <c r="I4994" s="198" t="s">
        <v>8849</v>
      </c>
      <c r="J4994" s="198" t="s">
        <v>8849</v>
      </c>
    </row>
    <row r="4995" spans="2:10">
      <c r="B4995" s="197" t="s">
        <v>8940</v>
      </c>
      <c r="C4995" s="215" t="s">
        <v>8941</v>
      </c>
      <c r="D4995" s="198">
        <v>8</v>
      </c>
      <c r="E4995" s="198" t="s">
        <v>243</v>
      </c>
      <c r="F4995" s="198"/>
      <c r="G4995" s="198" t="s">
        <v>1352</v>
      </c>
      <c r="H4995" s="198" t="s">
        <v>8848</v>
      </c>
      <c r="I4995" s="198" t="s">
        <v>8849</v>
      </c>
      <c r="J4995" s="198" t="s">
        <v>8849</v>
      </c>
    </row>
    <row r="4996" spans="2:10">
      <c r="B4996" s="197" t="s">
        <v>8942</v>
      </c>
      <c r="C4996" s="215" t="s">
        <v>8943</v>
      </c>
      <c r="D4996" s="198">
        <v>6</v>
      </c>
      <c r="E4996" s="198" t="s">
        <v>243</v>
      </c>
      <c r="F4996" s="198"/>
      <c r="G4996" s="198" t="s">
        <v>1352</v>
      </c>
      <c r="H4996" s="198" t="s">
        <v>8848</v>
      </c>
      <c r="I4996" s="198" t="s">
        <v>8849</v>
      </c>
      <c r="J4996" s="198" t="s">
        <v>8849</v>
      </c>
    </row>
    <row r="4997" spans="2:10">
      <c r="B4997" s="197" t="s">
        <v>8944</v>
      </c>
      <c r="C4997" s="215" t="s">
        <v>8945</v>
      </c>
      <c r="D4997" s="198">
        <v>3</v>
      </c>
      <c r="E4997" s="198" t="s">
        <v>243</v>
      </c>
      <c r="F4997" s="198"/>
      <c r="G4997" s="198" t="s">
        <v>1352</v>
      </c>
      <c r="H4997" s="198" t="s">
        <v>8848</v>
      </c>
      <c r="I4997" s="198" t="s">
        <v>8849</v>
      </c>
      <c r="J4997" s="198" t="s">
        <v>8849</v>
      </c>
    </row>
    <row r="4998" spans="2:10">
      <c r="B4998" s="197" t="s">
        <v>8946</v>
      </c>
      <c r="C4998" s="215" t="s">
        <v>8947</v>
      </c>
      <c r="D4998" s="198">
        <v>8</v>
      </c>
      <c r="E4998" s="198" t="s">
        <v>243</v>
      </c>
      <c r="F4998" s="198"/>
      <c r="G4998" s="198" t="s">
        <v>1352</v>
      </c>
      <c r="H4998" s="198" t="s">
        <v>8848</v>
      </c>
      <c r="I4998" s="198" t="s">
        <v>8849</v>
      </c>
      <c r="J4998" s="198" t="s">
        <v>8849</v>
      </c>
    </row>
    <row r="4999" spans="2:10">
      <c r="B4999" s="197" t="s">
        <v>8948</v>
      </c>
      <c r="C4999" s="215" t="s">
        <v>8949</v>
      </c>
      <c r="D4999" s="198">
        <v>7</v>
      </c>
      <c r="E4999" s="198" t="s">
        <v>243</v>
      </c>
      <c r="F4999" s="198"/>
      <c r="G4999" s="198" t="s">
        <v>1352</v>
      </c>
      <c r="H4999" s="198" t="s">
        <v>8848</v>
      </c>
      <c r="I4999" s="198" t="s">
        <v>8849</v>
      </c>
      <c r="J4999" s="198" t="s">
        <v>8849</v>
      </c>
    </row>
    <row r="5000" spans="2:10">
      <c r="B5000" s="197" t="s">
        <v>8950</v>
      </c>
      <c r="C5000" s="215" t="s">
        <v>8951</v>
      </c>
      <c r="D5000" s="198">
        <v>2</v>
      </c>
      <c r="E5000" s="198" t="s">
        <v>320</v>
      </c>
      <c r="F5000" s="198"/>
      <c r="G5000" s="198" t="s">
        <v>1352</v>
      </c>
      <c r="H5000" s="198" t="s">
        <v>8848</v>
      </c>
      <c r="I5000" s="198" t="s">
        <v>8849</v>
      </c>
      <c r="J5000" s="198" t="s">
        <v>8849</v>
      </c>
    </row>
    <row r="5001" spans="2:10">
      <c r="B5001" s="197" t="s">
        <v>8952</v>
      </c>
      <c r="C5001" s="215" t="s">
        <v>8953</v>
      </c>
      <c r="D5001" s="198">
        <v>7</v>
      </c>
      <c r="E5001" s="198" t="s">
        <v>320</v>
      </c>
      <c r="F5001" s="198"/>
      <c r="G5001" s="198" t="s">
        <v>1352</v>
      </c>
      <c r="H5001" s="198" t="s">
        <v>8848</v>
      </c>
      <c r="I5001" s="198" t="s">
        <v>8849</v>
      </c>
      <c r="J5001" s="198" t="s">
        <v>8849</v>
      </c>
    </row>
    <row r="5002" spans="2:10">
      <c r="B5002" s="197" t="s">
        <v>8954</v>
      </c>
      <c r="C5002" s="215" t="s">
        <v>8955</v>
      </c>
      <c r="D5002" s="198">
        <v>5</v>
      </c>
      <c r="E5002" s="198" t="s">
        <v>320</v>
      </c>
      <c r="F5002" s="198"/>
      <c r="G5002" s="198" t="s">
        <v>1352</v>
      </c>
      <c r="H5002" s="198" t="s">
        <v>8848</v>
      </c>
      <c r="I5002" s="198" t="s">
        <v>8849</v>
      </c>
      <c r="J5002" s="198" t="s">
        <v>8849</v>
      </c>
    </row>
    <row r="5003" spans="2:10">
      <c r="B5003" s="197" t="s">
        <v>8956</v>
      </c>
      <c r="C5003" s="215" t="s">
        <v>8957</v>
      </c>
      <c r="D5003" s="198">
        <v>5</v>
      </c>
      <c r="E5003" s="198" t="s">
        <v>320</v>
      </c>
      <c r="F5003" s="198"/>
      <c r="G5003" s="198" t="s">
        <v>1352</v>
      </c>
      <c r="H5003" s="198" t="s">
        <v>8848</v>
      </c>
      <c r="I5003" s="198" t="s">
        <v>8849</v>
      </c>
      <c r="J5003" s="198" t="s">
        <v>8849</v>
      </c>
    </row>
    <row r="5004" spans="2:10">
      <c r="B5004" s="197" t="s">
        <v>8958</v>
      </c>
      <c r="C5004" s="215" t="s">
        <v>8959</v>
      </c>
      <c r="D5004" s="198">
        <v>6</v>
      </c>
      <c r="E5004" s="198" t="s">
        <v>320</v>
      </c>
      <c r="F5004" s="198"/>
      <c r="G5004" s="198" t="s">
        <v>1352</v>
      </c>
      <c r="H5004" s="198" t="s">
        <v>8848</v>
      </c>
      <c r="I5004" s="198" t="s">
        <v>8849</v>
      </c>
      <c r="J5004" s="198" t="s">
        <v>8849</v>
      </c>
    </row>
    <row r="5005" spans="2:10">
      <c r="B5005" s="197" t="s">
        <v>8960</v>
      </c>
      <c r="C5005" s="197" t="s">
        <v>8961</v>
      </c>
      <c r="D5005" s="198">
        <v>7</v>
      </c>
      <c r="E5005" s="198" t="s">
        <v>320</v>
      </c>
      <c r="F5005" s="198"/>
      <c r="G5005" s="198" t="s">
        <v>1352</v>
      </c>
      <c r="H5005" s="198" t="s">
        <v>8848</v>
      </c>
      <c r="I5005" s="198" t="s">
        <v>8849</v>
      </c>
      <c r="J5005" s="198" t="s">
        <v>8849</v>
      </c>
    </row>
    <row r="5006" spans="2:10" ht="15.5">
      <c r="B5006" s="197" t="s">
        <v>8962</v>
      </c>
      <c r="C5006" s="197" t="s">
        <v>8963</v>
      </c>
      <c r="D5006" s="211">
        <v>6</v>
      </c>
      <c r="E5006" s="198" t="s">
        <v>243</v>
      </c>
      <c r="F5006" s="209"/>
      <c r="G5006" s="198" t="s">
        <v>1352</v>
      </c>
      <c r="H5006" s="198" t="s">
        <v>8848</v>
      </c>
      <c r="I5006" s="198" t="s">
        <v>8849</v>
      </c>
      <c r="J5006" s="198" t="s">
        <v>8849</v>
      </c>
    </row>
    <row r="5007" spans="2:10">
      <c r="B5007" s="197" t="s">
        <v>8964</v>
      </c>
      <c r="C5007" s="215" t="s">
        <v>8965</v>
      </c>
      <c r="D5007" s="198">
        <v>3</v>
      </c>
      <c r="E5007" s="198" t="s">
        <v>243</v>
      </c>
      <c r="F5007" s="198"/>
      <c r="G5007" s="198" t="s">
        <v>1352</v>
      </c>
      <c r="H5007" s="198" t="s">
        <v>8848</v>
      </c>
      <c r="I5007" s="198" t="s">
        <v>8849</v>
      </c>
      <c r="J5007" s="198" t="s">
        <v>8849</v>
      </c>
    </row>
    <row r="5008" spans="2:10">
      <c r="B5008" s="197" t="s">
        <v>8966</v>
      </c>
      <c r="C5008" s="215" t="s">
        <v>8967</v>
      </c>
      <c r="D5008" s="198">
        <v>4</v>
      </c>
      <c r="E5008" s="198" t="s">
        <v>243</v>
      </c>
      <c r="F5008" s="198"/>
      <c r="G5008" s="198" t="s">
        <v>1352</v>
      </c>
      <c r="H5008" s="198" t="s">
        <v>8848</v>
      </c>
      <c r="I5008" s="198" t="s">
        <v>8849</v>
      </c>
      <c r="J5008" s="198" t="s">
        <v>8849</v>
      </c>
    </row>
    <row r="5009" spans="2:10">
      <c r="B5009" s="197" t="s">
        <v>8968</v>
      </c>
      <c r="C5009" s="215" t="s">
        <v>8969</v>
      </c>
      <c r="D5009" s="198">
        <v>6</v>
      </c>
      <c r="E5009" s="198" t="s">
        <v>243</v>
      </c>
      <c r="F5009" s="198"/>
      <c r="G5009" s="198" t="s">
        <v>1352</v>
      </c>
      <c r="H5009" s="198" t="s">
        <v>8848</v>
      </c>
      <c r="I5009" s="198" t="s">
        <v>8849</v>
      </c>
      <c r="J5009" s="198" t="s">
        <v>8849</v>
      </c>
    </row>
    <row r="5010" spans="2:10">
      <c r="B5010" s="197" t="s">
        <v>8970</v>
      </c>
      <c r="C5010" s="215" t="s">
        <v>8971</v>
      </c>
      <c r="D5010" s="198">
        <v>5</v>
      </c>
      <c r="E5010" s="198" t="s">
        <v>243</v>
      </c>
      <c r="F5010" s="198"/>
      <c r="G5010" s="198" t="s">
        <v>1352</v>
      </c>
      <c r="H5010" s="198" t="s">
        <v>8848</v>
      </c>
      <c r="I5010" s="198" t="s">
        <v>8849</v>
      </c>
      <c r="J5010" s="198" t="s">
        <v>8849</v>
      </c>
    </row>
    <row r="5011" spans="2:10">
      <c r="B5011" s="197" t="s">
        <v>8972</v>
      </c>
      <c r="C5011" s="215" t="s">
        <v>8973</v>
      </c>
      <c r="D5011" s="198">
        <v>6</v>
      </c>
      <c r="E5011" s="198" t="s">
        <v>1703</v>
      </c>
      <c r="F5011" s="198"/>
      <c r="G5011" s="198" t="s">
        <v>1352</v>
      </c>
      <c r="H5011" s="198" t="s">
        <v>8848</v>
      </c>
      <c r="I5011" s="198" t="s">
        <v>8849</v>
      </c>
      <c r="J5011" s="198" t="s">
        <v>8849</v>
      </c>
    </row>
    <row r="5012" spans="2:10">
      <c r="B5012" s="197" t="s">
        <v>8974</v>
      </c>
      <c r="C5012" s="215" t="s">
        <v>8975</v>
      </c>
      <c r="D5012" s="198">
        <v>5</v>
      </c>
      <c r="E5012" s="198" t="s">
        <v>1703</v>
      </c>
      <c r="F5012" s="198"/>
      <c r="G5012" s="198" t="s">
        <v>1352</v>
      </c>
      <c r="H5012" s="198" t="s">
        <v>8848</v>
      </c>
      <c r="I5012" s="198" t="s">
        <v>8849</v>
      </c>
      <c r="J5012" s="198" t="s">
        <v>8849</v>
      </c>
    </row>
    <row r="5013" spans="2:10">
      <c r="B5013" s="197" t="s">
        <v>8976</v>
      </c>
      <c r="C5013" s="215" t="s">
        <v>8977</v>
      </c>
      <c r="D5013" s="198">
        <v>7</v>
      </c>
      <c r="E5013" s="198" t="s">
        <v>1703</v>
      </c>
      <c r="F5013" s="198"/>
      <c r="G5013" s="198" t="s">
        <v>1352</v>
      </c>
      <c r="H5013" s="198" t="s">
        <v>8848</v>
      </c>
      <c r="I5013" s="198" t="s">
        <v>8849</v>
      </c>
      <c r="J5013" s="198" t="s">
        <v>8849</v>
      </c>
    </row>
    <row r="5014" spans="2:10">
      <c r="B5014" s="197" t="s">
        <v>8978</v>
      </c>
      <c r="C5014" s="215" t="s">
        <v>8979</v>
      </c>
      <c r="D5014" s="198">
        <v>6</v>
      </c>
      <c r="E5014" s="198" t="s">
        <v>1703</v>
      </c>
      <c r="F5014" s="198"/>
      <c r="G5014" s="198" t="s">
        <v>1352</v>
      </c>
      <c r="H5014" s="198" t="s">
        <v>8848</v>
      </c>
      <c r="I5014" s="198" t="s">
        <v>8849</v>
      </c>
      <c r="J5014" s="198" t="s">
        <v>8849</v>
      </c>
    </row>
    <row r="5015" spans="2:10">
      <c r="B5015" s="197" t="s">
        <v>8980</v>
      </c>
      <c r="C5015" s="215" t="s">
        <v>8981</v>
      </c>
      <c r="D5015" s="198">
        <v>8</v>
      </c>
      <c r="E5015" s="198" t="s">
        <v>1703</v>
      </c>
      <c r="F5015" s="198"/>
      <c r="G5015" s="198" t="s">
        <v>1352</v>
      </c>
      <c r="H5015" s="198" t="s">
        <v>8848</v>
      </c>
      <c r="I5015" s="198" t="s">
        <v>8849</v>
      </c>
      <c r="J5015" s="198" t="s">
        <v>8849</v>
      </c>
    </row>
    <row r="5016" spans="2:10">
      <c r="B5016" s="197" t="s">
        <v>8982</v>
      </c>
      <c r="C5016" s="215" t="s">
        <v>8983</v>
      </c>
      <c r="D5016" s="198">
        <v>9</v>
      </c>
      <c r="E5016" s="198" t="s">
        <v>1597</v>
      </c>
      <c r="F5016" s="198"/>
      <c r="G5016" s="198" t="s">
        <v>1352</v>
      </c>
      <c r="H5016" s="198" t="s">
        <v>8848</v>
      </c>
      <c r="I5016" s="198" t="s">
        <v>8849</v>
      </c>
      <c r="J5016" s="198" t="s">
        <v>8849</v>
      </c>
    </row>
    <row r="5017" spans="2:10">
      <c r="B5017" s="197" t="s">
        <v>8984</v>
      </c>
      <c r="C5017" s="215" t="s">
        <v>8985</v>
      </c>
      <c r="D5017" s="198">
        <v>3</v>
      </c>
      <c r="E5017" s="198" t="s">
        <v>1597</v>
      </c>
      <c r="F5017" s="198"/>
      <c r="G5017" s="198" t="s">
        <v>1352</v>
      </c>
      <c r="H5017" s="198" t="s">
        <v>8848</v>
      </c>
      <c r="I5017" s="198" t="s">
        <v>8849</v>
      </c>
      <c r="J5017" s="198" t="s">
        <v>8849</v>
      </c>
    </row>
    <row r="5018" spans="2:10">
      <c r="B5018" s="197" t="s">
        <v>8986</v>
      </c>
      <c r="C5018" s="215" t="s">
        <v>8987</v>
      </c>
      <c r="D5018" s="198">
        <v>1</v>
      </c>
      <c r="E5018" s="198" t="s">
        <v>1597</v>
      </c>
      <c r="F5018" s="198"/>
      <c r="G5018" s="198" t="s">
        <v>1352</v>
      </c>
      <c r="H5018" s="198" t="s">
        <v>8848</v>
      </c>
      <c r="I5018" s="198" t="s">
        <v>8849</v>
      </c>
      <c r="J5018" s="198" t="s">
        <v>8849</v>
      </c>
    </row>
    <row r="5019" spans="2:10">
      <c r="B5019" s="197" t="s">
        <v>8988</v>
      </c>
      <c r="C5019" s="215" t="s">
        <v>8989</v>
      </c>
      <c r="D5019" s="198">
        <v>4</v>
      </c>
      <c r="E5019" s="198" t="s">
        <v>1597</v>
      </c>
      <c r="F5019" s="198"/>
      <c r="G5019" s="198" t="s">
        <v>1352</v>
      </c>
      <c r="H5019" s="198" t="s">
        <v>8848</v>
      </c>
      <c r="I5019" s="198" t="s">
        <v>8849</v>
      </c>
      <c r="J5019" s="198" t="s">
        <v>8849</v>
      </c>
    </row>
    <row r="5020" spans="2:10">
      <c r="B5020" s="197" t="s">
        <v>8990</v>
      </c>
      <c r="C5020" s="215" t="s">
        <v>8991</v>
      </c>
      <c r="D5020" s="198">
        <v>3</v>
      </c>
      <c r="E5020" s="198" t="s">
        <v>1597</v>
      </c>
      <c r="F5020" s="198"/>
      <c r="G5020" s="198" t="s">
        <v>1352</v>
      </c>
      <c r="H5020" s="198" t="s">
        <v>8848</v>
      </c>
      <c r="I5020" s="198" t="s">
        <v>8849</v>
      </c>
      <c r="J5020" s="198" t="s">
        <v>8849</v>
      </c>
    </row>
    <row r="5021" spans="2:10">
      <c r="B5021" s="197" t="s">
        <v>8992</v>
      </c>
      <c r="C5021" s="215" t="s">
        <v>8993</v>
      </c>
      <c r="D5021" s="198">
        <v>5</v>
      </c>
      <c r="E5021" s="198" t="s">
        <v>1597</v>
      </c>
      <c r="F5021" s="198"/>
      <c r="G5021" s="198" t="s">
        <v>1352</v>
      </c>
      <c r="H5021" s="198" t="s">
        <v>8848</v>
      </c>
      <c r="I5021" s="198" t="s">
        <v>8849</v>
      </c>
      <c r="J5021" s="198" t="s">
        <v>8849</v>
      </c>
    </row>
    <row r="5022" spans="2:10">
      <c r="B5022" s="197" t="s">
        <v>8994</v>
      </c>
      <c r="C5022" s="215" t="s">
        <v>8995</v>
      </c>
      <c r="D5022" s="198">
        <v>3</v>
      </c>
      <c r="E5022" s="198" t="s">
        <v>1597</v>
      </c>
      <c r="F5022" s="198"/>
      <c r="G5022" s="198" t="s">
        <v>1352</v>
      </c>
      <c r="H5022" s="198" t="s">
        <v>8848</v>
      </c>
      <c r="I5022" s="198" t="s">
        <v>8849</v>
      </c>
      <c r="J5022" s="198" t="s">
        <v>8849</v>
      </c>
    </row>
    <row r="5023" spans="2:10">
      <c r="B5023" s="197" t="s">
        <v>8996</v>
      </c>
      <c r="C5023" s="215" t="s">
        <v>8997</v>
      </c>
      <c r="D5023" s="198">
        <v>4</v>
      </c>
      <c r="E5023" s="198" t="s">
        <v>1597</v>
      </c>
      <c r="F5023" s="198"/>
      <c r="G5023" s="198" t="s">
        <v>1352</v>
      </c>
      <c r="H5023" s="198" t="s">
        <v>8848</v>
      </c>
      <c r="I5023" s="198" t="s">
        <v>8849</v>
      </c>
      <c r="J5023" s="198" t="s">
        <v>8849</v>
      </c>
    </row>
    <row r="5024" spans="2:10">
      <c r="B5024" s="197" t="s">
        <v>8998</v>
      </c>
      <c r="C5024" s="215" t="s">
        <v>8999</v>
      </c>
      <c r="D5024" s="198">
        <v>4</v>
      </c>
      <c r="E5024" s="198" t="s">
        <v>1597</v>
      </c>
      <c r="F5024" s="198"/>
      <c r="G5024" s="198" t="s">
        <v>1352</v>
      </c>
      <c r="H5024" s="198" t="s">
        <v>8848</v>
      </c>
      <c r="I5024" s="198" t="s">
        <v>8849</v>
      </c>
      <c r="J5024" s="198" t="s">
        <v>8849</v>
      </c>
    </row>
    <row r="5025" spans="2:10">
      <c r="B5025" s="197" t="s">
        <v>9000</v>
      </c>
      <c r="C5025" s="215" t="s">
        <v>9001</v>
      </c>
      <c r="D5025" s="198">
        <v>6</v>
      </c>
      <c r="E5025" s="198" t="s">
        <v>1597</v>
      </c>
      <c r="F5025" s="198"/>
      <c r="G5025" s="198" t="s">
        <v>1352</v>
      </c>
      <c r="H5025" s="198" t="s">
        <v>8848</v>
      </c>
      <c r="I5025" s="198" t="s">
        <v>8849</v>
      </c>
      <c r="J5025" s="198" t="s">
        <v>8849</v>
      </c>
    </row>
    <row r="5026" spans="2:10">
      <c r="B5026" s="197" t="s">
        <v>9002</v>
      </c>
      <c r="C5026" s="197" t="s">
        <v>9003</v>
      </c>
      <c r="D5026" s="198">
        <v>5</v>
      </c>
      <c r="E5026" s="198" t="s">
        <v>350</v>
      </c>
      <c r="F5026" s="197"/>
      <c r="G5026" s="198" t="s">
        <v>1352</v>
      </c>
      <c r="H5026" s="198" t="s">
        <v>8848</v>
      </c>
      <c r="I5026" s="198" t="s">
        <v>8849</v>
      </c>
      <c r="J5026" s="198" t="s">
        <v>8849</v>
      </c>
    </row>
    <row r="5027" spans="2:10">
      <c r="B5027" s="197" t="s">
        <v>9004</v>
      </c>
      <c r="C5027" s="197" t="s">
        <v>9005</v>
      </c>
      <c r="D5027" s="198">
        <v>4</v>
      </c>
      <c r="E5027" s="198" t="s">
        <v>350</v>
      </c>
      <c r="F5027" s="197"/>
      <c r="G5027" s="198" t="s">
        <v>1352</v>
      </c>
      <c r="H5027" s="198" t="s">
        <v>8848</v>
      </c>
      <c r="I5027" s="198" t="s">
        <v>8849</v>
      </c>
      <c r="J5027" s="198" t="s">
        <v>8849</v>
      </c>
    </row>
    <row r="5028" spans="2:10">
      <c r="B5028" s="197" t="s">
        <v>9006</v>
      </c>
      <c r="C5028" s="197" t="s">
        <v>9007</v>
      </c>
      <c r="D5028" s="198">
        <v>6</v>
      </c>
      <c r="E5028" s="198" t="s">
        <v>350</v>
      </c>
      <c r="F5028" s="197"/>
      <c r="G5028" s="198" t="s">
        <v>1352</v>
      </c>
      <c r="H5028" s="198" t="s">
        <v>8848</v>
      </c>
      <c r="I5028" s="198" t="s">
        <v>8849</v>
      </c>
      <c r="J5028" s="198" t="s">
        <v>8849</v>
      </c>
    </row>
    <row r="5029" spans="2:10">
      <c r="B5029" s="197" t="s">
        <v>9008</v>
      </c>
      <c r="C5029" s="197" t="s">
        <v>9009</v>
      </c>
      <c r="D5029" s="198">
        <v>5</v>
      </c>
      <c r="E5029" s="198" t="s">
        <v>350</v>
      </c>
      <c r="F5029" s="197"/>
      <c r="G5029" s="198" t="s">
        <v>1352</v>
      </c>
      <c r="H5029" s="198" t="s">
        <v>8848</v>
      </c>
      <c r="I5029" s="198" t="s">
        <v>8849</v>
      </c>
      <c r="J5029" s="198" t="s">
        <v>8849</v>
      </c>
    </row>
    <row r="5030" spans="2:10">
      <c r="B5030" s="197" t="s">
        <v>9010</v>
      </c>
      <c r="C5030" s="197" t="s">
        <v>9011</v>
      </c>
      <c r="D5030" s="198">
        <v>4</v>
      </c>
      <c r="E5030" s="198" t="s">
        <v>350</v>
      </c>
      <c r="F5030" s="197"/>
      <c r="G5030" s="198" t="s">
        <v>1352</v>
      </c>
      <c r="H5030" s="198" t="s">
        <v>8848</v>
      </c>
      <c r="I5030" s="198" t="s">
        <v>8849</v>
      </c>
      <c r="J5030" s="198" t="s">
        <v>8849</v>
      </c>
    </row>
    <row r="5031" spans="2:10">
      <c r="B5031" s="197" t="s">
        <v>9012</v>
      </c>
      <c r="C5031" s="197" t="s">
        <v>9013</v>
      </c>
      <c r="D5031" s="198">
        <v>2</v>
      </c>
      <c r="E5031" s="198" t="s">
        <v>350</v>
      </c>
      <c r="F5031" s="197"/>
      <c r="G5031" s="198" t="s">
        <v>1352</v>
      </c>
      <c r="H5031" s="198" t="s">
        <v>8848</v>
      </c>
      <c r="I5031" s="198" t="s">
        <v>8849</v>
      </c>
      <c r="J5031" s="198" t="s">
        <v>8849</v>
      </c>
    </row>
    <row r="5032" spans="2:10">
      <c r="B5032" s="197" t="s">
        <v>9014</v>
      </c>
      <c r="C5032" s="197" t="s">
        <v>9015</v>
      </c>
      <c r="D5032" s="198">
        <v>6</v>
      </c>
      <c r="E5032" s="198" t="s">
        <v>2004</v>
      </c>
      <c r="F5032" s="197"/>
      <c r="G5032" s="198" t="s">
        <v>1352</v>
      </c>
      <c r="H5032" s="198" t="s">
        <v>8848</v>
      </c>
      <c r="I5032" s="198" t="s">
        <v>8849</v>
      </c>
      <c r="J5032" s="198" t="s">
        <v>8849</v>
      </c>
    </row>
    <row r="5033" spans="2:10">
      <c r="B5033" s="197" t="s">
        <v>9016</v>
      </c>
      <c r="C5033" s="197" t="s">
        <v>9017</v>
      </c>
      <c r="D5033" s="198">
        <v>1</v>
      </c>
      <c r="E5033" s="198" t="s">
        <v>2004</v>
      </c>
      <c r="F5033" s="197"/>
      <c r="G5033" s="198" t="s">
        <v>1352</v>
      </c>
      <c r="H5033" s="198" t="s">
        <v>8848</v>
      </c>
      <c r="I5033" s="198" t="s">
        <v>8849</v>
      </c>
      <c r="J5033" s="198" t="s">
        <v>8849</v>
      </c>
    </row>
    <row r="5034" spans="2:10">
      <c r="B5034" s="197" t="s">
        <v>9018</v>
      </c>
      <c r="C5034" s="197" t="s">
        <v>9019</v>
      </c>
      <c r="D5034" s="198">
        <v>4</v>
      </c>
      <c r="E5034" s="198" t="s">
        <v>2004</v>
      </c>
      <c r="F5034" s="197"/>
      <c r="G5034" s="198" t="s">
        <v>1352</v>
      </c>
      <c r="H5034" s="198" t="s">
        <v>8848</v>
      </c>
      <c r="I5034" s="198" t="s">
        <v>8849</v>
      </c>
      <c r="J5034" s="198" t="s">
        <v>8849</v>
      </c>
    </row>
    <row r="5035" spans="2:10">
      <c r="B5035" s="197" t="s">
        <v>9020</v>
      </c>
      <c r="C5035" s="197" t="s">
        <v>9021</v>
      </c>
      <c r="D5035" s="198">
        <v>6</v>
      </c>
      <c r="E5035" s="198" t="s">
        <v>2004</v>
      </c>
      <c r="F5035" s="197"/>
      <c r="G5035" s="198" t="s">
        <v>1352</v>
      </c>
      <c r="H5035" s="198" t="s">
        <v>8848</v>
      </c>
      <c r="I5035" s="198" t="s">
        <v>8849</v>
      </c>
      <c r="J5035" s="198" t="s">
        <v>8849</v>
      </c>
    </row>
    <row r="5036" spans="2:10">
      <c r="B5036" s="197" t="s">
        <v>9022</v>
      </c>
      <c r="C5036" s="197" t="s">
        <v>9023</v>
      </c>
      <c r="D5036" s="198">
        <v>5</v>
      </c>
      <c r="E5036" s="198" t="s">
        <v>9024</v>
      </c>
      <c r="F5036" s="197"/>
      <c r="G5036" s="198" t="s">
        <v>1352</v>
      </c>
      <c r="H5036" s="198" t="s">
        <v>8848</v>
      </c>
      <c r="I5036" s="198" t="s">
        <v>8849</v>
      </c>
      <c r="J5036" s="198" t="s">
        <v>8849</v>
      </c>
    </row>
    <row r="5037" spans="2:10">
      <c r="B5037" s="197" t="s">
        <v>9025</v>
      </c>
      <c r="C5037" s="197" t="s">
        <v>9026</v>
      </c>
      <c r="D5037" s="198">
        <v>4</v>
      </c>
      <c r="E5037" s="198" t="s">
        <v>9024</v>
      </c>
      <c r="F5037" s="197"/>
      <c r="G5037" s="198" t="s">
        <v>1352</v>
      </c>
      <c r="H5037" s="198" t="s">
        <v>8848</v>
      </c>
      <c r="I5037" s="198" t="s">
        <v>8849</v>
      </c>
      <c r="J5037" s="198" t="s">
        <v>8849</v>
      </c>
    </row>
    <row r="5038" spans="2:10">
      <c r="B5038" s="197" t="s">
        <v>9027</v>
      </c>
      <c r="C5038" s="197" t="s">
        <v>9028</v>
      </c>
      <c r="D5038" s="198">
        <v>3</v>
      </c>
      <c r="E5038" s="198" t="s">
        <v>9024</v>
      </c>
      <c r="F5038" s="197"/>
      <c r="G5038" s="198" t="s">
        <v>1352</v>
      </c>
      <c r="H5038" s="198" t="s">
        <v>8848</v>
      </c>
      <c r="I5038" s="198" t="s">
        <v>8849</v>
      </c>
      <c r="J5038" s="198" t="s">
        <v>8849</v>
      </c>
    </row>
    <row r="5039" spans="2:10">
      <c r="B5039" s="197" t="s">
        <v>9029</v>
      </c>
      <c r="C5039" s="197" t="s">
        <v>9030</v>
      </c>
      <c r="D5039" s="198">
        <v>1</v>
      </c>
      <c r="E5039" s="198" t="s">
        <v>9024</v>
      </c>
      <c r="F5039" s="197"/>
      <c r="G5039" s="198" t="s">
        <v>1352</v>
      </c>
      <c r="H5039" s="198" t="s">
        <v>8848</v>
      </c>
      <c r="I5039" s="198" t="s">
        <v>8849</v>
      </c>
      <c r="J5039" s="198" t="s">
        <v>8849</v>
      </c>
    </row>
    <row r="5040" spans="2:10">
      <c r="B5040" s="197" t="s">
        <v>9031</v>
      </c>
      <c r="C5040" s="197" t="s">
        <v>9032</v>
      </c>
      <c r="D5040" s="198">
        <v>7</v>
      </c>
      <c r="E5040" s="198" t="s">
        <v>9024</v>
      </c>
      <c r="F5040" s="197"/>
      <c r="G5040" s="198" t="s">
        <v>1352</v>
      </c>
      <c r="H5040" s="198" t="s">
        <v>8848</v>
      </c>
      <c r="I5040" s="198" t="s">
        <v>8849</v>
      </c>
      <c r="J5040" s="198" t="s">
        <v>8849</v>
      </c>
    </row>
    <row r="5041" spans="2:10">
      <c r="B5041" s="197" t="s">
        <v>9033</v>
      </c>
      <c r="C5041" s="197" t="s">
        <v>9034</v>
      </c>
      <c r="D5041" s="198">
        <v>1</v>
      </c>
      <c r="E5041" s="198" t="s">
        <v>9024</v>
      </c>
      <c r="F5041" s="197"/>
      <c r="G5041" s="198" t="s">
        <v>1352</v>
      </c>
      <c r="H5041" s="198" t="s">
        <v>8848</v>
      </c>
      <c r="I5041" s="198" t="s">
        <v>8849</v>
      </c>
      <c r="J5041" s="198" t="s">
        <v>8849</v>
      </c>
    </row>
    <row r="5042" spans="2:10">
      <c r="B5042" s="197" t="s">
        <v>9035</v>
      </c>
      <c r="C5042" s="197" t="s">
        <v>9036</v>
      </c>
      <c r="D5042" s="198">
        <v>5</v>
      </c>
      <c r="E5042" s="198" t="s">
        <v>9024</v>
      </c>
      <c r="F5042" s="197"/>
      <c r="G5042" s="198" t="s">
        <v>1352</v>
      </c>
      <c r="H5042" s="198" t="s">
        <v>8848</v>
      </c>
      <c r="I5042" s="198" t="s">
        <v>8849</v>
      </c>
      <c r="J5042" s="198" t="s">
        <v>8849</v>
      </c>
    </row>
    <row r="5043" spans="2:10">
      <c r="B5043" s="197" t="s">
        <v>9037</v>
      </c>
      <c r="C5043" s="197" t="s">
        <v>9038</v>
      </c>
      <c r="D5043" s="198">
        <v>4</v>
      </c>
      <c r="E5043" s="198" t="s">
        <v>9024</v>
      </c>
      <c r="F5043" s="197"/>
      <c r="G5043" s="198" t="s">
        <v>1352</v>
      </c>
      <c r="H5043" s="198" t="s">
        <v>8848</v>
      </c>
      <c r="I5043" s="198" t="s">
        <v>8849</v>
      </c>
      <c r="J5043" s="198" t="s">
        <v>8849</v>
      </c>
    </row>
    <row r="5044" spans="2:10">
      <c r="B5044" s="197" t="s">
        <v>9039</v>
      </c>
      <c r="C5044" s="197" t="s">
        <v>9040</v>
      </c>
      <c r="D5044" s="198">
        <v>6</v>
      </c>
      <c r="E5044" s="198" t="s">
        <v>9024</v>
      </c>
      <c r="F5044" s="197"/>
      <c r="G5044" s="198" t="s">
        <v>1352</v>
      </c>
      <c r="H5044" s="198" t="s">
        <v>8848</v>
      </c>
      <c r="I5044" s="198" t="s">
        <v>8849</v>
      </c>
      <c r="J5044" s="198" t="s">
        <v>8849</v>
      </c>
    </row>
    <row r="5045" spans="2:10">
      <c r="B5045" s="197" t="s">
        <v>9041</v>
      </c>
      <c r="C5045" s="197" t="s">
        <v>9042</v>
      </c>
      <c r="D5045" s="198">
        <v>1</v>
      </c>
      <c r="E5045" s="198" t="s">
        <v>9024</v>
      </c>
      <c r="F5045" s="197"/>
      <c r="G5045" s="198" t="s">
        <v>1352</v>
      </c>
      <c r="H5045" s="198" t="s">
        <v>8848</v>
      </c>
      <c r="I5045" s="198" t="s">
        <v>8849</v>
      </c>
      <c r="J5045" s="198" t="s">
        <v>8849</v>
      </c>
    </row>
    <row r="5046" spans="2:10">
      <c r="B5046" s="199"/>
      <c r="C5046" s="199"/>
      <c r="D5046" s="194">
        <v>484</v>
      </c>
      <c r="E5046" s="199"/>
      <c r="F5046" s="199"/>
      <c r="G5046" s="199"/>
      <c r="H5046" s="199"/>
      <c r="I5046" s="199"/>
      <c r="J5046" s="199"/>
    </row>
    <row r="5047" spans="2:10">
      <c r="B5047" s="197" t="s">
        <v>9043</v>
      </c>
      <c r="C5047" s="197" t="s">
        <v>9044</v>
      </c>
      <c r="D5047" s="198">
        <v>5</v>
      </c>
      <c r="E5047" s="198" t="s">
        <v>1418</v>
      </c>
      <c r="F5047" s="198"/>
      <c r="G5047" s="198" t="s">
        <v>1352</v>
      </c>
      <c r="H5047" s="198" t="s">
        <v>8848</v>
      </c>
      <c r="I5047" s="198" t="s">
        <v>8849</v>
      </c>
      <c r="J5047" s="198" t="s">
        <v>9045</v>
      </c>
    </row>
    <row r="5048" spans="2:10">
      <c r="B5048" s="197" t="s">
        <v>9046</v>
      </c>
      <c r="C5048" s="197" t="s">
        <v>9047</v>
      </c>
      <c r="D5048" s="198">
        <v>7</v>
      </c>
      <c r="E5048" s="198" t="s">
        <v>1423</v>
      </c>
      <c r="F5048" s="198"/>
      <c r="G5048" s="198" t="s">
        <v>1352</v>
      </c>
      <c r="H5048" s="198" t="s">
        <v>8848</v>
      </c>
      <c r="I5048" s="198" t="s">
        <v>8849</v>
      </c>
      <c r="J5048" s="198" t="s">
        <v>9045</v>
      </c>
    </row>
    <row r="5049" spans="2:10">
      <c r="B5049" s="197" t="s">
        <v>9048</v>
      </c>
      <c r="C5049" s="215" t="s">
        <v>9049</v>
      </c>
      <c r="D5049" s="198">
        <v>5</v>
      </c>
      <c r="E5049" s="198" t="s">
        <v>9050</v>
      </c>
      <c r="F5049" s="198"/>
      <c r="G5049" s="198" t="s">
        <v>1352</v>
      </c>
      <c r="H5049" s="198" t="s">
        <v>8848</v>
      </c>
      <c r="I5049" s="198" t="s">
        <v>8849</v>
      </c>
      <c r="J5049" s="198" t="s">
        <v>9045</v>
      </c>
    </row>
    <row r="5050" spans="2:10">
      <c r="B5050" s="197" t="s">
        <v>9051</v>
      </c>
      <c r="C5050" s="215" t="s">
        <v>9052</v>
      </c>
      <c r="D5050" s="198">
        <v>4</v>
      </c>
      <c r="E5050" s="198" t="s">
        <v>1423</v>
      </c>
      <c r="F5050" s="198"/>
      <c r="G5050" s="198" t="s">
        <v>1352</v>
      </c>
      <c r="H5050" s="198" t="s">
        <v>8848</v>
      </c>
      <c r="I5050" s="198" t="s">
        <v>8849</v>
      </c>
      <c r="J5050" s="198" t="s">
        <v>9045</v>
      </c>
    </row>
    <row r="5051" spans="2:10">
      <c r="B5051" s="197" t="s">
        <v>9053</v>
      </c>
      <c r="C5051" s="215" t="s">
        <v>9054</v>
      </c>
      <c r="D5051" s="198">
        <v>6</v>
      </c>
      <c r="E5051" s="198" t="s">
        <v>9055</v>
      </c>
      <c r="F5051" s="198"/>
      <c r="G5051" s="198" t="s">
        <v>1352</v>
      </c>
      <c r="H5051" s="198" t="s">
        <v>8848</v>
      </c>
      <c r="I5051" s="198" t="s">
        <v>8849</v>
      </c>
      <c r="J5051" s="198" t="s">
        <v>9045</v>
      </c>
    </row>
    <row r="5052" spans="2:10">
      <c r="B5052" s="197" t="s">
        <v>9056</v>
      </c>
      <c r="C5052" s="215" t="s">
        <v>9057</v>
      </c>
      <c r="D5052" s="198">
        <v>9</v>
      </c>
      <c r="E5052" s="198" t="s">
        <v>1426</v>
      </c>
      <c r="F5052" s="198"/>
      <c r="G5052" s="198" t="s">
        <v>1352</v>
      </c>
      <c r="H5052" s="198" t="s">
        <v>8848</v>
      </c>
      <c r="I5052" s="198" t="s">
        <v>8849</v>
      </c>
      <c r="J5052" s="198" t="s">
        <v>9045</v>
      </c>
    </row>
    <row r="5053" spans="2:10">
      <c r="B5053" s="197" t="s">
        <v>9058</v>
      </c>
      <c r="C5053" s="215" t="s">
        <v>9059</v>
      </c>
      <c r="D5053" s="198">
        <v>8</v>
      </c>
      <c r="E5053" s="198" t="s">
        <v>1426</v>
      </c>
      <c r="F5053" s="198"/>
      <c r="G5053" s="198" t="s">
        <v>1352</v>
      </c>
      <c r="H5053" s="198" t="s">
        <v>8848</v>
      </c>
      <c r="I5053" s="198" t="s">
        <v>8849</v>
      </c>
      <c r="J5053" s="198" t="s">
        <v>9045</v>
      </c>
    </row>
    <row r="5054" spans="2:10">
      <c r="B5054" s="197" t="s">
        <v>9060</v>
      </c>
      <c r="C5054" s="215" t="s">
        <v>9061</v>
      </c>
      <c r="D5054" s="198">
        <v>3</v>
      </c>
      <c r="E5054" s="198" t="s">
        <v>1426</v>
      </c>
      <c r="F5054" s="198"/>
      <c r="G5054" s="198" t="s">
        <v>1352</v>
      </c>
      <c r="H5054" s="198" t="s">
        <v>8848</v>
      </c>
      <c r="I5054" s="198" t="s">
        <v>8849</v>
      </c>
      <c r="J5054" s="198" t="s">
        <v>9045</v>
      </c>
    </row>
    <row r="5055" spans="2:10">
      <c r="B5055" s="197" t="s">
        <v>9062</v>
      </c>
      <c r="C5055" s="215" t="s">
        <v>9063</v>
      </c>
      <c r="D5055" s="198">
        <v>6</v>
      </c>
      <c r="E5055" s="198" t="s">
        <v>1426</v>
      </c>
      <c r="F5055" s="198"/>
      <c r="G5055" s="198" t="s">
        <v>1352</v>
      </c>
      <c r="H5055" s="198" t="s">
        <v>8848</v>
      </c>
      <c r="I5055" s="198" t="s">
        <v>8849</v>
      </c>
      <c r="J5055" s="198" t="s">
        <v>9045</v>
      </c>
    </row>
    <row r="5056" spans="2:10">
      <c r="B5056" s="197" t="s">
        <v>9064</v>
      </c>
      <c r="C5056" s="215" t="s">
        <v>9065</v>
      </c>
      <c r="D5056" s="198">
        <v>1</v>
      </c>
      <c r="E5056" s="198" t="s">
        <v>1426</v>
      </c>
      <c r="F5056" s="198"/>
      <c r="G5056" s="198" t="s">
        <v>1352</v>
      </c>
      <c r="H5056" s="198" t="s">
        <v>8848</v>
      </c>
      <c r="I5056" s="198" t="s">
        <v>8849</v>
      </c>
      <c r="J5056" s="198" t="s">
        <v>9045</v>
      </c>
    </row>
    <row r="5057" spans="2:10">
      <c r="B5057" s="197" t="s">
        <v>9066</v>
      </c>
      <c r="C5057" s="215" t="s">
        <v>9067</v>
      </c>
      <c r="D5057" s="198">
        <v>4</v>
      </c>
      <c r="E5057" s="198" t="s">
        <v>1426</v>
      </c>
      <c r="F5057" s="198"/>
      <c r="G5057" s="198" t="s">
        <v>1352</v>
      </c>
      <c r="H5057" s="198" t="s">
        <v>8848</v>
      </c>
      <c r="I5057" s="198" t="s">
        <v>8849</v>
      </c>
      <c r="J5057" s="198" t="s">
        <v>9045</v>
      </c>
    </row>
    <row r="5058" spans="2:10">
      <c r="B5058" s="197" t="s">
        <v>9068</v>
      </c>
      <c r="C5058" s="215" t="s">
        <v>9069</v>
      </c>
      <c r="D5058" s="198">
        <v>8</v>
      </c>
      <c r="E5058" s="198" t="s">
        <v>1426</v>
      </c>
      <c r="F5058" s="198"/>
      <c r="G5058" s="198" t="s">
        <v>1352</v>
      </c>
      <c r="H5058" s="198" t="s">
        <v>8848</v>
      </c>
      <c r="I5058" s="198" t="s">
        <v>8849</v>
      </c>
      <c r="J5058" s="198" t="s">
        <v>9045</v>
      </c>
    </row>
    <row r="5059" spans="2:10">
      <c r="B5059" s="197" t="s">
        <v>9070</v>
      </c>
      <c r="C5059" s="215" t="s">
        <v>9071</v>
      </c>
      <c r="D5059" s="198">
        <v>4</v>
      </c>
      <c r="E5059" s="198" t="s">
        <v>1426</v>
      </c>
      <c r="F5059" s="198"/>
      <c r="G5059" s="198" t="s">
        <v>1352</v>
      </c>
      <c r="H5059" s="198" t="s">
        <v>8848</v>
      </c>
      <c r="I5059" s="198" t="s">
        <v>8849</v>
      </c>
      <c r="J5059" s="198" t="s">
        <v>9045</v>
      </c>
    </row>
    <row r="5060" spans="2:10">
      <c r="B5060" s="197" t="s">
        <v>9072</v>
      </c>
      <c r="C5060" s="215" t="s">
        <v>9073</v>
      </c>
      <c r="D5060" s="198">
        <v>5</v>
      </c>
      <c r="E5060" s="198" t="s">
        <v>1312</v>
      </c>
      <c r="F5060" s="198"/>
      <c r="G5060" s="198" t="s">
        <v>1352</v>
      </c>
      <c r="H5060" s="198" t="s">
        <v>8848</v>
      </c>
      <c r="I5060" s="198" t="s">
        <v>8849</v>
      </c>
      <c r="J5060" s="198" t="s">
        <v>9045</v>
      </c>
    </row>
    <row r="5061" spans="2:10">
      <c r="B5061" s="197" t="s">
        <v>9074</v>
      </c>
      <c r="C5061" s="215" t="s">
        <v>9075</v>
      </c>
      <c r="D5061" s="198">
        <v>7</v>
      </c>
      <c r="E5061" s="198" t="s">
        <v>1312</v>
      </c>
      <c r="F5061" s="198"/>
      <c r="G5061" s="198" t="s">
        <v>1352</v>
      </c>
      <c r="H5061" s="198" t="s">
        <v>8848</v>
      </c>
      <c r="I5061" s="198" t="s">
        <v>8849</v>
      </c>
      <c r="J5061" s="198" t="s">
        <v>9045</v>
      </c>
    </row>
    <row r="5062" spans="2:10">
      <c r="B5062" s="197" t="s">
        <v>9076</v>
      </c>
      <c r="C5062" s="215" t="s">
        <v>9077</v>
      </c>
      <c r="D5062" s="198">
        <v>2</v>
      </c>
      <c r="E5062" s="198" t="s">
        <v>1312</v>
      </c>
      <c r="F5062" s="198"/>
      <c r="G5062" s="198" t="s">
        <v>1352</v>
      </c>
      <c r="H5062" s="198" t="s">
        <v>8848</v>
      </c>
      <c r="I5062" s="198" t="s">
        <v>8849</v>
      </c>
      <c r="J5062" s="198" t="s">
        <v>9045</v>
      </c>
    </row>
    <row r="5063" spans="2:10">
      <c r="B5063" s="197" t="s">
        <v>9078</v>
      </c>
      <c r="C5063" s="215" t="s">
        <v>9079</v>
      </c>
      <c r="D5063" s="198">
        <v>2</v>
      </c>
      <c r="E5063" s="198" t="s">
        <v>1312</v>
      </c>
      <c r="F5063" s="198"/>
      <c r="G5063" s="198" t="s">
        <v>1352</v>
      </c>
      <c r="H5063" s="198" t="s">
        <v>8848</v>
      </c>
      <c r="I5063" s="198" t="s">
        <v>8849</v>
      </c>
      <c r="J5063" s="198" t="s">
        <v>9045</v>
      </c>
    </row>
    <row r="5064" spans="2:10">
      <c r="B5064" s="197" t="s">
        <v>9080</v>
      </c>
      <c r="C5064" s="215" t="s">
        <v>9081</v>
      </c>
      <c r="D5064" s="198">
        <v>8</v>
      </c>
      <c r="E5064" s="198" t="s">
        <v>1312</v>
      </c>
      <c r="F5064" s="198"/>
      <c r="G5064" s="198" t="s">
        <v>1352</v>
      </c>
      <c r="H5064" s="198" t="s">
        <v>8848</v>
      </c>
      <c r="I5064" s="198" t="s">
        <v>8849</v>
      </c>
      <c r="J5064" s="198" t="s">
        <v>9045</v>
      </c>
    </row>
    <row r="5065" spans="2:10">
      <c r="B5065" s="197" t="s">
        <v>9082</v>
      </c>
      <c r="C5065" s="215" t="s">
        <v>9083</v>
      </c>
      <c r="D5065" s="198">
        <v>9</v>
      </c>
      <c r="E5065" s="198" t="s">
        <v>1312</v>
      </c>
      <c r="F5065" s="198"/>
      <c r="G5065" s="198" t="s">
        <v>1352</v>
      </c>
      <c r="H5065" s="198" t="s">
        <v>8848</v>
      </c>
      <c r="I5065" s="198" t="s">
        <v>8849</v>
      </c>
      <c r="J5065" s="198" t="s">
        <v>9045</v>
      </c>
    </row>
    <row r="5066" spans="2:10">
      <c r="B5066" s="197" t="s">
        <v>9084</v>
      </c>
      <c r="C5066" s="215" t="s">
        <v>9085</v>
      </c>
      <c r="D5066" s="198">
        <v>1</v>
      </c>
      <c r="E5066" s="198" t="s">
        <v>1312</v>
      </c>
      <c r="F5066" s="198"/>
      <c r="G5066" s="198" t="s">
        <v>1352</v>
      </c>
      <c r="H5066" s="198" t="s">
        <v>8848</v>
      </c>
      <c r="I5066" s="198" t="s">
        <v>8849</v>
      </c>
      <c r="J5066" s="198" t="s">
        <v>9045</v>
      </c>
    </row>
    <row r="5067" spans="2:10">
      <c r="B5067" s="197" t="s">
        <v>9086</v>
      </c>
      <c r="C5067" s="215" t="s">
        <v>9087</v>
      </c>
      <c r="D5067" s="198">
        <v>1</v>
      </c>
      <c r="E5067" s="198" t="s">
        <v>314</v>
      </c>
      <c r="F5067" s="198"/>
      <c r="G5067" s="198" t="s">
        <v>1352</v>
      </c>
      <c r="H5067" s="198" t="s">
        <v>8848</v>
      </c>
      <c r="I5067" s="198" t="s">
        <v>8849</v>
      </c>
      <c r="J5067" s="198" t="s">
        <v>9045</v>
      </c>
    </row>
    <row r="5068" spans="2:10">
      <c r="B5068" s="197" t="s">
        <v>9088</v>
      </c>
      <c r="C5068" s="215" t="s">
        <v>9089</v>
      </c>
      <c r="D5068" s="198">
        <v>6</v>
      </c>
      <c r="E5068" s="198" t="s">
        <v>243</v>
      </c>
      <c r="F5068" s="198"/>
      <c r="G5068" s="198" t="s">
        <v>1352</v>
      </c>
      <c r="H5068" s="198" t="s">
        <v>8848</v>
      </c>
      <c r="I5068" s="198" t="s">
        <v>8849</v>
      </c>
      <c r="J5068" s="198" t="s">
        <v>9045</v>
      </c>
    </row>
    <row r="5069" spans="2:10">
      <c r="B5069" s="197" t="s">
        <v>9090</v>
      </c>
      <c r="C5069" s="215" t="s">
        <v>9091</v>
      </c>
      <c r="D5069" s="198">
        <v>5</v>
      </c>
      <c r="E5069" s="198" t="s">
        <v>243</v>
      </c>
      <c r="F5069" s="198"/>
      <c r="G5069" s="198" t="s">
        <v>1352</v>
      </c>
      <c r="H5069" s="198" t="s">
        <v>8848</v>
      </c>
      <c r="I5069" s="198" t="s">
        <v>8849</v>
      </c>
      <c r="J5069" s="198" t="s">
        <v>9045</v>
      </c>
    </row>
    <row r="5070" spans="2:10">
      <c r="B5070" s="197" t="s">
        <v>9092</v>
      </c>
      <c r="C5070" s="215" t="s">
        <v>9093</v>
      </c>
      <c r="D5070" s="198">
        <v>8</v>
      </c>
      <c r="E5070" s="198" t="s">
        <v>243</v>
      </c>
      <c r="F5070" s="198"/>
      <c r="G5070" s="198" t="s">
        <v>1352</v>
      </c>
      <c r="H5070" s="198" t="s">
        <v>8848</v>
      </c>
      <c r="I5070" s="198" t="s">
        <v>8849</v>
      </c>
      <c r="J5070" s="198" t="s">
        <v>9045</v>
      </c>
    </row>
    <row r="5071" spans="2:10">
      <c r="B5071" s="197" t="s">
        <v>9094</v>
      </c>
      <c r="C5071" s="215" t="s">
        <v>9095</v>
      </c>
      <c r="D5071" s="198">
        <v>7</v>
      </c>
      <c r="E5071" s="198" t="s">
        <v>243</v>
      </c>
      <c r="F5071" s="198"/>
      <c r="G5071" s="198" t="s">
        <v>1352</v>
      </c>
      <c r="H5071" s="198" t="s">
        <v>8848</v>
      </c>
      <c r="I5071" s="198" t="s">
        <v>8849</v>
      </c>
      <c r="J5071" s="198" t="s">
        <v>9045</v>
      </c>
    </row>
    <row r="5072" spans="2:10">
      <c r="B5072" s="197" t="s">
        <v>9096</v>
      </c>
      <c r="C5072" s="215" t="s">
        <v>9097</v>
      </c>
      <c r="D5072" s="198">
        <v>9</v>
      </c>
      <c r="E5072" s="198" t="s">
        <v>243</v>
      </c>
      <c r="F5072" s="198"/>
      <c r="G5072" s="198" t="s">
        <v>1352</v>
      </c>
      <c r="H5072" s="198" t="s">
        <v>8848</v>
      </c>
      <c r="I5072" s="198" t="s">
        <v>8849</v>
      </c>
      <c r="J5072" s="198" t="s">
        <v>9045</v>
      </c>
    </row>
    <row r="5073" spans="2:10">
      <c r="B5073" s="197" t="s">
        <v>9098</v>
      </c>
      <c r="C5073" s="215" t="s">
        <v>9099</v>
      </c>
      <c r="D5073" s="198">
        <v>7</v>
      </c>
      <c r="E5073" s="198" t="s">
        <v>243</v>
      </c>
      <c r="F5073" s="198"/>
      <c r="G5073" s="198" t="s">
        <v>1352</v>
      </c>
      <c r="H5073" s="198" t="s">
        <v>8848</v>
      </c>
      <c r="I5073" s="198" t="s">
        <v>8849</v>
      </c>
      <c r="J5073" s="198" t="s">
        <v>9045</v>
      </c>
    </row>
    <row r="5074" spans="2:10">
      <c r="B5074" s="197" t="s">
        <v>9100</v>
      </c>
      <c r="C5074" s="215" t="s">
        <v>9101</v>
      </c>
      <c r="D5074" s="198">
        <v>7</v>
      </c>
      <c r="E5074" s="198" t="s">
        <v>243</v>
      </c>
      <c r="F5074" s="198"/>
      <c r="G5074" s="198" t="s">
        <v>1352</v>
      </c>
      <c r="H5074" s="198" t="s">
        <v>8848</v>
      </c>
      <c r="I5074" s="198" t="s">
        <v>8849</v>
      </c>
      <c r="J5074" s="198" t="s">
        <v>9045</v>
      </c>
    </row>
    <row r="5075" spans="2:10">
      <c r="B5075" s="197" t="s">
        <v>9102</v>
      </c>
      <c r="C5075" s="215" t="s">
        <v>9103</v>
      </c>
      <c r="D5075" s="198">
        <v>1</v>
      </c>
      <c r="E5075" s="198" t="s">
        <v>243</v>
      </c>
      <c r="F5075" s="198"/>
      <c r="G5075" s="198" t="s">
        <v>1352</v>
      </c>
      <c r="H5075" s="198" t="s">
        <v>8848</v>
      </c>
      <c r="I5075" s="198" t="s">
        <v>8849</v>
      </c>
      <c r="J5075" s="198" t="s">
        <v>9045</v>
      </c>
    </row>
    <row r="5076" spans="2:10">
      <c r="B5076" s="197" t="s">
        <v>9104</v>
      </c>
      <c r="C5076" s="215" t="s">
        <v>9105</v>
      </c>
      <c r="D5076" s="198">
        <v>5</v>
      </c>
      <c r="E5076" s="198" t="s">
        <v>243</v>
      </c>
      <c r="F5076" s="198"/>
      <c r="G5076" s="198" t="s">
        <v>1352</v>
      </c>
      <c r="H5076" s="198" t="s">
        <v>8848</v>
      </c>
      <c r="I5076" s="198" t="s">
        <v>8849</v>
      </c>
      <c r="J5076" s="198" t="s">
        <v>9045</v>
      </c>
    </row>
    <row r="5077" spans="2:10">
      <c r="B5077" s="197" t="s">
        <v>9106</v>
      </c>
      <c r="C5077" s="215" t="s">
        <v>9107</v>
      </c>
      <c r="D5077" s="198">
        <v>8</v>
      </c>
      <c r="E5077" s="198" t="s">
        <v>1669</v>
      </c>
      <c r="F5077" s="198"/>
      <c r="G5077" s="198" t="s">
        <v>1352</v>
      </c>
      <c r="H5077" s="198" t="s">
        <v>8848</v>
      </c>
      <c r="I5077" s="198" t="s">
        <v>8849</v>
      </c>
      <c r="J5077" s="198" t="s">
        <v>9045</v>
      </c>
    </row>
    <row r="5078" spans="2:10">
      <c r="B5078" s="197" t="s">
        <v>9108</v>
      </c>
      <c r="C5078" s="215" t="s">
        <v>9109</v>
      </c>
      <c r="D5078" s="198">
        <v>5</v>
      </c>
      <c r="E5078" s="198" t="s">
        <v>1669</v>
      </c>
      <c r="F5078" s="198"/>
      <c r="G5078" s="198" t="s">
        <v>1352</v>
      </c>
      <c r="H5078" s="198" t="s">
        <v>8848</v>
      </c>
      <c r="I5078" s="198" t="s">
        <v>8849</v>
      </c>
      <c r="J5078" s="198" t="s">
        <v>9045</v>
      </c>
    </row>
    <row r="5079" spans="2:10">
      <c r="B5079" s="197" t="s">
        <v>9110</v>
      </c>
      <c r="C5079" s="215" t="s">
        <v>9111</v>
      </c>
      <c r="D5079" s="198">
        <v>4</v>
      </c>
      <c r="E5079" s="198" t="s">
        <v>1669</v>
      </c>
      <c r="F5079" s="198"/>
      <c r="G5079" s="198" t="s">
        <v>1352</v>
      </c>
      <c r="H5079" s="198" t="s">
        <v>8848</v>
      </c>
      <c r="I5079" s="198" t="s">
        <v>8849</v>
      </c>
      <c r="J5079" s="198" t="s">
        <v>9045</v>
      </c>
    </row>
    <row r="5080" spans="2:10">
      <c r="B5080" s="197" t="s">
        <v>9112</v>
      </c>
      <c r="C5080" s="215" t="s">
        <v>9113</v>
      </c>
      <c r="D5080" s="198">
        <v>5</v>
      </c>
      <c r="E5080" s="198" t="s">
        <v>1669</v>
      </c>
      <c r="F5080" s="198"/>
      <c r="G5080" s="198" t="s">
        <v>1352</v>
      </c>
      <c r="H5080" s="198" t="s">
        <v>8848</v>
      </c>
      <c r="I5080" s="198" t="s">
        <v>8849</v>
      </c>
      <c r="J5080" s="198" t="s">
        <v>9045</v>
      </c>
    </row>
    <row r="5081" spans="2:10">
      <c r="B5081" s="197" t="s">
        <v>9114</v>
      </c>
      <c r="C5081" s="215" t="s">
        <v>9115</v>
      </c>
      <c r="D5081" s="198">
        <v>6</v>
      </c>
      <c r="E5081" s="198" t="s">
        <v>1669</v>
      </c>
      <c r="F5081" s="198"/>
      <c r="G5081" s="198" t="s">
        <v>1352</v>
      </c>
      <c r="H5081" s="198" t="s">
        <v>8848</v>
      </c>
      <c r="I5081" s="198" t="s">
        <v>8849</v>
      </c>
      <c r="J5081" s="198" t="s">
        <v>9045</v>
      </c>
    </row>
    <row r="5082" spans="2:10">
      <c r="B5082" s="197" t="s">
        <v>9116</v>
      </c>
      <c r="C5082" s="215" t="s">
        <v>9117</v>
      </c>
      <c r="D5082" s="198">
        <v>1</v>
      </c>
      <c r="E5082" s="198" t="s">
        <v>1669</v>
      </c>
      <c r="F5082" s="198"/>
      <c r="G5082" s="198" t="s">
        <v>1352</v>
      </c>
      <c r="H5082" s="198" t="s">
        <v>8848</v>
      </c>
      <c r="I5082" s="198" t="s">
        <v>8849</v>
      </c>
      <c r="J5082" s="198" t="s">
        <v>9045</v>
      </c>
    </row>
    <row r="5083" spans="2:10">
      <c r="B5083" s="197" t="s">
        <v>9118</v>
      </c>
      <c r="C5083" s="215" t="s">
        <v>9119</v>
      </c>
      <c r="D5083" s="198">
        <v>5</v>
      </c>
      <c r="E5083" s="198" t="s">
        <v>1669</v>
      </c>
      <c r="F5083" s="198"/>
      <c r="G5083" s="198" t="s">
        <v>1352</v>
      </c>
      <c r="H5083" s="198" t="s">
        <v>8848</v>
      </c>
      <c r="I5083" s="198" t="s">
        <v>8849</v>
      </c>
      <c r="J5083" s="198" t="s">
        <v>9045</v>
      </c>
    </row>
    <row r="5084" spans="2:10">
      <c r="B5084" s="197" t="s">
        <v>9120</v>
      </c>
      <c r="C5084" s="215" t="s">
        <v>9121</v>
      </c>
      <c r="D5084" s="198">
        <v>7</v>
      </c>
      <c r="E5084" s="198" t="s">
        <v>1597</v>
      </c>
      <c r="F5084" s="198"/>
      <c r="G5084" s="198" t="s">
        <v>1352</v>
      </c>
      <c r="H5084" s="198" t="s">
        <v>8848</v>
      </c>
      <c r="I5084" s="198" t="s">
        <v>8849</v>
      </c>
      <c r="J5084" s="198" t="s">
        <v>9045</v>
      </c>
    </row>
    <row r="5085" spans="2:10">
      <c r="B5085" s="197" t="s">
        <v>9122</v>
      </c>
      <c r="C5085" s="215" t="s">
        <v>9123</v>
      </c>
      <c r="D5085" s="198">
        <v>2</v>
      </c>
      <c r="E5085" s="198" t="s">
        <v>1597</v>
      </c>
      <c r="F5085" s="198"/>
      <c r="G5085" s="198" t="s">
        <v>1352</v>
      </c>
      <c r="H5085" s="198" t="s">
        <v>8848</v>
      </c>
      <c r="I5085" s="198" t="s">
        <v>8849</v>
      </c>
      <c r="J5085" s="198" t="s">
        <v>9045</v>
      </c>
    </row>
    <row r="5086" spans="2:10">
      <c r="B5086" s="197" t="s">
        <v>9124</v>
      </c>
      <c r="C5086" s="215" t="s">
        <v>9125</v>
      </c>
      <c r="D5086" s="198">
        <v>5</v>
      </c>
      <c r="E5086" s="198" t="s">
        <v>1597</v>
      </c>
      <c r="F5086" s="198"/>
      <c r="G5086" s="198" t="s">
        <v>1352</v>
      </c>
      <c r="H5086" s="198" t="s">
        <v>8848</v>
      </c>
      <c r="I5086" s="198" t="s">
        <v>8849</v>
      </c>
      <c r="J5086" s="198" t="s">
        <v>9045</v>
      </c>
    </row>
    <row r="5087" spans="2:10">
      <c r="B5087" s="197" t="s">
        <v>9126</v>
      </c>
      <c r="C5087" s="215" t="s">
        <v>9127</v>
      </c>
      <c r="D5087" s="198">
        <v>6</v>
      </c>
      <c r="E5087" s="198" t="s">
        <v>1597</v>
      </c>
      <c r="F5087" s="198"/>
      <c r="G5087" s="198" t="s">
        <v>1352</v>
      </c>
      <c r="H5087" s="198" t="s">
        <v>8848</v>
      </c>
      <c r="I5087" s="198" t="s">
        <v>8849</v>
      </c>
      <c r="J5087" s="198" t="s">
        <v>9045</v>
      </c>
    </row>
    <row r="5088" spans="2:10">
      <c r="B5088" s="197" t="s">
        <v>9128</v>
      </c>
      <c r="C5088" s="215" t="s">
        <v>9129</v>
      </c>
      <c r="D5088" s="198">
        <v>4</v>
      </c>
      <c r="E5088" s="198" t="s">
        <v>1597</v>
      </c>
      <c r="F5088" s="198"/>
      <c r="G5088" s="198" t="s">
        <v>1352</v>
      </c>
      <c r="H5088" s="198" t="s">
        <v>8848</v>
      </c>
      <c r="I5088" s="198" t="s">
        <v>8849</v>
      </c>
      <c r="J5088" s="198" t="s">
        <v>9045</v>
      </c>
    </row>
    <row r="5089" spans="2:10">
      <c r="B5089" s="197" t="s">
        <v>9130</v>
      </c>
      <c r="C5089" s="215" t="s">
        <v>9131</v>
      </c>
      <c r="D5089" s="198">
        <v>6</v>
      </c>
      <c r="E5089" s="198" t="s">
        <v>1597</v>
      </c>
      <c r="F5089" s="198"/>
      <c r="G5089" s="198" t="s">
        <v>1352</v>
      </c>
      <c r="H5089" s="198" t="s">
        <v>8848</v>
      </c>
      <c r="I5089" s="198" t="s">
        <v>8849</v>
      </c>
      <c r="J5089" s="198" t="s">
        <v>9045</v>
      </c>
    </row>
    <row r="5090" spans="2:10">
      <c r="B5090" s="197" t="s">
        <v>9132</v>
      </c>
      <c r="C5090" s="215" t="s">
        <v>9133</v>
      </c>
      <c r="D5090" s="198">
        <v>5</v>
      </c>
      <c r="E5090" s="198" t="s">
        <v>1597</v>
      </c>
      <c r="F5090" s="198"/>
      <c r="G5090" s="198" t="s">
        <v>1352</v>
      </c>
      <c r="H5090" s="198" t="s">
        <v>8848</v>
      </c>
      <c r="I5090" s="198" t="s">
        <v>8849</v>
      </c>
      <c r="J5090" s="198" t="s">
        <v>9045</v>
      </c>
    </row>
    <row r="5091" spans="2:10">
      <c r="B5091" s="197" t="s">
        <v>9134</v>
      </c>
      <c r="C5091" s="215" t="s">
        <v>9135</v>
      </c>
      <c r="D5091" s="198">
        <v>3</v>
      </c>
      <c r="E5091" s="198" t="s">
        <v>240</v>
      </c>
      <c r="F5091" s="198"/>
      <c r="G5091" s="198" t="s">
        <v>1352</v>
      </c>
      <c r="H5091" s="198" t="s">
        <v>8848</v>
      </c>
      <c r="I5091" s="198" t="s">
        <v>8849</v>
      </c>
      <c r="J5091" s="198" t="s">
        <v>9045</v>
      </c>
    </row>
    <row r="5092" spans="2:10">
      <c r="B5092" s="197" t="s">
        <v>9136</v>
      </c>
      <c r="C5092" s="215" t="s">
        <v>9137</v>
      </c>
      <c r="D5092" s="198">
        <v>7</v>
      </c>
      <c r="E5092" s="198" t="s">
        <v>240</v>
      </c>
      <c r="F5092" s="198"/>
      <c r="G5092" s="198" t="s">
        <v>1352</v>
      </c>
      <c r="H5092" s="198" t="s">
        <v>8848</v>
      </c>
      <c r="I5092" s="198" t="s">
        <v>8849</v>
      </c>
      <c r="J5092" s="198" t="s">
        <v>9045</v>
      </c>
    </row>
    <row r="5093" spans="2:10">
      <c r="B5093" s="197" t="s">
        <v>9138</v>
      </c>
      <c r="C5093" s="215" t="s">
        <v>9139</v>
      </c>
      <c r="D5093" s="198">
        <v>3</v>
      </c>
      <c r="E5093" s="198" t="s">
        <v>1706</v>
      </c>
      <c r="F5093" s="198"/>
      <c r="G5093" s="198" t="s">
        <v>1352</v>
      </c>
      <c r="H5093" s="198" t="s">
        <v>8848</v>
      </c>
      <c r="I5093" s="198" t="s">
        <v>8849</v>
      </c>
      <c r="J5093" s="198" t="s">
        <v>9045</v>
      </c>
    </row>
    <row r="5094" spans="2:10">
      <c r="B5094" s="197" t="s">
        <v>9140</v>
      </c>
      <c r="C5094" s="215" t="s">
        <v>9141</v>
      </c>
      <c r="D5094" s="198">
        <v>5</v>
      </c>
      <c r="E5094" s="198" t="s">
        <v>1706</v>
      </c>
      <c r="F5094" s="198"/>
      <c r="G5094" s="198" t="s">
        <v>1352</v>
      </c>
      <c r="H5094" s="198" t="s">
        <v>8848</v>
      </c>
      <c r="I5094" s="198" t="s">
        <v>8849</v>
      </c>
      <c r="J5094" s="198" t="s">
        <v>9045</v>
      </c>
    </row>
    <row r="5095" spans="2:10">
      <c r="B5095" s="197" t="s">
        <v>9142</v>
      </c>
      <c r="C5095" s="215" t="s">
        <v>9143</v>
      </c>
      <c r="D5095" s="198">
        <v>4</v>
      </c>
      <c r="E5095" s="198" t="s">
        <v>1706</v>
      </c>
      <c r="F5095" s="198"/>
      <c r="G5095" s="198" t="s">
        <v>1352</v>
      </c>
      <c r="H5095" s="198" t="s">
        <v>8848</v>
      </c>
      <c r="I5095" s="198" t="s">
        <v>8849</v>
      </c>
      <c r="J5095" s="198" t="s">
        <v>9045</v>
      </c>
    </row>
    <row r="5096" spans="2:10">
      <c r="B5096" s="197" t="s">
        <v>9144</v>
      </c>
      <c r="C5096" s="215" t="s">
        <v>9145</v>
      </c>
      <c r="D5096" s="198">
        <v>4</v>
      </c>
      <c r="E5096" s="198" t="s">
        <v>1706</v>
      </c>
      <c r="F5096" s="198"/>
      <c r="G5096" s="198" t="s">
        <v>1352</v>
      </c>
      <c r="H5096" s="198" t="s">
        <v>8848</v>
      </c>
      <c r="I5096" s="198" t="s">
        <v>8849</v>
      </c>
      <c r="J5096" s="198" t="s">
        <v>9045</v>
      </c>
    </row>
    <row r="5097" spans="2:10">
      <c r="B5097" s="197" t="s">
        <v>9146</v>
      </c>
      <c r="C5097" s="215" t="s">
        <v>9147</v>
      </c>
      <c r="D5097" s="198">
        <v>3</v>
      </c>
      <c r="E5097" s="198" t="s">
        <v>1706</v>
      </c>
      <c r="F5097" s="198"/>
      <c r="G5097" s="198" t="s">
        <v>1352</v>
      </c>
      <c r="H5097" s="198" t="s">
        <v>8848</v>
      </c>
      <c r="I5097" s="198" t="s">
        <v>8849</v>
      </c>
      <c r="J5097" s="198" t="s">
        <v>9045</v>
      </c>
    </row>
    <row r="5098" spans="2:10">
      <c r="B5098" s="197" t="s">
        <v>9148</v>
      </c>
      <c r="C5098" s="215" t="s">
        <v>9149</v>
      </c>
      <c r="D5098" s="198">
        <v>8</v>
      </c>
      <c r="E5098" s="198" t="s">
        <v>1706</v>
      </c>
      <c r="F5098" s="198"/>
      <c r="G5098" s="198" t="s">
        <v>1352</v>
      </c>
      <c r="H5098" s="198" t="s">
        <v>8848</v>
      </c>
      <c r="I5098" s="198" t="s">
        <v>8849</v>
      </c>
      <c r="J5098" s="198" t="s">
        <v>9045</v>
      </c>
    </row>
    <row r="5099" spans="2:10">
      <c r="B5099" s="197" t="s">
        <v>9150</v>
      </c>
      <c r="C5099" s="215" t="s">
        <v>9151</v>
      </c>
      <c r="D5099" s="198">
        <v>1</v>
      </c>
      <c r="E5099" s="198" t="s">
        <v>1706</v>
      </c>
      <c r="F5099" s="198"/>
      <c r="G5099" s="198" t="s">
        <v>1352</v>
      </c>
      <c r="H5099" s="198" t="s">
        <v>8848</v>
      </c>
      <c r="I5099" s="198" t="s">
        <v>8849</v>
      </c>
      <c r="J5099" s="198" t="s">
        <v>9045</v>
      </c>
    </row>
    <row r="5100" spans="2:10">
      <c r="B5100" s="197" t="s">
        <v>9152</v>
      </c>
      <c r="C5100" s="197" t="s">
        <v>9153</v>
      </c>
      <c r="D5100" s="198">
        <v>9</v>
      </c>
      <c r="E5100" s="198" t="s">
        <v>1706</v>
      </c>
      <c r="F5100" s="198"/>
      <c r="G5100" s="198" t="s">
        <v>1352</v>
      </c>
      <c r="H5100" s="198" t="s">
        <v>8848</v>
      </c>
      <c r="I5100" s="198" t="s">
        <v>8849</v>
      </c>
      <c r="J5100" s="198" t="s">
        <v>9045</v>
      </c>
    </row>
    <row r="5101" spans="2:10" ht="15.5">
      <c r="B5101" s="197" t="s">
        <v>9154</v>
      </c>
      <c r="C5101" s="197" t="s">
        <v>9155</v>
      </c>
      <c r="D5101" s="211">
        <v>4</v>
      </c>
      <c r="E5101" s="198" t="s">
        <v>1706</v>
      </c>
      <c r="F5101" s="209"/>
      <c r="G5101" s="198" t="s">
        <v>1352</v>
      </c>
      <c r="H5101" s="198" t="s">
        <v>8848</v>
      </c>
      <c r="I5101" s="198" t="s">
        <v>8849</v>
      </c>
      <c r="J5101" s="198" t="s">
        <v>9045</v>
      </c>
    </row>
    <row r="5102" spans="2:10">
      <c r="B5102" s="197" t="s">
        <v>9156</v>
      </c>
      <c r="C5102" s="215" t="s">
        <v>9157</v>
      </c>
      <c r="D5102" s="198">
        <v>6</v>
      </c>
      <c r="E5102" s="198" t="s">
        <v>1706</v>
      </c>
      <c r="F5102" s="198"/>
      <c r="G5102" s="198" t="s">
        <v>1352</v>
      </c>
      <c r="H5102" s="198" t="s">
        <v>8848</v>
      </c>
      <c r="I5102" s="198" t="s">
        <v>8849</v>
      </c>
      <c r="J5102" s="198" t="s">
        <v>9045</v>
      </c>
    </row>
    <row r="5103" spans="2:10">
      <c r="B5103" s="197" t="s">
        <v>9158</v>
      </c>
      <c r="C5103" s="215" t="s">
        <v>9159</v>
      </c>
      <c r="D5103" s="198">
        <v>4</v>
      </c>
      <c r="E5103" s="198" t="s">
        <v>1706</v>
      </c>
      <c r="F5103" s="198"/>
      <c r="G5103" s="198" t="s">
        <v>1352</v>
      </c>
      <c r="H5103" s="198" t="s">
        <v>8848</v>
      </c>
      <c r="I5103" s="198" t="s">
        <v>8849</v>
      </c>
      <c r="J5103" s="198" t="s">
        <v>9045</v>
      </c>
    </row>
    <row r="5104" spans="2:10">
      <c r="B5104" s="197" t="s">
        <v>9160</v>
      </c>
      <c r="C5104" s="215" t="s">
        <v>9161</v>
      </c>
      <c r="D5104" s="198">
        <v>5</v>
      </c>
      <c r="E5104" s="198" t="s">
        <v>1706</v>
      </c>
      <c r="F5104" s="198"/>
      <c r="G5104" s="198" t="s">
        <v>1352</v>
      </c>
      <c r="H5104" s="198" t="s">
        <v>8848</v>
      </c>
      <c r="I5104" s="198" t="s">
        <v>8849</v>
      </c>
      <c r="J5104" s="198" t="s">
        <v>9045</v>
      </c>
    </row>
    <row r="5105" spans="2:10">
      <c r="B5105" s="197" t="s">
        <v>9162</v>
      </c>
      <c r="C5105" s="215" t="s">
        <v>9163</v>
      </c>
      <c r="D5105" s="198">
        <v>8</v>
      </c>
      <c r="E5105" s="198" t="s">
        <v>1706</v>
      </c>
      <c r="F5105" s="198"/>
      <c r="G5105" s="198" t="s">
        <v>1352</v>
      </c>
      <c r="H5105" s="198" t="s">
        <v>8848</v>
      </c>
      <c r="I5105" s="198" t="s">
        <v>8849</v>
      </c>
      <c r="J5105" s="198" t="s">
        <v>9045</v>
      </c>
    </row>
    <row r="5106" spans="2:10">
      <c r="B5106" s="197" t="s">
        <v>9164</v>
      </c>
      <c r="C5106" s="215" t="s">
        <v>9165</v>
      </c>
      <c r="D5106" s="198">
        <v>3</v>
      </c>
      <c r="E5106" s="198" t="s">
        <v>1706</v>
      </c>
      <c r="F5106" s="198"/>
      <c r="G5106" s="198" t="s">
        <v>1352</v>
      </c>
      <c r="H5106" s="198" t="s">
        <v>8848</v>
      </c>
      <c r="I5106" s="198" t="s">
        <v>8849</v>
      </c>
      <c r="J5106" s="198" t="s">
        <v>9045</v>
      </c>
    </row>
    <row r="5107" spans="2:10">
      <c r="B5107" s="197" t="s">
        <v>9166</v>
      </c>
      <c r="C5107" s="215" t="s">
        <v>9167</v>
      </c>
      <c r="D5107" s="198">
        <v>6</v>
      </c>
      <c r="E5107" s="198" t="s">
        <v>347</v>
      </c>
      <c r="F5107" s="198"/>
      <c r="G5107" s="198" t="s">
        <v>1352</v>
      </c>
      <c r="H5107" s="198" t="s">
        <v>8848</v>
      </c>
      <c r="I5107" s="198" t="s">
        <v>8849</v>
      </c>
      <c r="J5107" s="198" t="s">
        <v>9045</v>
      </c>
    </row>
    <row r="5108" spans="2:10">
      <c r="B5108" s="197" t="s">
        <v>9168</v>
      </c>
      <c r="C5108" s="215" t="s">
        <v>9169</v>
      </c>
      <c r="D5108" s="198">
        <v>5</v>
      </c>
      <c r="E5108" s="198" t="s">
        <v>347</v>
      </c>
      <c r="F5108" s="198"/>
      <c r="G5108" s="198" t="s">
        <v>1352</v>
      </c>
      <c r="H5108" s="198" t="s">
        <v>8848</v>
      </c>
      <c r="I5108" s="198" t="s">
        <v>8849</v>
      </c>
      <c r="J5108" s="198" t="s">
        <v>9045</v>
      </c>
    </row>
    <row r="5109" spans="2:10">
      <c r="B5109" s="197" t="s">
        <v>9170</v>
      </c>
      <c r="C5109" s="215" t="s">
        <v>9171</v>
      </c>
      <c r="D5109" s="198">
        <v>6</v>
      </c>
      <c r="E5109" s="198" t="s">
        <v>347</v>
      </c>
      <c r="F5109" s="198"/>
      <c r="G5109" s="198" t="s">
        <v>1352</v>
      </c>
      <c r="H5109" s="198" t="s">
        <v>8848</v>
      </c>
      <c r="I5109" s="198" t="s">
        <v>8849</v>
      </c>
      <c r="J5109" s="198" t="s">
        <v>9045</v>
      </c>
    </row>
    <row r="5110" spans="2:10">
      <c r="B5110" s="197" t="s">
        <v>9172</v>
      </c>
      <c r="C5110" s="215" t="s">
        <v>9173</v>
      </c>
      <c r="D5110" s="198">
        <v>8</v>
      </c>
      <c r="E5110" s="198" t="s">
        <v>347</v>
      </c>
      <c r="F5110" s="198"/>
      <c r="G5110" s="198" t="s">
        <v>1352</v>
      </c>
      <c r="H5110" s="198" t="s">
        <v>8848</v>
      </c>
      <c r="I5110" s="198" t="s">
        <v>8849</v>
      </c>
      <c r="J5110" s="198" t="s">
        <v>9045</v>
      </c>
    </row>
    <row r="5111" spans="2:10">
      <c r="B5111" s="197" t="s">
        <v>9174</v>
      </c>
      <c r="C5111" s="215" t="s">
        <v>9175</v>
      </c>
      <c r="D5111" s="198">
        <v>2</v>
      </c>
      <c r="E5111" s="198" t="s">
        <v>347</v>
      </c>
      <c r="F5111" s="198"/>
      <c r="G5111" s="198" t="s">
        <v>1352</v>
      </c>
      <c r="H5111" s="198" t="s">
        <v>8848</v>
      </c>
      <c r="I5111" s="198" t="s">
        <v>8849</v>
      </c>
      <c r="J5111" s="198" t="s">
        <v>9045</v>
      </c>
    </row>
    <row r="5112" spans="2:10">
      <c r="B5112" s="197" t="s">
        <v>9176</v>
      </c>
      <c r="C5112" s="215" t="s">
        <v>9177</v>
      </c>
      <c r="D5112" s="198">
        <v>1</v>
      </c>
      <c r="E5112" s="198" t="s">
        <v>347</v>
      </c>
      <c r="F5112" s="198"/>
      <c r="G5112" s="198" t="s">
        <v>1352</v>
      </c>
      <c r="H5112" s="198" t="s">
        <v>8848</v>
      </c>
      <c r="I5112" s="198" t="s">
        <v>8849</v>
      </c>
      <c r="J5112" s="198" t="s">
        <v>9045</v>
      </c>
    </row>
    <row r="5113" spans="2:10">
      <c r="B5113" s="197" t="s">
        <v>9178</v>
      </c>
      <c r="C5113" s="215" t="s">
        <v>9179</v>
      </c>
      <c r="D5113" s="198">
        <v>5</v>
      </c>
      <c r="E5113" s="198" t="s">
        <v>347</v>
      </c>
      <c r="F5113" s="198"/>
      <c r="G5113" s="198" t="s">
        <v>1352</v>
      </c>
      <c r="H5113" s="198" t="s">
        <v>8848</v>
      </c>
      <c r="I5113" s="198" t="s">
        <v>8849</v>
      </c>
      <c r="J5113" s="198" t="s">
        <v>9045</v>
      </c>
    </row>
    <row r="5114" spans="2:10">
      <c r="B5114" s="197" t="s">
        <v>9180</v>
      </c>
      <c r="C5114" s="197" t="s">
        <v>9181</v>
      </c>
      <c r="D5114" s="198">
        <v>2</v>
      </c>
      <c r="E5114" s="198" t="s">
        <v>347</v>
      </c>
      <c r="F5114" s="198"/>
      <c r="G5114" s="198" t="s">
        <v>1352</v>
      </c>
      <c r="H5114" s="198" t="s">
        <v>8848</v>
      </c>
      <c r="I5114" s="198" t="s">
        <v>8849</v>
      </c>
      <c r="J5114" s="198" t="s">
        <v>9045</v>
      </c>
    </row>
    <row r="5115" spans="2:10">
      <c r="B5115" s="197" t="s">
        <v>9182</v>
      </c>
      <c r="C5115" s="215" t="s">
        <v>9183</v>
      </c>
      <c r="D5115" s="198">
        <v>1</v>
      </c>
      <c r="E5115" s="198" t="s">
        <v>347</v>
      </c>
      <c r="F5115" s="198"/>
      <c r="G5115" s="198" t="s">
        <v>1352</v>
      </c>
      <c r="H5115" s="198" t="s">
        <v>8848</v>
      </c>
      <c r="I5115" s="198" t="s">
        <v>8849</v>
      </c>
      <c r="J5115" s="198" t="s">
        <v>9045</v>
      </c>
    </row>
    <row r="5116" spans="2:10">
      <c r="B5116" s="197" t="s">
        <v>9184</v>
      </c>
      <c r="C5116" s="215" t="s">
        <v>9185</v>
      </c>
      <c r="D5116" s="198">
        <v>3</v>
      </c>
      <c r="E5116" s="198" t="s">
        <v>347</v>
      </c>
      <c r="F5116" s="198"/>
      <c r="G5116" s="198" t="s">
        <v>1352</v>
      </c>
      <c r="H5116" s="198" t="s">
        <v>8848</v>
      </c>
      <c r="I5116" s="198" t="s">
        <v>8849</v>
      </c>
      <c r="J5116" s="198" t="s">
        <v>9045</v>
      </c>
    </row>
    <row r="5117" spans="2:10">
      <c r="B5117" s="197" t="s">
        <v>9186</v>
      </c>
      <c r="C5117" s="215" t="s">
        <v>9187</v>
      </c>
      <c r="D5117" s="198">
        <v>6</v>
      </c>
      <c r="E5117" s="198" t="s">
        <v>347</v>
      </c>
      <c r="F5117" s="198"/>
      <c r="G5117" s="198" t="s">
        <v>1352</v>
      </c>
      <c r="H5117" s="198" t="s">
        <v>8848</v>
      </c>
      <c r="I5117" s="198" t="s">
        <v>8849</v>
      </c>
      <c r="J5117" s="198" t="s">
        <v>9045</v>
      </c>
    </row>
    <row r="5118" spans="2:10">
      <c r="B5118" s="197" t="s">
        <v>9188</v>
      </c>
      <c r="C5118" s="215" t="s">
        <v>9189</v>
      </c>
      <c r="D5118" s="198">
        <v>5</v>
      </c>
      <c r="E5118" s="198" t="s">
        <v>347</v>
      </c>
      <c r="F5118" s="198"/>
      <c r="G5118" s="198" t="s">
        <v>1352</v>
      </c>
      <c r="H5118" s="198" t="s">
        <v>8848</v>
      </c>
      <c r="I5118" s="198" t="s">
        <v>8849</v>
      </c>
      <c r="J5118" s="198" t="s">
        <v>9045</v>
      </c>
    </row>
    <row r="5119" spans="2:10">
      <c r="B5119" s="197" t="s">
        <v>9190</v>
      </c>
      <c r="C5119" s="197" t="s">
        <v>9191</v>
      </c>
      <c r="D5119" s="198">
        <v>4</v>
      </c>
      <c r="E5119" s="198" t="s">
        <v>347</v>
      </c>
      <c r="F5119" s="197"/>
      <c r="G5119" s="198" t="s">
        <v>1352</v>
      </c>
      <c r="H5119" s="198" t="s">
        <v>8848</v>
      </c>
      <c r="I5119" s="198" t="s">
        <v>8849</v>
      </c>
      <c r="J5119" s="198" t="s">
        <v>9045</v>
      </c>
    </row>
    <row r="5120" spans="2:10">
      <c r="B5120" s="197" t="s">
        <v>9192</v>
      </c>
      <c r="C5120" s="197" t="s">
        <v>8493</v>
      </c>
      <c r="D5120" s="198">
        <v>6</v>
      </c>
      <c r="E5120" s="198" t="s">
        <v>347</v>
      </c>
      <c r="F5120" s="197"/>
      <c r="G5120" s="198" t="s">
        <v>1352</v>
      </c>
      <c r="H5120" s="198" t="s">
        <v>8848</v>
      </c>
      <c r="I5120" s="198" t="s">
        <v>8849</v>
      </c>
      <c r="J5120" s="198" t="s">
        <v>9045</v>
      </c>
    </row>
    <row r="5121" spans="2:10">
      <c r="B5121" s="197" t="s">
        <v>9193</v>
      </c>
      <c r="C5121" s="197" t="s">
        <v>9194</v>
      </c>
      <c r="D5121" s="198">
        <v>3</v>
      </c>
      <c r="E5121" s="198" t="s">
        <v>347</v>
      </c>
      <c r="F5121" s="197"/>
      <c r="G5121" s="198" t="s">
        <v>1352</v>
      </c>
      <c r="H5121" s="198" t="s">
        <v>8848</v>
      </c>
      <c r="I5121" s="198" t="s">
        <v>8849</v>
      </c>
      <c r="J5121" s="198" t="s">
        <v>9045</v>
      </c>
    </row>
    <row r="5122" spans="2:10">
      <c r="B5122" s="197" t="s">
        <v>9195</v>
      </c>
      <c r="C5122" s="197" t="s">
        <v>9196</v>
      </c>
      <c r="D5122" s="198">
        <v>2</v>
      </c>
      <c r="E5122" s="198" t="s">
        <v>347</v>
      </c>
      <c r="F5122" s="197"/>
      <c r="G5122" s="198" t="s">
        <v>1352</v>
      </c>
      <c r="H5122" s="198" t="s">
        <v>8848</v>
      </c>
      <c r="I5122" s="198" t="s">
        <v>8849</v>
      </c>
      <c r="J5122" s="198" t="s">
        <v>9045</v>
      </c>
    </row>
    <row r="5123" spans="2:10">
      <c r="B5123" s="197" t="s">
        <v>9197</v>
      </c>
      <c r="C5123" s="197" t="s">
        <v>9198</v>
      </c>
      <c r="D5123" s="198">
        <v>10</v>
      </c>
      <c r="E5123" s="198" t="s">
        <v>347</v>
      </c>
      <c r="F5123" s="197"/>
      <c r="G5123" s="198" t="s">
        <v>1352</v>
      </c>
      <c r="H5123" s="198" t="s">
        <v>8848</v>
      </c>
      <c r="I5123" s="198" t="s">
        <v>8849</v>
      </c>
      <c r="J5123" s="198" t="s">
        <v>9045</v>
      </c>
    </row>
    <row r="5124" spans="2:10">
      <c r="B5124" s="197" t="s">
        <v>9199</v>
      </c>
      <c r="C5124" s="197" t="s">
        <v>9200</v>
      </c>
      <c r="D5124" s="198">
        <v>8</v>
      </c>
      <c r="E5124" s="198" t="s">
        <v>347</v>
      </c>
      <c r="F5124" s="197"/>
      <c r="G5124" s="198" t="s">
        <v>1352</v>
      </c>
      <c r="H5124" s="198" t="s">
        <v>8848</v>
      </c>
      <c r="I5124" s="198" t="s">
        <v>8849</v>
      </c>
      <c r="J5124" s="198" t="s">
        <v>9045</v>
      </c>
    </row>
    <row r="5125" spans="2:10">
      <c r="B5125" s="197" t="s">
        <v>9201</v>
      </c>
      <c r="C5125" s="197" t="s">
        <v>9202</v>
      </c>
      <c r="D5125" s="198">
        <v>9</v>
      </c>
      <c r="E5125" s="198" t="s">
        <v>347</v>
      </c>
      <c r="F5125" s="197"/>
      <c r="G5125" s="198" t="s">
        <v>1352</v>
      </c>
      <c r="H5125" s="198" t="s">
        <v>8848</v>
      </c>
      <c r="I5125" s="198" t="s">
        <v>8849</v>
      </c>
      <c r="J5125" s="198" t="s">
        <v>9045</v>
      </c>
    </row>
    <row r="5126" spans="2:10">
      <c r="B5126" s="197" t="s">
        <v>9203</v>
      </c>
      <c r="C5126" s="197" t="s">
        <v>9204</v>
      </c>
      <c r="D5126" s="198">
        <v>1</v>
      </c>
      <c r="E5126" s="198" t="s">
        <v>347</v>
      </c>
      <c r="F5126" s="197"/>
      <c r="G5126" s="198" t="s">
        <v>1352</v>
      </c>
      <c r="H5126" s="198" t="s">
        <v>8848</v>
      </c>
      <c r="I5126" s="198" t="s">
        <v>8849</v>
      </c>
      <c r="J5126" s="198" t="s">
        <v>9045</v>
      </c>
    </row>
    <row r="5127" spans="2:10">
      <c r="B5127" s="197" t="s">
        <v>9205</v>
      </c>
      <c r="C5127" s="197" t="s">
        <v>9206</v>
      </c>
      <c r="D5127" s="198">
        <v>7</v>
      </c>
      <c r="E5127" s="198" t="s">
        <v>347</v>
      </c>
      <c r="F5127" s="197"/>
      <c r="G5127" s="198" t="s">
        <v>1352</v>
      </c>
      <c r="H5127" s="198" t="s">
        <v>8848</v>
      </c>
      <c r="I5127" s="198" t="s">
        <v>8849</v>
      </c>
      <c r="J5127" s="198" t="s">
        <v>9045</v>
      </c>
    </row>
    <row r="5128" spans="2:10">
      <c r="B5128" s="197" t="s">
        <v>9207</v>
      </c>
      <c r="C5128" s="197" t="s">
        <v>9208</v>
      </c>
      <c r="D5128" s="198">
        <v>3</v>
      </c>
      <c r="E5128" s="198" t="s">
        <v>347</v>
      </c>
      <c r="F5128" s="197"/>
      <c r="G5128" s="198" t="s">
        <v>1352</v>
      </c>
      <c r="H5128" s="198" t="s">
        <v>8848</v>
      </c>
      <c r="I5128" s="198" t="s">
        <v>8849</v>
      </c>
      <c r="J5128" s="198" t="s">
        <v>9045</v>
      </c>
    </row>
    <row r="5129" spans="2:10">
      <c r="B5129" s="197" t="s">
        <v>9209</v>
      </c>
      <c r="C5129" s="197" t="s">
        <v>9210</v>
      </c>
      <c r="D5129" s="198">
        <v>1</v>
      </c>
      <c r="E5129" s="198" t="s">
        <v>347</v>
      </c>
      <c r="F5129" s="197"/>
      <c r="G5129" s="198" t="s">
        <v>1352</v>
      </c>
      <c r="H5129" s="198" t="s">
        <v>8848</v>
      </c>
      <c r="I5129" s="198" t="s">
        <v>8849</v>
      </c>
      <c r="J5129" s="198" t="s">
        <v>9045</v>
      </c>
    </row>
    <row r="5130" spans="2:10">
      <c r="B5130" s="197" t="s">
        <v>9211</v>
      </c>
      <c r="C5130" s="197" t="s">
        <v>9212</v>
      </c>
      <c r="D5130" s="198">
        <v>7</v>
      </c>
      <c r="E5130" s="198" t="s">
        <v>347</v>
      </c>
      <c r="F5130" s="197"/>
      <c r="G5130" s="198" t="s">
        <v>1352</v>
      </c>
      <c r="H5130" s="198" t="s">
        <v>8848</v>
      </c>
      <c r="I5130" s="198" t="s">
        <v>8849</v>
      </c>
      <c r="J5130" s="198" t="s">
        <v>9045</v>
      </c>
    </row>
    <row r="5131" spans="2:10">
      <c r="B5131" s="197" t="s">
        <v>9213</v>
      </c>
      <c r="C5131" s="197" t="s">
        <v>9214</v>
      </c>
      <c r="D5131" s="198">
        <v>6</v>
      </c>
      <c r="E5131" s="198" t="s">
        <v>347</v>
      </c>
      <c r="F5131" s="197"/>
      <c r="G5131" s="198" t="s">
        <v>1352</v>
      </c>
      <c r="H5131" s="198" t="s">
        <v>8848</v>
      </c>
      <c r="I5131" s="198" t="s">
        <v>8849</v>
      </c>
      <c r="J5131" s="198" t="s">
        <v>9045</v>
      </c>
    </row>
    <row r="5132" spans="2:10">
      <c r="B5132" s="197" t="s">
        <v>9215</v>
      </c>
      <c r="C5132" s="197" t="s">
        <v>9216</v>
      </c>
      <c r="D5132" s="198">
        <v>12</v>
      </c>
      <c r="E5132" s="198" t="s">
        <v>347</v>
      </c>
      <c r="F5132" s="197"/>
      <c r="G5132" s="198" t="s">
        <v>1352</v>
      </c>
      <c r="H5132" s="198" t="s">
        <v>8848</v>
      </c>
      <c r="I5132" s="198" t="s">
        <v>8849</v>
      </c>
      <c r="J5132" s="198" t="s">
        <v>9045</v>
      </c>
    </row>
    <row r="5133" spans="2:10">
      <c r="B5133" s="197" t="s">
        <v>9217</v>
      </c>
      <c r="C5133" s="197" t="s">
        <v>9218</v>
      </c>
      <c r="D5133" s="198">
        <v>3</v>
      </c>
      <c r="E5133" s="198" t="s">
        <v>347</v>
      </c>
      <c r="F5133" s="197"/>
      <c r="G5133" s="198" t="s">
        <v>1352</v>
      </c>
      <c r="H5133" s="198" t="s">
        <v>8848</v>
      </c>
      <c r="I5133" s="198" t="s">
        <v>8849</v>
      </c>
      <c r="J5133" s="198" t="s">
        <v>9045</v>
      </c>
    </row>
    <row r="5134" spans="2:10">
      <c r="B5134" s="197" t="s">
        <v>9219</v>
      </c>
      <c r="C5134" s="197" t="s">
        <v>9220</v>
      </c>
      <c r="D5134" s="198">
        <v>9</v>
      </c>
      <c r="E5134" s="198" t="s">
        <v>347</v>
      </c>
      <c r="F5134" s="197"/>
      <c r="G5134" s="198" t="s">
        <v>1352</v>
      </c>
      <c r="H5134" s="198" t="s">
        <v>8848</v>
      </c>
      <c r="I5134" s="198" t="s">
        <v>8849</v>
      </c>
      <c r="J5134" s="198" t="s">
        <v>9045</v>
      </c>
    </row>
    <row r="5135" spans="2:10">
      <c r="B5135" s="197" t="s">
        <v>9221</v>
      </c>
      <c r="C5135" s="197" t="s">
        <v>9222</v>
      </c>
      <c r="D5135" s="198">
        <v>2</v>
      </c>
      <c r="E5135" s="198" t="s">
        <v>347</v>
      </c>
      <c r="F5135" s="197"/>
      <c r="G5135" s="198" t="s">
        <v>1352</v>
      </c>
      <c r="H5135" s="198" t="s">
        <v>8848</v>
      </c>
      <c r="I5135" s="198" t="s">
        <v>8849</v>
      </c>
      <c r="J5135" s="198" t="s">
        <v>9045</v>
      </c>
    </row>
    <row r="5136" spans="2:10">
      <c r="B5136" s="197" t="s">
        <v>9223</v>
      </c>
      <c r="C5136" s="197" t="s">
        <v>9224</v>
      </c>
      <c r="D5136" s="198">
        <v>7</v>
      </c>
      <c r="E5136" s="198" t="s">
        <v>347</v>
      </c>
      <c r="F5136" s="197"/>
      <c r="G5136" s="198" t="s">
        <v>1352</v>
      </c>
      <c r="H5136" s="198" t="s">
        <v>8848</v>
      </c>
      <c r="I5136" s="198" t="s">
        <v>8849</v>
      </c>
      <c r="J5136" s="198" t="s">
        <v>9045</v>
      </c>
    </row>
    <row r="5137" spans="2:10">
      <c r="B5137" s="197" t="s">
        <v>9225</v>
      </c>
      <c r="C5137" s="197" t="s">
        <v>9226</v>
      </c>
      <c r="D5137" s="198">
        <v>5</v>
      </c>
      <c r="E5137" s="198" t="s">
        <v>347</v>
      </c>
      <c r="F5137" s="197"/>
      <c r="G5137" s="198" t="s">
        <v>1352</v>
      </c>
      <c r="H5137" s="198" t="s">
        <v>8848</v>
      </c>
      <c r="I5137" s="198" t="s">
        <v>8849</v>
      </c>
      <c r="J5137" s="198" t="s">
        <v>9045</v>
      </c>
    </row>
    <row r="5138" spans="2:10">
      <c r="B5138" s="197" t="s">
        <v>9227</v>
      </c>
      <c r="C5138" s="197" t="s">
        <v>9228</v>
      </c>
      <c r="D5138" s="198">
        <v>6</v>
      </c>
      <c r="E5138" s="198" t="s">
        <v>347</v>
      </c>
      <c r="F5138" s="197"/>
      <c r="G5138" s="198" t="s">
        <v>1352</v>
      </c>
      <c r="H5138" s="198" t="s">
        <v>8848</v>
      </c>
      <c r="I5138" s="198" t="s">
        <v>8849</v>
      </c>
      <c r="J5138" s="198" t="s">
        <v>9045</v>
      </c>
    </row>
    <row r="5139" spans="2:10">
      <c r="B5139" s="197" t="s">
        <v>9229</v>
      </c>
      <c r="C5139" s="197" t="s">
        <v>9230</v>
      </c>
      <c r="D5139" s="198">
        <v>8</v>
      </c>
      <c r="E5139" s="198" t="s">
        <v>347</v>
      </c>
      <c r="F5139" s="197"/>
      <c r="G5139" s="198" t="s">
        <v>1352</v>
      </c>
      <c r="H5139" s="198" t="s">
        <v>8848</v>
      </c>
      <c r="I5139" s="198" t="s">
        <v>8849</v>
      </c>
      <c r="J5139" s="198" t="s">
        <v>9045</v>
      </c>
    </row>
    <row r="5140" spans="2:10">
      <c r="B5140" s="197" t="s">
        <v>9231</v>
      </c>
      <c r="C5140" s="197" t="s">
        <v>9232</v>
      </c>
      <c r="D5140" s="198">
        <v>4</v>
      </c>
      <c r="E5140" s="198" t="s">
        <v>347</v>
      </c>
      <c r="F5140" s="197"/>
      <c r="G5140" s="198" t="s">
        <v>1352</v>
      </c>
      <c r="H5140" s="198" t="s">
        <v>8848</v>
      </c>
      <c r="I5140" s="198" t="s">
        <v>8849</v>
      </c>
      <c r="J5140" s="198" t="s">
        <v>9045</v>
      </c>
    </row>
    <row r="5141" spans="2:10">
      <c r="B5141" s="197" t="s">
        <v>9233</v>
      </c>
      <c r="C5141" s="197" t="s">
        <v>9234</v>
      </c>
      <c r="D5141" s="198">
        <v>10</v>
      </c>
      <c r="E5141" s="198" t="s">
        <v>347</v>
      </c>
      <c r="F5141" s="197"/>
      <c r="G5141" s="198" t="s">
        <v>1352</v>
      </c>
      <c r="H5141" s="198" t="s">
        <v>8848</v>
      </c>
      <c r="I5141" s="198" t="s">
        <v>8849</v>
      </c>
      <c r="J5141" s="198" t="s">
        <v>9045</v>
      </c>
    </row>
    <row r="5142" spans="2:10">
      <c r="B5142" s="197" t="s">
        <v>9235</v>
      </c>
      <c r="C5142" s="197" t="s">
        <v>9236</v>
      </c>
      <c r="D5142" s="198">
        <v>8</v>
      </c>
      <c r="E5142" s="198" t="s">
        <v>347</v>
      </c>
      <c r="F5142" s="197"/>
      <c r="G5142" s="198" t="s">
        <v>1352</v>
      </c>
      <c r="H5142" s="198" t="s">
        <v>8848</v>
      </c>
      <c r="I5142" s="198" t="s">
        <v>8849</v>
      </c>
      <c r="J5142" s="198" t="s">
        <v>9045</v>
      </c>
    </row>
    <row r="5143" spans="2:10">
      <c r="B5143" s="197" t="s">
        <v>9237</v>
      </c>
      <c r="C5143" s="197" t="s">
        <v>9238</v>
      </c>
      <c r="D5143" s="198">
        <v>6</v>
      </c>
      <c r="E5143" s="198" t="s">
        <v>347</v>
      </c>
      <c r="F5143" s="197"/>
      <c r="G5143" s="198" t="s">
        <v>1352</v>
      </c>
      <c r="H5143" s="198" t="s">
        <v>8848</v>
      </c>
      <c r="I5143" s="198" t="s">
        <v>8849</v>
      </c>
      <c r="J5143" s="198" t="s">
        <v>9045</v>
      </c>
    </row>
    <row r="5144" spans="2:10">
      <c r="B5144" s="197" t="s">
        <v>9239</v>
      </c>
      <c r="C5144" s="197" t="s">
        <v>9240</v>
      </c>
      <c r="D5144" s="198">
        <v>5</v>
      </c>
      <c r="E5144" s="198" t="s">
        <v>347</v>
      </c>
      <c r="F5144" s="197"/>
      <c r="G5144" s="198" t="s">
        <v>1352</v>
      </c>
      <c r="H5144" s="198" t="s">
        <v>8848</v>
      </c>
      <c r="I5144" s="198" t="s">
        <v>8849</v>
      </c>
      <c r="J5144" s="198" t="s">
        <v>9045</v>
      </c>
    </row>
    <row r="5145" spans="2:10">
      <c r="B5145" s="197" t="s">
        <v>9241</v>
      </c>
      <c r="C5145" s="197" t="s">
        <v>9242</v>
      </c>
      <c r="D5145" s="198">
        <v>6</v>
      </c>
      <c r="E5145" s="198" t="s">
        <v>347</v>
      </c>
      <c r="F5145" s="197"/>
      <c r="G5145" s="198" t="s">
        <v>1352</v>
      </c>
      <c r="H5145" s="198" t="s">
        <v>8848</v>
      </c>
      <c r="I5145" s="198" t="s">
        <v>8849</v>
      </c>
      <c r="J5145" s="198" t="s">
        <v>9045</v>
      </c>
    </row>
    <row r="5146" spans="2:10">
      <c r="B5146" s="197" t="s">
        <v>9243</v>
      </c>
      <c r="C5146" s="197" t="s">
        <v>9244</v>
      </c>
      <c r="D5146" s="198">
        <v>6</v>
      </c>
      <c r="E5146" s="198" t="s">
        <v>347</v>
      </c>
      <c r="F5146" s="197"/>
      <c r="G5146" s="198" t="s">
        <v>1352</v>
      </c>
      <c r="H5146" s="198" t="s">
        <v>8848</v>
      </c>
      <c r="I5146" s="198" t="s">
        <v>8849</v>
      </c>
      <c r="J5146" s="198" t="s">
        <v>9045</v>
      </c>
    </row>
    <row r="5147" spans="2:10">
      <c r="B5147" s="197" t="s">
        <v>9245</v>
      </c>
      <c r="C5147" s="197" t="s">
        <v>9246</v>
      </c>
      <c r="D5147" s="198">
        <v>3</v>
      </c>
      <c r="E5147" s="198" t="s">
        <v>347</v>
      </c>
      <c r="F5147" s="197"/>
      <c r="G5147" s="198" t="s">
        <v>1352</v>
      </c>
      <c r="H5147" s="198" t="s">
        <v>8848</v>
      </c>
      <c r="I5147" s="198" t="s">
        <v>8849</v>
      </c>
      <c r="J5147" s="198" t="s">
        <v>9045</v>
      </c>
    </row>
    <row r="5148" spans="2:10">
      <c r="B5148" s="197" t="s">
        <v>9247</v>
      </c>
      <c r="C5148" s="197" t="s">
        <v>9248</v>
      </c>
      <c r="D5148" s="198">
        <v>4</v>
      </c>
      <c r="E5148" s="198" t="s">
        <v>347</v>
      </c>
      <c r="F5148" s="197"/>
      <c r="G5148" s="198" t="s">
        <v>1352</v>
      </c>
      <c r="H5148" s="198" t="s">
        <v>8848</v>
      </c>
      <c r="I5148" s="198" t="s">
        <v>8849</v>
      </c>
      <c r="J5148" s="198" t="s">
        <v>9045</v>
      </c>
    </row>
    <row r="5149" spans="2:10">
      <c r="B5149" s="197" t="s">
        <v>9249</v>
      </c>
      <c r="C5149" s="197" t="s">
        <v>9250</v>
      </c>
      <c r="D5149" s="198">
        <v>2</v>
      </c>
      <c r="E5149" s="198" t="s">
        <v>347</v>
      </c>
      <c r="F5149" s="197"/>
      <c r="G5149" s="198" t="s">
        <v>1352</v>
      </c>
      <c r="H5149" s="198" t="s">
        <v>8848</v>
      </c>
      <c r="I5149" s="198" t="s">
        <v>8849</v>
      </c>
      <c r="J5149" s="198" t="s">
        <v>9045</v>
      </c>
    </row>
    <row r="5150" spans="2:10">
      <c r="B5150" s="197" t="s">
        <v>9251</v>
      </c>
      <c r="C5150" s="197" t="s">
        <v>9252</v>
      </c>
      <c r="D5150" s="198">
        <v>5</v>
      </c>
      <c r="E5150" s="198" t="s">
        <v>347</v>
      </c>
      <c r="F5150" s="197"/>
      <c r="G5150" s="198" t="s">
        <v>1352</v>
      </c>
      <c r="H5150" s="198" t="s">
        <v>8848</v>
      </c>
      <c r="I5150" s="198" t="s">
        <v>8849</v>
      </c>
      <c r="J5150" s="198" t="s">
        <v>9045</v>
      </c>
    </row>
    <row r="5151" spans="2:10">
      <c r="B5151" s="197" t="s">
        <v>9253</v>
      </c>
      <c r="C5151" s="197" t="s">
        <v>9254</v>
      </c>
      <c r="D5151" s="198">
        <v>6</v>
      </c>
      <c r="E5151" s="198" t="s">
        <v>347</v>
      </c>
      <c r="F5151" s="197"/>
      <c r="G5151" s="198" t="s">
        <v>1352</v>
      </c>
      <c r="H5151" s="198" t="s">
        <v>8848</v>
      </c>
      <c r="I5151" s="198" t="s">
        <v>8849</v>
      </c>
      <c r="J5151" s="198" t="s">
        <v>9045</v>
      </c>
    </row>
    <row r="5152" spans="2:10">
      <c r="B5152" s="197" t="s">
        <v>9255</v>
      </c>
      <c r="C5152" s="197" t="s">
        <v>9256</v>
      </c>
      <c r="D5152" s="198">
        <v>4</v>
      </c>
      <c r="E5152" s="198" t="s">
        <v>347</v>
      </c>
      <c r="F5152" s="197"/>
      <c r="G5152" s="198" t="s">
        <v>1352</v>
      </c>
      <c r="H5152" s="198" t="s">
        <v>8848</v>
      </c>
      <c r="I5152" s="198" t="s">
        <v>8849</v>
      </c>
      <c r="J5152" s="198" t="s">
        <v>9045</v>
      </c>
    </row>
    <row r="5153" spans="2:10">
      <c r="B5153" s="197" t="s">
        <v>9257</v>
      </c>
      <c r="C5153" s="197" t="s">
        <v>9258</v>
      </c>
      <c r="D5153" s="198">
        <v>5</v>
      </c>
      <c r="E5153" s="198" t="s">
        <v>347</v>
      </c>
      <c r="F5153" s="197"/>
      <c r="G5153" s="198" t="s">
        <v>1352</v>
      </c>
      <c r="H5153" s="198" t="s">
        <v>8848</v>
      </c>
      <c r="I5153" s="198" t="s">
        <v>8849</v>
      </c>
      <c r="J5153" s="198" t="s">
        <v>9045</v>
      </c>
    </row>
    <row r="5154" spans="2:10">
      <c r="B5154" s="197" t="s">
        <v>9259</v>
      </c>
      <c r="C5154" s="197" t="s">
        <v>9260</v>
      </c>
      <c r="D5154" s="198">
        <v>3</v>
      </c>
      <c r="E5154" s="198" t="s">
        <v>347</v>
      </c>
      <c r="F5154" s="197"/>
      <c r="G5154" s="198" t="s">
        <v>1352</v>
      </c>
      <c r="H5154" s="198" t="s">
        <v>8848</v>
      </c>
      <c r="I5154" s="198" t="s">
        <v>8849</v>
      </c>
      <c r="J5154" s="198" t="s">
        <v>9045</v>
      </c>
    </row>
    <row r="5155" spans="2:10">
      <c r="B5155" s="197" t="s">
        <v>9261</v>
      </c>
      <c r="C5155" s="197" t="s">
        <v>9262</v>
      </c>
      <c r="D5155" s="198">
        <v>2</v>
      </c>
      <c r="E5155" s="198" t="s">
        <v>347</v>
      </c>
      <c r="F5155" s="197"/>
      <c r="G5155" s="198" t="s">
        <v>1352</v>
      </c>
      <c r="H5155" s="198" t="s">
        <v>8848</v>
      </c>
      <c r="I5155" s="198" t="s">
        <v>8849</v>
      </c>
      <c r="J5155" s="198" t="s">
        <v>9045</v>
      </c>
    </row>
    <row r="5156" spans="2:10">
      <c r="B5156" s="197" t="s">
        <v>9263</v>
      </c>
      <c r="C5156" s="197" t="s">
        <v>9264</v>
      </c>
      <c r="D5156" s="198">
        <v>3</v>
      </c>
      <c r="E5156" s="198" t="s">
        <v>347</v>
      </c>
      <c r="F5156" s="197"/>
      <c r="G5156" s="198" t="s">
        <v>1352</v>
      </c>
      <c r="H5156" s="198" t="s">
        <v>8848</v>
      </c>
      <c r="I5156" s="198" t="s">
        <v>8849</v>
      </c>
      <c r="J5156" s="198" t="s">
        <v>9045</v>
      </c>
    </row>
    <row r="5157" spans="2:10">
      <c r="B5157" s="197" t="s">
        <v>9265</v>
      </c>
      <c r="C5157" s="197" t="s">
        <v>9266</v>
      </c>
      <c r="D5157" s="198">
        <v>5</v>
      </c>
      <c r="E5157" s="198" t="s">
        <v>347</v>
      </c>
      <c r="F5157" s="197"/>
      <c r="G5157" s="198" t="s">
        <v>1352</v>
      </c>
      <c r="H5157" s="198" t="s">
        <v>8848</v>
      </c>
      <c r="I5157" s="198" t="s">
        <v>8849</v>
      </c>
      <c r="J5157" s="198" t="s">
        <v>9045</v>
      </c>
    </row>
    <row r="5158" spans="2:10">
      <c r="B5158" s="197" t="s">
        <v>9267</v>
      </c>
      <c r="C5158" s="197" t="s">
        <v>9268</v>
      </c>
      <c r="D5158" s="198">
        <v>2</v>
      </c>
      <c r="E5158" s="198" t="s">
        <v>347</v>
      </c>
      <c r="F5158" s="197"/>
      <c r="G5158" s="198" t="s">
        <v>1352</v>
      </c>
      <c r="H5158" s="198" t="s">
        <v>8848</v>
      </c>
      <c r="I5158" s="198" t="s">
        <v>8849</v>
      </c>
      <c r="J5158" s="198" t="s">
        <v>9045</v>
      </c>
    </row>
    <row r="5159" spans="2:10">
      <c r="B5159" s="197" t="s">
        <v>9269</v>
      </c>
      <c r="C5159" s="197" t="s">
        <v>9270</v>
      </c>
      <c r="D5159" s="198">
        <v>5</v>
      </c>
      <c r="E5159" s="198" t="s">
        <v>347</v>
      </c>
      <c r="F5159" s="197"/>
      <c r="G5159" s="198" t="s">
        <v>1352</v>
      </c>
      <c r="H5159" s="198" t="s">
        <v>8848</v>
      </c>
      <c r="I5159" s="198" t="s">
        <v>8849</v>
      </c>
      <c r="J5159" s="198" t="s">
        <v>9045</v>
      </c>
    </row>
    <row r="5160" spans="2:10">
      <c r="B5160" s="197" t="s">
        <v>9271</v>
      </c>
      <c r="C5160" s="197" t="s">
        <v>9272</v>
      </c>
      <c r="D5160" s="198">
        <v>2</v>
      </c>
      <c r="E5160" s="198" t="s">
        <v>347</v>
      </c>
      <c r="F5160" s="197"/>
      <c r="G5160" s="198" t="s">
        <v>1352</v>
      </c>
      <c r="H5160" s="198" t="s">
        <v>8848</v>
      </c>
      <c r="I5160" s="198" t="s">
        <v>8849</v>
      </c>
      <c r="J5160" s="198" t="s">
        <v>9045</v>
      </c>
    </row>
    <row r="5161" spans="2:10">
      <c r="B5161" s="197" t="s">
        <v>9273</v>
      </c>
      <c r="C5161" s="197" t="s">
        <v>9274</v>
      </c>
      <c r="D5161" s="198">
        <v>5</v>
      </c>
      <c r="E5161" s="198" t="s">
        <v>347</v>
      </c>
      <c r="F5161" s="197"/>
      <c r="G5161" s="198" t="s">
        <v>1352</v>
      </c>
      <c r="H5161" s="198" t="s">
        <v>8848</v>
      </c>
      <c r="I5161" s="198" t="s">
        <v>8849</v>
      </c>
      <c r="J5161" s="198" t="s">
        <v>9045</v>
      </c>
    </row>
    <row r="5162" spans="2:10">
      <c r="B5162" s="197" t="s">
        <v>9275</v>
      </c>
      <c r="C5162" s="197" t="s">
        <v>9276</v>
      </c>
      <c r="D5162" s="198">
        <v>7</v>
      </c>
      <c r="E5162" s="198" t="s">
        <v>347</v>
      </c>
      <c r="F5162" s="197"/>
      <c r="G5162" s="198" t="s">
        <v>1352</v>
      </c>
      <c r="H5162" s="198" t="s">
        <v>8848</v>
      </c>
      <c r="I5162" s="198" t="s">
        <v>8849</v>
      </c>
      <c r="J5162" s="198" t="s">
        <v>9045</v>
      </c>
    </row>
    <row r="5163" spans="2:10">
      <c r="B5163" s="197" t="s">
        <v>9277</v>
      </c>
      <c r="C5163" s="197" t="s">
        <v>9278</v>
      </c>
      <c r="D5163" s="198">
        <v>1</v>
      </c>
      <c r="E5163" s="198" t="s">
        <v>347</v>
      </c>
      <c r="F5163" s="197"/>
      <c r="G5163" s="198" t="s">
        <v>1352</v>
      </c>
      <c r="H5163" s="198" t="s">
        <v>8848</v>
      </c>
      <c r="I5163" s="198" t="s">
        <v>8849</v>
      </c>
      <c r="J5163" s="198" t="s">
        <v>9045</v>
      </c>
    </row>
    <row r="5164" spans="2:10">
      <c r="B5164" s="197" t="s">
        <v>9279</v>
      </c>
      <c r="C5164" s="197" t="s">
        <v>9280</v>
      </c>
      <c r="D5164" s="198">
        <v>1</v>
      </c>
      <c r="E5164" s="198" t="s">
        <v>347</v>
      </c>
      <c r="F5164" s="197"/>
      <c r="G5164" s="198" t="s">
        <v>1352</v>
      </c>
      <c r="H5164" s="198" t="s">
        <v>8848</v>
      </c>
      <c r="I5164" s="198" t="s">
        <v>8849</v>
      </c>
      <c r="J5164" s="198" t="s">
        <v>9045</v>
      </c>
    </row>
    <row r="5165" spans="2:10">
      <c r="B5165" s="197" t="s">
        <v>9281</v>
      </c>
      <c r="C5165" s="197" t="s">
        <v>9282</v>
      </c>
      <c r="D5165" s="198">
        <v>6</v>
      </c>
      <c r="E5165" s="198" t="s">
        <v>347</v>
      </c>
      <c r="F5165" s="197"/>
      <c r="G5165" s="198" t="s">
        <v>1352</v>
      </c>
      <c r="H5165" s="198" t="s">
        <v>8848</v>
      </c>
      <c r="I5165" s="198" t="s">
        <v>8849</v>
      </c>
      <c r="J5165" s="198" t="s">
        <v>9045</v>
      </c>
    </row>
    <row r="5166" spans="2:10">
      <c r="B5166" s="197" t="s">
        <v>9283</v>
      </c>
      <c r="C5166" s="197" t="s">
        <v>9284</v>
      </c>
      <c r="D5166" s="224">
        <v>7</v>
      </c>
      <c r="E5166" s="224" t="s">
        <v>347</v>
      </c>
      <c r="F5166" s="225"/>
      <c r="G5166" s="224" t="s">
        <v>1352</v>
      </c>
      <c r="H5166" s="198" t="s">
        <v>8848</v>
      </c>
      <c r="I5166" s="224" t="s">
        <v>8849</v>
      </c>
      <c r="J5166" s="224" t="s">
        <v>9045</v>
      </c>
    </row>
    <row r="5167" spans="2:10">
      <c r="B5167" s="226"/>
      <c r="C5167" s="226"/>
      <c r="D5167" s="227">
        <v>598</v>
      </c>
      <c r="E5167" s="228"/>
      <c r="F5167" s="226"/>
      <c r="G5167" s="228"/>
      <c r="H5167" s="228"/>
      <c r="I5167" s="228"/>
      <c r="J5167" s="228"/>
    </row>
    <row r="5168" spans="2:10">
      <c r="B5168" s="197" t="s">
        <v>9285</v>
      </c>
      <c r="C5168" s="197" t="s">
        <v>9286</v>
      </c>
      <c r="D5168" s="198">
        <v>3</v>
      </c>
      <c r="E5168" s="198" t="s">
        <v>347</v>
      </c>
      <c r="F5168" s="197"/>
      <c r="G5168" s="198" t="s">
        <v>1352</v>
      </c>
      <c r="H5168" s="198" t="s">
        <v>8848</v>
      </c>
      <c r="I5168" s="198" t="s">
        <v>8849</v>
      </c>
      <c r="J5168" s="198" t="s">
        <v>9045</v>
      </c>
    </row>
    <row r="5169" spans="2:10">
      <c r="B5169" s="197" t="s">
        <v>9287</v>
      </c>
      <c r="C5169" s="197" t="s">
        <v>9288</v>
      </c>
      <c r="D5169" s="198">
        <v>3</v>
      </c>
      <c r="E5169" s="198" t="s">
        <v>347</v>
      </c>
      <c r="F5169" s="197"/>
      <c r="G5169" s="198" t="s">
        <v>1352</v>
      </c>
      <c r="H5169" s="198" t="s">
        <v>8848</v>
      </c>
      <c r="I5169" s="198" t="s">
        <v>8849</v>
      </c>
      <c r="J5169" s="198" t="s">
        <v>9045</v>
      </c>
    </row>
    <row r="5170" spans="2:10">
      <c r="B5170" s="197" t="s">
        <v>9289</v>
      </c>
      <c r="C5170" s="197" t="s">
        <v>9290</v>
      </c>
      <c r="D5170" s="198">
        <v>3</v>
      </c>
      <c r="E5170" s="198" t="s">
        <v>347</v>
      </c>
      <c r="F5170" s="197"/>
      <c r="G5170" s="198" t="s">
        <v>1352</v>
      </c>
      <c r="H5170" s="198" t="s">
        <v>8848</v>
      </c>
      <c r="I5170" s="198" t="s">
        <v>8849</v>
      </c>
      <c r="J5170" s="198" t="s">
        <v>9045</v>
      </c>
    </row>
    <row r="5171" spans="2:10">
      <c r="B5171" s="197" t="s">
        <v>9291</v>
      </c>
      <c r="C5171" s="197" t="s">
        <v>9292</v>
      </c>
      <c r="D5171" s="198">
        <v>6</v>
      </c>
      <c r="E5171" s="198" t="s">
        <v>347</v>
      </c>
      <c r="F5171" s="197"/>
      <c r="G5171" s="198" t="s">
        <v>1352</v>
      </c>
      <c r="H5171" s="198" t="s">
        <v>8848</v>
      </c>
      <c r="I5171" s="198" t="s">
        <v>8849</v>
      </c>
      <c r="J5171" s="198" t="s">
        <v>9045</v>
      </c>
    </row>
    <row r="5172" spans="2:10">
      <c r="B5172" s="197" t="s">
        <v>9293</v>
      </c>
      <c r="C5172" s="197" t="s">
        <v>9294</v>
      </c>
      <c r="D5172" s="198">
        <v>5</v>
      </c>
      <c r="E5172" s="198" t="s">
        <v>347</v>
      </c>
      <c r="F5172" s="197"/>
      <c r="G5172" s="198" t="s">
        <v>1352</v>
      </c>
      <c r="H5172" s="198" t="s">
        <v>8848</v>
      </c>
      <c r="I5172" s="198" t="s">
        <v>8849</v>
      </c>
      <c r="J5172" s="198" t="s">
        <v>9045</v>
      </c>
    </row>
    <row r="5173" spans="2:10">
      <c r="B5173" s="197" t="s">
        <v>9295</v>
      </c>
      <c r="C5173" s="197" t="s">
        <v>9296</v>
      </c>
      <c r="D5173" s="198">
        <v>6</v>
      </c>
      <c r="E5173" s="198" t="s">
        <v>347</v>
      </c>
      <c r="F5173" s="197"/>
      <c r="G5173" s="198" t="s">
        <v>1352</v>
      </c>
      <c r="H5173" s="198" t="s">
        <v>8848</v>
      </c>
      <c r="I5173" s="198" t="s">
        <v>8849</v>
      </c>
      <c r="J5173" s="198" t="s">
        <v>9045</v>
      </c>
    </row>
    <row r="5174" spans="2:10">
      <c r="B5174" s="197" t="s">
        <v>9297</v>
      </c>
      <c r="C5174" s="197" t="s">
        <v>9298</v>
      </c>
      <c r="D5174" s="198">
        <v>1</v>
      </c>
      <c r="E5174" s="198" t="s">
        <v>347</v>
      </c>
      <c r="F5174" s="197"/>
      <c r="G5174" s="198" t="s">
        <v>1352</v>
      </c>
      <c r="H5174" s="198" t="s">
        <v>8848</v>
      </c>
      <c r="I5174" s="198" t="s">
        <v>8849</v>
      </c>
      <c r="J5174" s="198" t="s">
        <v>9045</v>
      </c>
    </row>
    <row r="5175" spans="2:10">
      <c r="B5175" s="197" t="s">
        <v>9299</v>
      </c>
      <c r="C5175" s="197" t="s">
        <v>9300</v>
      </c>
      <c r="D5175" s="198">
        <v>3</v>
      </c>
      <c r="E5175" s="198" t="s">
        <v>347</v>
      </c>
      <c r="F5175" s="197"/>
      <c r="G5175" s="198" t="s">
        <v>1352</v>
      </c>
      <c r="H5175" s="198" t="s">
        <v>8848</v>
      </c>
      <c r="I5175" s="198" t="s">
        <v>8849</v>
      </c>
      <c r="J5175" s="198" t="s">
        <v>9045</v>
      </c>
    </row>
    <row r="5176" spans="2:10">
      <c r="B5176" s="197" t="s">
        <v>9301</v>
      </c>
      <c r="C5176" s="215" t="s">
        <v>9302</v>
      </c>
      <c r="D5176" s="198">
        <v>4</v>
      </c>
      <c r="E5176" s="198" t="s">
        <v>347</v>
      </c>
      <c r="F5176" s="197"/>
      <c r="G5176" s="198" t="s">
        <v>1352</v>
      </c>
      <c r="H5176" s="198" t="s">
        <v>8848</v>
      </c>
      <c r="I5176" s="198" t="s">
        <v>8849</v>
      </c>
      <c r="J5176" s="198" t="s">
        <v>9045</v>
      </c>
    </row>
    <row r="5177" spans="2:10">
      <c r="B5177" s="197" t="s">
        <v>9303</v>
      </c>
      <c r="C5177" s="197" t="s">
        <v>9304</v>
      </c>
      <c r="D5177" s="198">
        <v>7</v>
      </c>
      <c r="E5177" s="198" t="s">
        <v>347</v>
      </c>
      <c r="F5177" s="198"/>
      <c r="G5177" s="198" t="s">
        <v>1352</v>
      </c>
      <c r="H5177" s="198" t="s">
        <v>8848</v>
      </c>
      <c r="I5177" s="198" t="s">
        <v>8849</v>
      </c>
      <c r="J5177" s="198" t="s">
        <v>9045</v>
      </c>
    </row>
    <row r="5178" spans="2:10">
      <c r="B5178" s="197" t="s">
        <v>9305</v>
      </c>
      <c r="C5178" s="197" t="s">
        <v>9306</v>
      </c>
      <c r="D5178" s="198">
        <v>5</v>
      </c>
      <c r="E5178" s="198" t="s">
        <v>246</v>
      </c>
      <c r="F5178" s="197"/>
      <c r="G5178" s="198" t="s">
        <v>1352</v>
      </c>
      <c r="H5178" s="198" t="s">
        <v>8848</v>
      </c>
      <c r="I5178" s="198" t="s">
        <v>8849</v>
      </c>
      <c r="J5178" s="198" t="s">
        <v>9045</v>
      </c>
    </row>
    <row r="5179" spans="2:10">
      <c r="B5179" s="197" t="s">
        <v>9307</v>
      </c>
      <c r="C5179" s="197" t="s">
        <v>9308</v>
      </c>
      <c r="D5179" s="198">
        <v>8</v>
      </c>
      <c r="E5179" s="198" t="s">
        <v>246</v>
      </c>
      <c r="F5179" s="197"/>
      <c r="G5179" s="198" t="s">
        <v>1352</v>
      </c>
      <c r="H5179" s="198" t="s">
        <v>8848</v>
      </c>
      <c r="I5179" s="198" t="s">
        <v>8849</v>
      </c>
      <c r="J5179" s="198" t="s">
        <v>9045</v>
      </c>
    </row>
    <row r="5180" spans="2:10">
      <c r="B5180" s="197" t="s">
        <v>9309</v>
      </c>
      <c r="C5180" s="197" t="s">
        <v>9310</v>
      </c>
      <c r="D5180" s="198">
        <v>6</v>
      </c>
      <c r="E5180" s="198" t="s">
        <v>246</v>
      </c>
      <c r="F5180" s="197"/>
      <c r="G5180" s="198" t="s">
        <v>1352</v>
      </c>
      <c r="H5180" s="198" t="s">
        <v>8848</v>
      </c>
      <c r="I5180" s="198" t="s">
        <v>8849</v>
      </c>
      <c r="J5180" s="198" t="s">
        <v>9045</v>
      </c>
    </row>
    <row r="5181" spans="2:10">
      <c r="B5181" s="197" t="s">
        <v>9311</v>
      </c>
      <c r="C5181" s="197" t="s">
        <v>9312</v>
      </c>
      <c r="D5181" s="198">
        <v>1</v>
      </c>
      <c r="E5181" s="198" t="s">
        <v>246</v>
      </c>
      <c r="F5181" s="197"/>
      <c r="G5181" s="198" t="s">
        <v>1352</v>
      </c>
      <c r="H5181" s="198" t="s">
        <v>8848</v>
      </c>
      <c r="I5181" s="198" t="s">
        <v>8849</v>
      </c>
      <c r="J5181" s="198" t="s">
        <v>9045</v>
      </c>
    </row>
    <row r="5182" spans="2:10">
      <c r="B5182" s="197" t="s">
        <v>9313</v>
      </c>
      <c r="C5182" s="197" t="s">
        <v>9314</v>
      </c>
      <c r="D5182" s="198">
        <v>10</v>
      </c>
      <c r="E5182" s="198" t="s">
        <v>246</v>
      </c>
      <c r="F5182" s="197"/>
      <c r="G5182" s="198" t="s">
        <v>1352</v>
      </c>
      <c r="H5182" s="198" t="s">
        <v>8848</v>
      </c>
      <c r="I5182" s="198" t="s">
        <v>8849</v>
      </c>
      <c r="J5182" s="198" t="s">
        <v>9045</v>
      </c>
    </row>
    <row r="5183" spans="2:10">
      <c r="B5183" s="197" t="s">
        <v>9315</v>
      </c>
      <c r="C5183" s="197" t="s">
        <v>9316</v>
      </c>
      <c r="D5183" s="198">
        <v>6</v>
      </c>
      <c r="E5183" s="198" t="s">
        <v>246</v>
      </c>
      <c r="F5183" s="197"/>
      <c r="G5183" s="198" t="s">
        <v>1352</v>
      </c>
      <c r="H5183" s="198" t="s">
        <v>8848</v>
      </c>
      <c r="I5183" s="198" t="s">
        <v>8849</v>
      </c>
      <c r="J5183" s="198" t="s">
        <v>9045</v>
      </c>
    </row>
    <row r="5184" spans="2:10">
      <c r="B5184" s="197" t="s">
        <v>9317</v>
      </c>
      <c r="C5184" s="197" t="s">
        <v>9318</v>
      </c>
      <c r="D5184" s="198">
        <v>7</v>
      </c>
      <c r="E5184" s="198" t="s">
        <v>246</v>
      </c>
      <c r="F5184" s="197"/>
      <c r="G5184" s="198" t="s">
        <v>1352</v>
      </c>
      <c r="H5184" s="198" t="s">
        <v>8848</v>
      </c>
      <c r="I5184" s="198" t="s">
        <v>8849</v>
      </c>
      <c r="J5184" s="198" t="s">
        <v>9045</v>
      </c>
    </row>
    <row r="5185" spans="2:10">
      <c r="B5185" s="197" t="s">
        <v>9319</v>
      </c>
      <c r="C5185" s="197" t="s">
        <v>4768</v>
      </c>
      <c r="D5185" s="198">
        <v>2</v>
      </c>
      <c r="E5185" s="198" t="s">
        <v>246</v>
      </c>
      <c r="F5185" s="197"/>
      <c r="G5185" s="198" t="s">
        <v>1352</v>
      </c>
      <c r="H5185" s="198" t="s">
        <v>8848</v>
      </c>
      <c r="I5185" s="198" t="s">
        <v>8849</v>
      </c>
      <c r="J5185" s="198" t="s">
        <v>9045</v>
      </c>
    </row>
    <row r="5186" spans="2:10">
      <c r="B5186" s="197" t="s">
        <v>9320</v>
      </c>
      <c r="C5186" s="215" t="s">
        <v>9321</v>
      </c>
      <c r="D5186" s="198">
        <v>3</v>
      </c>
      <c r="E5186" s="198" t="s">
        <v>246</v>
      </c>
      <c r="F5186" s="197"/>
      <c r="G5186" s="198" t="s">
        <v>1352</v>
      </c>
      <c r="H5186" s="198" t="s">
        <v>8848</v>
      </c>
      <c r="I5186" s="198" t="s">
        <v>8849</v>
      </c>
      <c r="J5186" s="198" t="s">
        <v>9045</v>
      </c>
    </row>
    <row r="5187" spans="2:10">
      <c r="B5187" s="197" t="s">
        <v>9322</v>
      </c>
      <c r="C5187" s="197" t="s">
        <v>9323</v>
      </c>
      <c r="D5187" s="198">
        <v>5</v>
      </c>
      <c r="E5187" s="198" t="s">
        <v>246</v>
      </c>
      <c r="F5187" s="197"/>
      <c r="G5187" s="198" t="s">
        <v>1352</v>
      </c>
      <c r="H5187" s="198" t="s">
        <v>8848</v>
      </c>
      <c r="I5187" s="198" t="s">
        <v>8849</v>
      </c>
      <c r="J5187" s="198" t="s">
        <v>9045</v>
      </c>
    </row>
    <row r="5188" spans="2:10">
      <c r="B5188" s="197" t="s">
        <v>9324</v>
      </c>
      <c r="C5188" s="197" t="s">
        <v>9325</v>
      </c>
      <c r="D5188" s="198">
        <v>2</v>
      </c>
      <c r="E5188" s="198" t="s">
        <v>246</v>
      </c>
      <c r="F5188" s="197"/>
      <c r="G5188" s="198" t="s">
        <v>1352</v>
      </c>
      <c r="H5188" s="198" t="s">
        <v>8848</v>
      </c>
      <c r="I5188" s="198" t="s">
        <v>8849</v>
      </c>
      <c r="J5188" s="198" t="s">
        <v>9045</v>
      </c>
    </row>
    <row r="5189" spans="2:10">
      <c r="B5189" s="197" t="s">
        <v>9326</v>
      </c>
      <c r="C5189" s="197" t="s">
        <v>9327</v>
      </c>
      <c r="D5189" s="198">
        <v>6</v>
      </c>
      <c r="E5189" s="198" t="s">
        <v>2004</v>
      </c>
      <c r="F5189" s="197"/>
      <c r="G5189" s="198" t="s">
        <v>1352</v>
      </c>
      <c r="H5189" s="198" t="s">
        <v>8848</v>
      </c>
      <c r="I5189" s="198" t="s">
        <v>8849</v>
      </c>
      <c r="J5189" s="198" t="s">
        <v>9045</v>
      </c>
    </row>
    <row r="5190" spans="2:10">
      <c r="B5190" s="197" t="s">
        <v>9328</v>
      </c>
      <c r="C5190" s="197" t="s">
        <v>9329</v>
      </c>
      <c r="D5190" s="198">
        <v>3</v>
      </c>
      <c r="E5190" s="198" t="s">
        <v>2004</v>
      </c>
      <c r="F5190" s="197"/>
      <c r="G5190" s="198" t="s">
        <v>1352</v>
      </c>
      <c r="H5190" s="198" t="s">
        <v>8848</v>
      </c>
      <c r="I5190" s="198" t="s">
        <v>8849</v>
      </c>
      <c r="J5190" s="198" t="s">
        <v>9045</v>
      </c>
    </row>
    <row r="5191" spans="2:10">
      <c r="B5191" s="197" t="s">
        <v>9330</v>
      </c>
      <c r="C5191" s="197" t="s">
        <v>9331</v>
      </c>
      <c r="D5191" s="198">
        <v>5</v>
      </c>
      <c r="E5191" s="198" t="s">
        <v>2004</v>
      </c>
      <c r="F5191" s="197"/>
      <c r="G5191" s="198" t="s">
        <v>1352</v>
      </c>
      <c r="H5191" s="198" t="s">
        <v>8848</v>
      </c>
      <c r="I5191" s="198" t="s">
        <v>8849</v>
      </c>
      <c r="J5191" s="198" t="s">
        <v>9045</v>
      </c>
    </row>
    <row r="5192" spans="2:10">
      <c r="B5192" s="197" t="s">
        <v>9332</v>
      </c>
      <c r="C5192" s="197" t="s">
        <v>9333</v>
      </c>
      <c r="D5192" s="198">
        <v>1</v>
      </c>
      <c r="E5192" s="198" t="s">
        <v>2004</v>
      </c>
      <c r="F5192" s="230"/>
      <c r="G5192" s="198" t="s">
        <v>1352</v>
      </c>
      <c r="H5192" s="198" t="s">
        <v>8848</v>
      </c>
      <c r="I5192" s="198" t="s">
        <v>8849</v>
      </c>
      <c r="J5192" s="198" t="s">
        <v>9045</v>
      </c>
    </row>
    <row r="5193" spans="2:10">
      <c r="B5193" s="197" t="s">
        <v>9334</v>
      </c>
      <c r="C5193" s="215" t="s">
        <v>9335</v>
      </c>
      <c r="D5193" s="198">
        <v>2</v>
      </c>
      <c r="E5193" s="198" t="s">
        <v>2004</v>
      </c>
      <c r="F5193" s="230"/>
      <c r="G5193" s="198" t="s">
        <v>1352</v>
      </c>
      <c r="H5193" s="198" t="s">
        <v>8848</v>
      </c>
      <c r="I5193" s="198" t="s">
        <v>8849</v>
      </c>
      <c r="J5193" s="198" t="s">
        <v>9045</v>
      </c>
    </row>
    <row r="5194" spans="2:10">
      <c r="B5194" s="197" t="s">
        <v>9336</v>
      </c>
      <c r="C5194" s="197" t="s">
        <v>9337</v>
      </c>
      <c r="D5194" s="198">
        <v>3</v>
      </c>
      <c r="E5194" s="198" t="s">
        <v>2004</v>
      </c>
      <c r="F5194" s="230"/>
      <c r="G5194" s="198" t="s">
        <v>1352</v>
      </c>
      <c r="H5194" s="198" t="s">
        <v>8848</v>
      </c>
      <c r="I5194" s="198" t="s">
        <v>8849</v>
      </c>
      <c r="J5194" s="198" t="s">
        <v>9045</v>
      </c>
    </row>
    <row r="5195" spans="2:10">
      <c r="B5195" s="197" t="s">
        <v>9338</v>
      </c>
      <c r="C5195" s="197" t="s">
        <v>9339</v>
      </c>
      <c r="D5195" s="198">
        <v>5</v>
      </c>
      <c r="E5195" s="198" t="s">
        <v>2004</v>
      </c>
      <c r="F5195" s="230"/>
      <c r="G5195" s="198" t="s">
        <v>1352</v>
      </c>
      <c r="H5195" s="198" t="s">
        <v>8848</v>
      </c>
      <c r="I5195" s="198" t="s">
        <v>8849</v>
      </c>
      <c r="J5195" s="198" t="s">
        <v>9045</v>
      </c>
    </row>
    <row r="5196" spans="2:10">
      <c r="B5196" s="197" t="s">
        <v>9340</v>
      </c>
      <c r="C5196" s="197" t="s">
        <v>9341</v>
      </c>
      <c r="D5196" s="198">
        <v>1</v>
      </c>
      <c r="E5196" s="198" t="s">
        <v>2004</v>
      </c>
      <c r="F5196" s="230"/>
      <c r="G5196" s="198" t="s">
        <v>1352</v>
      </c>
      <c r="H5196" s="198" t="s">
        <v>8848</v>
      </c>
      <c r="I5196" s="198" t="s">
        <v>8849</v>
      </c>
      <c r="J5196" s="198" t="s">
        <v>9045</v>
      </c>
    </row>
    <row r="5197" spans="2:10">
      <c r="B5197" s="197" t="s">
        <v>9342</v>
      </c>
      <c r="C5197" s="197" t="s">
        <v>9343</v>
      </c>
      <c r="D5197" s="198">
        <v>4</v>
      </c>
      <c r="E5197" s="198" t="s">
        <v>2004</v>
      </c>
      <c r="F5197" s="230"/>
      <c r="G5197" s="198" t="s">
        <v>1352</v>
      </c>
      <c r="H5197" s="198" t="s">
        <v>8848</v>
      </c>
      <c r="I5197" s="198" t="s">
        <v>8849</v>
      </c>
      <c r="J5197" s="198" t="s">
        <v>9045</v>
      </c>
    </row>
    <row r="5198" spans="2:10">
      <c r="B5198" s="197" t="s">
        <v>9344</v>
      </c>
      <c r="C5198" s="197" t="s">
        <v>9345</v>
      </c>
      <c r="D5198" s="198">
        <v>7</v>
      </c>
      <c r="E5198" s="198" t="s">
        <v>2004</v>
      </c>
      <c r="F5198" s="230"/>
      <c r="G5198" s="198" t="s">
        <v>1352</v>
      </c>
      <c r="H5198" s="198" t="s">
        <v>8848</v>
      </c>
      <c r="I5198" s="198" t="s">
        <v>8849</v>
      </c>
      <c r="J5198" s="198" t="s">
        <v>9045</v>
      </c>
    </row>
    <row r="5199" spans="2:10">
      <c r="B5199" s="197" t="s">
        <v>9346</v>
      </c>
      <c r="C5199" s="197" t="s">
        <v>9347</v>
      </c>
      <c r="D5199" s="198">
        <v>4</v>
      </c>
      <c r="E5199" s="198" t="s">
        <v>2004</v>
      </c>
      <c r="F5199" s="230"/>
      <c r="G5199" s="198" t="s">
        <v>1352</v>
      </c>
      <c r="H5199" s="198" t="s">
        <v>8848</v>
      </c>
      <c r="I5199" s="198" t="s">
        <v>8849</v>
      </c>
      <c r="J5199" s="198" t="s">
        <v>9045</v>
      </c>
    </row>
    <row r="5200" spans="2:10">
      <c r="B5200" s="197" t="s">
        <v>9348</v>
      </c>
      <c r="C5200" s="197" t="s">
        <v>9349</v>
      </c>
      <c r="D5200" s="198">
        <v>5</v>
      </c>
      <c r="E5200" s="198" t="s">
        <v>2004</v>
      </c>
      <c r="F5200" s="230"/>
      <c r="G5200" s="198" t="s">
        <v>1352</v>
      </c>
      <c r="H5200" s="198" t="s">
        <v>8848</v>
      </c>
      <c r="I5200" s="198" t="s">
        <v>8849</v>
      </c>
      <c r="J5200" s="198" t="s">
        <v>9045</v>
      </c>
    </row>
    <row r="5201" spans="2:10">
      <c r="B5201" s="197" t="s">
        <v>9350</v>
      </c>
      <c r="C5201" s="197" t="s">
        <v>9351</v>
      </c>
      <c r="D5201" s="198">
        <v>3</v>
      </c>
      <c r="E5201" s="198" t="s">
        <v>2004</v>
      </c>
      <c r="F5201" s="230"/>
      <c r="G5201" s="198" t="s">
        <v>1352</v>
      </c>
      <c r="H5201" s="198" t="s">
        <v>8848</v>
      </c>
      <c r="I5201" s="198" t="s">
        <v>8849</v>
      </c>
      <c r="J5201" s="198" t="s">
        <v>9045</v>
      </c>
    </row>
    <row r="5202" spans="2:10">
      <c r="B5202" s="197" t="s">
        <v>9352</v>
      </c>
      <c r="C5202" s="197" t="s">
        <v>9353</v>
      </c>
      <c r="D5202" s="198">
        <v>5</v>
      </c>
      <c r="E5202" s="198" t="s">
        <v>2004</v>
      </c>
      <c r="F5202" s="230"/>
      <c r="G5202" s="198" t="s">
        <v>1352</v>
      </c>
      <c r="H5202" s="198" t="s">
        <v>8848</v>
      </c>
      <c r="I5202" s="198" t="s">
        <v>8849</v>
      </c>
      <c r="J5202" s="198" t="s">
        <v>9045</v>
      </c>
    </row>
    <row r="5203" spans="2:10">
      <c r="B5203" s="197" t="s">
        <v>9354</v>
      </c>
      <c r="C5203" s="197" t="s">
        <v>9355</v>
      </c>
      <c r="D5203" s="198">
        <v>3</v>
      </c>
      <c r="E5203" s="198" t="s">
        <v>2004</v>
      </c>
      <c r="F5203" s="230"/>
      <c r="G5203" s="198" t="s">
        <v>1352</v>
      </c>
      <c r="H5203" s="198" t="s">
        <v>8848</v>
      </c>
      <c r="I5203" s="198" t="s">
        <v>8849</v>
      </c>
      <c r="J5203" s="198" t="s">
        <v>9045</v>
      </c>
    </row>
    <row r="5204" spans="2:10">
      <c r="B5204" s="197" t="s">
        <v>9356</v>
      </c>
      <c r="C5204" s="197" t="s">
        <v>9357</v>
      </c>
      <c r="D5204" s="198">
        <v>3</v>
      </c>
      <c r="E5204" s="198" t="s">
        <v>2004</v>
      </c>
      <c r="F5204" s="230"/>
      <c r="G5204" s="198" t="s">
        <v>1352</v>
      </c>
      <c r="H5204" s="198" t="s">
        <v>8848</v>
      </c>
      <c r="I5204" s="198" t="s">
        <v>8849</v>
      </c>
      <c r="J5204" s="198" t="s">
        <v>9045</v>
      </c>
    </row>
    <row r="5205" spans="2:10">
      <c r="B5205" s="197" t="s">
        <v>9358</v>
      </c>
      <c r="C5205" s="197" t="s">
        <v>9359</v>
      </c>
      <c r="D5205" s="198">
        <v>1</v>
      </c>
      <c r="E5205" s="198" t="s">
        <v>2004</v>
      </c>
      <c r="F5205" s="230"/>
      <c r="G5205" s="198" t="s">
        <v>1352</v>
      </c>
      <c r="H5205" s="198" t="s">
        <v>8848</v>
      </c>
      <c r="I5205" s="198" t="s">
        <v>8849</v>
      </c>
      <c r="J5205" s="198" t="s">
        <v>9045</v>
      </c>
    </row>
    <row r="5206" spans="2:10">
      <c r="B5206" s="197" t="s">
        <v>9360</v>
      </c>
      <c r="C5206" s="197" t="s">
        <v>9361</v>
      </c>
      <c r="D5206" s="198">
        <v>1</v>
      </c>
      <c r="E5206" s="198" t="s">
        <v>2004</v>
      </c>
      <c r="F5206" s="230"/>
      <c r="G5206" s="198" t="s">
        <v>1352</v>
      </c>
      <c r="H5206" s="198" t="s">
        <v>8848</v>
      </c>
      <c r="I5206" s="198" t="s">
        <v>8849</v>
      </c>
      <c r="J5206" s="198" t="s">
        <v>9045</v>
      </c>
    </row>
    <row r="5207" spans="2:10">
      <c r="B5207" s="197" t="s">
        <v>9362</v>
      </c>
      <c r="C5207" s="197" t="s">
        <v>9363</v>
      </c>
      <c r="D5207" s="198">
        <v>6</v>
      </c>
      <c r="E5207" s="198" t="s">
        <v>9364</v>
      </c>
      <c r="F5207" s="230"/>
      <c r="G5207" s="198" t="s">
        <v>1352</v>
      </c>
      <c r="H5207" s="198" t="s">
        <v>8848</v>
      </c>
      <c r="I5207" s="198" t="s">
        <v>8849</v>
      </c>
      <c r="J5207" s="198" t="s">
        <v>9045</v>
      </c>
    </row>
    <row r="5208" spans="2:10">
      <c r="B5208" s="197" t="s">
        <v>9365</v>
      </c>
      <c r="C5208" s="197" t="s">
        <v>9366</v>
      </c>
      <c r="D5208" s="198">
        <v>5</v>
      </c>
      <c r="E5208" s="198" t="s">
        <v>9364</v>
      </c>
      <c r="F5208" s="230"/>
      <c r="G5208" s="198" t="s">
        <v>1352</v>
      </c>
      <c r="H5208" s="198" t="s">
        <v>8848</v>
      </c>
      <c r="I5208" s="198" t="s">
        <v>8849</v>
      </c>
      <c r="J5208" s="198" t="s">
        <v>9045</v>
      </c>
    </row>
    <row r="5209" spans="2:10">
      <c r="B5209" s="197" t="s">
        <v>9367</v>
      </c>
      <c r="C5209" s="197" t="s">
        <v>9368</v>
      </c>
      <c r="D5209" s="198">
        <v>4</v>
      </c>
      <c r="E5209" s="198" t="s">
        <v>9364</v>
      </c>
      <c r="F5209" s="230"/>
      <c r="G5209" s="198" t="s">
        <v>1352</v>
      </c>
      <c r="H5209" s="198" t="s">
        <v>8848</v>
      </c>
      <c r="I5209" s="198" t="s">
        <v>8849</v>
      </c>
      <c r="J5209" s="198" t="s">
        <v>9045</v>
      </c>
    </row>
    <row r="5210" spans="2:10">
      <c r="B5210" s="197" t="s">
        <v>9369</v>
      </c>
      <c r="C5210" s="197" t="s">
        <v>9370</v>
      </c>
      <c r="D5210" s="198">
        <v>2</v>
      </c>
      <c r="E5210" s="198" t="s">
        <v>9364</v>
      </c>
      <c r="F5210" s="230"/>
      <c r="G5210" s="198" t="s">
        <v>1352</v>
      </c>
      <c r="H5210" s="198" t="s">
        <v>8848</v>
      </c>
      <c r="I5210" s="198" t="s">
        <v>8849</v>
      </c>
      <c r="J5210" s="198" t="s">
        <v>9045</v>
      </c>
    </row>
    <row r="5211" spans="2:10">
      <c r="B5211" s="197" t="s">
        <v>9371</v>
      </c>
      <c r="C5211" s="197" t="s">
        <v>9372</v>
      </c>
      <c r="D5211" s="198">
        <v>7</v>
      </c>
      <c r="E5211" s="198" t="s">
        <v>9364</v>
      </c>
      <c r="F5211" s="230"/>
      <c r="G5211" s="198" t="s">
        <v>1352</v>
      </c>
      <c r="H5211" s="198" t="s">
        <v>8848</v>
      </c>
      <c r="I5211" s="198" t="s">
        <v>8849</v>
      </c>
      <c r="J5211" s="198" t="s">
        <v>9045</v>
      </c>
    </row>
    <row r="5212" spans="2:10">
      <c r="B5212" s="197" t="s">
        <v>9373</v>
      </c>
      <c r="C5212" s="197" t="s">
        <v>9374</v>
      </c>
      <c r="D5212" s="198">
        <v>9</v>
      </c>
      <c r="E5212" s="198" t="s">
        <v>9364</v>
      </c>
      <c r="F5212" s="230"/>
      <c r="G5212" s="198" t="s">
        <v>1352</v>
      </c>
      <c r="H5212" s="198" t="s">
        <v>8848</v>
      </c>
      <c r="I5212" s="198" t="s">
        <v>8849</v>
      </c>
      <c r="J5212" s="198" t="s">
        <v>9045</v>
      </c>
    </row>
    <row r="5213" spans="2:10">
      <c r="B5213" s="197" t="s">
        <v>9375</v>
      </c>
      <c r="C5213" s="197" t="s">
        <v>9376</v>
      </c>
      <c r="D5213" s="198">
        <v>5</v>
      </c>
      <c r="E5213" s="198" t="s">
        <v>9364</v>
      </c>
      <c r="F5213" s="230"/>
      <c r="G5213" s="198" t="s">
        <v>1352</v>
      </c>
      <c r="H5213" s="198" t="s">
        <v>8848</v>
      </c>
      <c r="I5213" s="198" t="s">
        <v>8849</v>
      </c>
      <c r="J5213" s="198" t="s">
        <v>9045</v>
      </c>
    </row>
    <row r="5214" spans="2:10">
      <c r="B5214" s="197" t="s">
        <v>9377</v>
      </c>
      <c r="C5214" s="197" t="s">
        <v>9378</v>
      </c>
      <c r="D5214" s="198">
        <v>10</v>
      </c>
      <c r="E5214" s="198" t="s">
        <v>9364</v>
      </c>
      <c r="F5214" s="230"/>
      <c r="G5214" s="198" t="s">
        <v>1352</v>
      </c>
      <c r="H5214" s="198" t="s">
        <v>8848</v>
      </c>
      <c r="I5214" s="198" t="s">
        <v>8849</v>
      </c>
      <c r="J5214" s="198" t="s">
        <v>9045</v>
      </c>
    </row>
    <row r="5215" spans="2:10">
      <c r="B5215" s="197" t="s">
        <v>9379</v>
      </c>
      <c r="C5215" s="197" t="s">
        <v>9380</v>
      </c>
      <c r="D5215" s="198">
        <v>2</v>
      </c>
      <c r="E5215" s="198" t="s">
        <v>9364</v>
      </c>
      <c r="F5215" s="230"/>
      <c r="G5215" s="198" t="s">
        <v>1352</v>
      </c>
      <c r="H5215" s="198" t="s">
        <v>8848</v>
      </c>
      <c r="I5215" s="198" t="s">
        <v>8849</v>
      </c>
      <c r="J5215" s="198" t="s">
        <v>9045</v>
      </c>
    </row>
    <row r="5216" spans="2:10">
      <c r="B5216" s="197" t="s">
        <v>9381</v>
      </c>
      <c r="C5216" s="197" t="s">
        <v>9382</v>
      </c>
      <c r="D5216" s="198">
        <v>1</v>
      </c>
      <c r="E5216" s="198" t="s">
        <v>9364</v>
      </c>
      <c r="F5216" s="230"/>
      <c r="G5216" s="198" t="s">
        <v>1352</v>
      </c>
      <c r="H5216" s="198" t="s">
        <v>8848</v>
      </c>
      <c r="I5216" s="198" t="s">
        <v>8849</v>
      </c>
      <c r="J5216" s="198" t="s">
        <v>9045</v>
      </c>
    </row>
    <row r="5217" spans="2:10">
      <c r="B5217" s="197" t="s">
        <v>9383</v>
      </c>
      <c r="C5217" s="197" t="s">
        <v>9384</v>
      </c>
      <c r="D5217" s="198">
        <v>2</v>
      </c>
      <c r="E5217" s="198" t="s">
        <v>9364</v>
      </c>
      <c r="F5217" s="230"/>
      <c r="G5217" s="198" t="s">
        <v>1352</v>
      </c>
      <c r="H5217" s="198" t="s">
        <v>8848</v>
      </c>
      <c r="I5217" s="198" t="s">
        <v>8849</v>
      </c>
      <c r="J5217" s="198" t="s">
        <v>9045</v>
      </c>
    </row>
    <row r="5218" spans="2:10">
      <c r="B5218" s="197" t="s">
        <v>9385</v>
      </c>
      <c r="C5218" s="197" t="s">
        <v>9386</v>
      </c>
      <c r="D5218" s="198">
        <v>2</v>
      </c>
      <c r="E5218" s="198" t="s">
        <v>9364</v>
      </c>
      <c r="F5218" s="230"/>
      <c r="G5218" s="198" t="s">
        <v>1352</v>
      </c>
      <c r="H5218" s="198" t="s">
        <v>8848</v>
      </c>
      <c r="I5218" s="198" t="s">
        <v>8849</v>
      </c>
      <c r="J5218" s="198" t="s">
        <v>9045</v>
      </c>
    </row>
    <row r="5219" spans="2:10">
      <c r="B5219" s="197" t="s">
        <v>9387</v>
      </c>
      <c r="C5219" s="197" t="s">
        <v>9388</v>
      </c>
      <c r="D5219" s="198">
        <v>6</v>
      </c>
      <c r="E5219" s="198" t="s">
        <v>9364</v>
      </c>
      <c r="F5219" s="230"/>
      <c r="G5219" s="198" t="s">
        <v>1352</v>
      </c>
      <c r="H5219" s="198" t="s">
        <v>8848</v>
      </c>
      <c r="I5219" s="198" t="s">
        <v>8849</v>
      </c>
      <c r="J5219" s="198" t="s">
        <v>9045</v>
      </c>
    </row>
    <row r="5220" spans="2:10">
      <c r="B5220" s="197" t="s">
        <v>9389</v>
      </c>
      <c r="C5220" s="197" t="s">
        <v>9390</v>
      </c>
      <c r="D5220" s="198">
        <v>4</v>
      </c>
      <c r="E5220" s="198" t="s">
        <v>9364</v>
      </c>
      <c r="F5220" s="230"/>
      <c r="G5220" s="198" t="s">
        <v>1352</v>
      </c>
      <c r="H5220" s="198" t="s">
        <v>8848</v>
      </c>
      <c r="I5220" s="198" t="s">
        <v>8849</v>
      </c>
      <c r="J5220" s="198" t="s">
        <v>9045</v>
      </c>
    </row>
    <row r="5221" spans="2:10">
      <c r="B5221" s="197" t="s">
        <v>9391</v>
      </c>
      <c r="C5221" s="197" t="s">
        <v>9392</v>
      </c>
      <c r="D5221" s="198">
        <v>2</v>
      </c>
      <c r="E5221" s="198" t="s">
        <v>9364</v>
      </c>
      <c r="F5221" s="230"/>
      <c r="G5221" s="198" t="s">
        <v>1352</v>
      </c>
      <c r="H5221" s="198" t="s">
        <v>8848</v>
      </c>
      <c r="I5221" s="198" t="s">
        <v>8849</v>
      </c>
      <c r="J5221" s="198" t="s">
        <v>9045</v>
      </c>
    </row>
    <row r="5222" spans="2:10">
      <c r="B5222" s="197" t="s">
        <v>9393</v>
      </c>
      <c r="C5222" s="197" t="s">
        <v>9394</v>
      </c>
      <c r="D5222" s="198">
        <v>4</v>
      </c>
      <c r="E5222" s="198" t="s">
        <v>9364</v>
      </c>
      <c r="F5222" s="230"/>
      <c r="G5222" s="198" t="s">
        <v>1352</v>
      </c>
      <c r="H5222" s="198" t="s">
        <v>8848</v>
      </c>
      <c r="I5222" s="198" t="s">
        <v>8849</v>
      </c>
      <c r="J5222" s="198" t="s">
        <v>9045</v>
      </c>
    </row>
    <row r="5223" spans="2:10">
      <c r="B5223" s="197" t="s">
        <v>9395</v>
      </c>
      <c r="C5223" s="197" t="s">
        <v>9396</v>
      </c>
      <c r="D5223" s="198">
        <v>7</v>
      </c>
      <c r="E5223" s="198" t="s">
        <v>9364</v>
      </c>
      <c r="F5223" s="230"/>
      <c r="G5223" s="198" t="s">
        <v>1352</v>
      </c>
      <c r="H5223" s="198" t="s">
        <v>8848</v>
      </c>
      <c r="I5223" s="198" t="s">
        <v>8849</v>
      </c>
      <c r="J5223" s="198" t="s">
        <v>9045</v>
      </c>
    </row>
    <row r="5224" spans="2:10">
      <c r="B5224" s="197" t="s">
        <v>9397</v>
      </c>
      <c r="C5224" s="197" t="s">
        <v>9398</v>
      </c>
      <c r="D5224" s="198">
        <v>6</v>
      </c>
      <c r="E5224" s="198" t="s">
        <v>9364</v>
      </c>
      <c r="F5224" s="230"/>
      <c r="G5224" s="198" t="s">
        <v>1352</v>
      </c>
      <c r="H5224" s="198" t="s">
        <v>8848</v>
      </c>
      <c r="I5224" s="198" t="s">
        <v>8849</v>
      </c>
      <c r="J5224" s="198" t="s">
        <v>9045</v>
      </c>
    </row>
    <row r="5225" spans="2:10">
      <c r="B5225" s="197" t="s">
        <v>9399</v>
      </c>
      <c r="C5225" s="197" t="s">
        <v>9400</v>
      </c>
      <c r="D5225" s="198">
        <v>4</v>
      </c>
      <c r="E5225" s="198" t="s">
        <v>9401</v>
      </c>
      <c r="F5225" s="230"/>
      <c r="G5225" s="198" t="s">
        <v>1352</v>
      </c>
      <c r="H5225" s="198" t="s">
        <v>8848</v>
      </c>
      <c r="I5225" s="198" t="s">
        <v>8849</v>
      </c>
      <c r="J5225" s="198" t="s">
        <v>9045</v>
      </c>
    </row>
    <row r="5226" spans="2:10">
      <c r="B5226" s="197" t="s">
        <v>9402</v>
      </c>
      <c r="C5226" s="197" t="s">
        <v>9403</v>
      </c>
      <c r="D5226" s="198">
        <v>5</v>
      </c>
      <c r="E5226" s="198" t="s">
        <v>9401</v>
      </c>
      <c r="F5226" s="230"/>
      <c r="G5226" s="198" t="s">
        <v>1352</v>
      </c>
      <c r="H5226" s="198" t="s">
        <v>8848</v>
      </c>
      <c r="I5226" s="198" t="s">
        <v>8849</v>
      </c>
      <c r="J5226" s="198" t="s">
        <v>9045</v>
      </c>
    </row>
    <row r="5227" spans="2:10">
      <c r="B5227" s="197" t="s">
        <v>9404</v>
      </c>
      <c r="C5227" s="197" t="s">
        <v>9405</v>
      </c>
      <c r="D5227" s="198">
        <v>1</v>
      </c>
      <c r="E5227" s="198" t="s">
        <v>9401</v>
      </c>
      <c r="F5227" s="230"/>
      <c r="G5227" s="198" t="s">
        <v>1352</v>
      </c>
      <c r="H5227" s="198" t="s">
        <v>8848</v>
      </c>
      <c r="I5227" s="198" t="s">
        <v>8849</v>
      </c>
      <c r="J5227" s="198" t="s">
        <v>9045</v>
      </c>
    </row>
    <row r="5228" spans="2:10">
      <c r="B5228" s="197" t="s">
        <v>9406</v>
      </c>
      <c r="C5228" s="197" t="s">
        <v>7160</v>
      </c>
      <c r="D5228" s="198">
        <v>1</v>
      </c>
      <c r="E5228" s="198" t="s">
        <v>9401</v>
      </c>
      <c r="F5228" s="230"/>
      <c r="G5228" s="198" t="s">
        <v>1352</v>
      </c>
      <c r="H5228" s="198" t="s">
        <v>8848</v>
      </c>
      <c r="I5228" s="198" t="s">
        <v>8849</v>
      </c>
      <c r="J5228" s="198" t="s">
        <v>9045</v>
      </c>
    </row>
    <row r="5229" spans="2:10">
      <c r="B5229" s="197" t="s">
        <v>9407</v>
      </c>
      <c r="C5229" s="197" t="s">
        <v>9408</v>
      </c>
      <c r="D5229" s="198">
        <v>3</v>
      </c>
      <c r="E5229" s="198" t="s">
        <v>9401</v>
      </c>
      <c r="F5229" s="230"/>
      <c r="G5229" s="198" t="s">
        <v>1352</v>
      </c>
      <c r="H5229" s="198" t="s">
        <v>8848</v>
      </c>
      <c r="I5229" s="198" t="s">
        <v>8849</v>
      </c>
      <c r="J5229" s="198" t="s">
        <v>9045</v>
      </c>
    </row>
    <row r="5230" spans="2:10">
      <c r="B5230" s="197" t="s">
        <v>9409</v>
      </c>
      <c r="C5230" s="197" t="s">
        <v>9410</v>
      </c>
      <c r="D5230" s="198">
        <v>5</v>
      </c>
      <c r="E5230" s="198" t="s">
        <v>9401</v>
      </c>
      <c r="F5230" s="230"/>
      <c r="G5230" s="198" t="s">
        <v>1352</v>
      </c>
      <c r="H5230" s="198" t="s">
        <v>8848</v>
      </c>
      <c r="I5230" s="198" t="s">
        <v>8849</v>
      </c>
      <c r="J5230" s="198" t="s">
        <v>9045</v>
      </c>
    </row>
    <row r="5231" spans="2:10">
      <c r="B5231" s="197" t="s">
        <v>9411</v>
      </c>
      <c r="C5231" s="197" t="s">
        <v>9412</v>
      </c>
      <c r="D5231" s="198">
        <v>4</v>
      </c>
      <c r="E5231" s="198" t="s">
        <v>9401</v>
      </c>
      <c r="F5231" s="230"/>
      <c r="G5231" s="198" t="s">
        <v>1352</v>
      </c>
      <c r="H5231" s="198" t="s">
        <v>8848</v>
      </c>
      <c r="I5231" s="198" t="s">
        <v>8849</v>
      </c>
      <c r="J5231" s="198" t="s">
        <v>9045</v>
      </c>
    </row>
    <row r="5232" spans="2:10">
      <c r="B5232" s="197" t="s">
        <v>9413</v>
      </c>
      <c r="C5232" s="197" t="s">
        <v>9414</v>
      </c>
      <c r="D5232" s="198">
        <v>1</v>
      </c>
      <c r="E5232" s="198" t="s">
        <v>9401</v>
      </c>
      <c r="F5232" s="230"/>
      <c r="G5232" s="198" t="s">
        <v>1352</v>
      </c>
      <c r="H5232" s="198" t="s">
        <v>8848</v>
      </c>
      <c r="I5232" s="198" t="s">
        <v>8849</v>
      </c>
      <c r="J5232" s="198" t="s">
        <v>9045</v>
      </c>
    </row>
    <row r="5233" spans="2:10">
      <c r="B5233" s="197" t="s">
        <v>9415</v>
      </c>
      <c r="C5233" s="197" t="s">
        <v>9416</v>
      </c>
      <c r="D5233" s="198">
        <v>5</v>
      </c>
      <c r="E5233" s="198" t="s">
        <v>9401</v>
      </c>
      <c r="F5233" s="230"/>
      <c r="G5233" s="198" t="s">
        <v>1352</v>
      </c>
      <c r="H5233" s="198" t="s">
        <v>8848</v>
      </c>
      <c r="I5233" s="198" t="s">
        <v>8849</v>
      </c>
      <c r="J5233" s="198" t="s">
        <v>9045</v>
      </c>
    </row>
    <row r="5234" spans="2:10">
      <c r="B5234" s="197" t="s">
        <v>9417</v>
      </c>
      <c r="C5234" s="197" t="s">
        <v>9418</v>
      </c>
      <c r="D5234" s="198">
        <v>1</v>
      </c>
      <c r="E5234" s="198" t="s">
        <v>9401</v>
      </c>
      <c r="F5234" s="230"/>
      <c r="G5234" s="198" t="s">
        <v>1352</v>
      </c>
      <c r="H5234" s="198" t="s">
        <v>8848</v>
      </c>
      <c r="I5234" s="198" t="s">
        <v>8849</v>
      </c>
      <c r="J5234" s="198" t="s">
        <v>9045</v>
      </c>
    </row>
    <row r="5235" spans="2:10">
      <c r="B5235" s="197" t="s">
        <v>9419</v>
      </c>
      <c r="C5235" s="197" t="s">
        <v>9420</v>
      </c>
      <c r="D5235" s="198">
        <v>4</v>
      </c>
      <c r="E5235" s="198" t="s">
        <v>9401</v>
      </c>
      <c r="F5235" s="230"/>
      <c r="G5235" s="198" t="s">
        <v>1352</v>
      </c>
      <c r="H5235" s="198" t="s">
        <v>8848</v>
      </c>
      <c r="I5235" s="198" t="s">
        <v>8849</v>
      </c>
      <c r="J5235" s="198" t="s">
        <v>9045</v>
      </c>
    </row>
    <row r="5236" spans="2:10">
      <c r="B5236" s="197" t="s">
        <v>9421</v>
      </c>
      <c r="C5236" s="197" t="s">
        <v>9422</v>
      </c>
      <c r="D5236" s="198">
        <v>8</v>
      </c>
      <c r="E5236" s="198" t="s">
        <v>9401</v>
      </c>
      <c r="F5236" s="230"/>
      <c r="G5236" s="198" t="s">
        <v>1352</v>
      </c>
      <c r="H5236" s="198" t="s">
        <v>8848</v>
      </c>
      <c r="I5236" s="198" t="s">
        <v>8849</v>
      </c>
      <c r="J5236" s="198" t="s">
        <v>9045</v>
      </c>
    </row>
    <row r="5237" spans="2:10">
      <c r="B5237" s="197" t="s">
        <v>9423</v>
      </c>
      <c r="C5237" s="197" t="s">
        <v>9424</v>
      </c>
      <c r="D5237" s="198">
        <v>7</v>
      </c>
      <c r="E5237" s="198" t="s">
        <v>9401</v>
      </c>
      <c r="F5237" s="230"/>
      <c r="G5237" s="198" t="s">
        <v>1352</v>
      </c>
      <c r="H5237" s="198" t="s">
        <v>8848</v>
      </c>
      <c r="I5237" s="198" t="s">
        <v>8849</v>
      </c>
      <c r="J5237" s="198" t="s">
        <v>9045</v>
      </c>
    </row>
    <row r="5238" spans="2:10">
      <c r="B5238" s="197" t="s">
        <v>9425</v>
      </c>
      <c r="C5238" s="197" t="s">
        <v>9426</v>
      </c>
      <c r="D5238" s="198">
        <v>5</v>
      </c>
      <c r="E5238" s="198" t="s">
        <v>9401</v>
      </c>
      <c r="F5238" s="230"/>
      <c r="G5238" s="198" t="s">
        <v>1352</v>
      </c>
      <c r="H5238" s="198" t="s">
        <v>8848</v>
      </c>
      <c r="I5238" s="198" t="s">
        <v>8849</v>
      </c>
      <c r="J5238" s="198" t="s">
        <v>9045</v>
      </c>
    </row>
    <row r="5239" spans="2:10">
      <c r="B5239" s="197" t="s">
        <v>9427</v>
      </c>
      <c r="C5239" s="197" t="s">
        <v>9428</v>
      </c>
      <c r="D5239" s="198">
        <v>2</v>
      </c>
      <c r="E5239" s="198" t="s">
        <v>9024</v>
      </c>
      <c r="F5239" s="230"/>
      <c r="G5239" s="198" t="s">
        <v>1352</v>
      </c>
      <c r="H5239" s="198" t="s">
        <v>8848</v>
      </c>
      <c r="I5239" s="198" t="s">
        <v>8849</v>
      </c>
      <c r="J5239" s="198" t="s">
        <v>9045</v>
      </c>
    </row>
    <row r="5240" spans="2:10">
      <c r="B5240" s="197" t="s">
        <v>9429</v>
      </c>
      <c r="C5240" s="197" t="s">
        <v>9430</v>
      </c>
      <c r="D5240" s="198">
        <v>3</v>
      </c>
      <c r="E5240" s="198" t="s">
        <v>9024</v>
      </c>
      <c r="F5240" s="230"/>
      <c r="G5240" s="198" t="s">
        <v>1352</v>
      </c>
      <c r="H5240" s="198" t="s">
        <v>8848</v>
      </c>
      <c r="I5240" s="198" t="s">
        <v>8849</v>
      </c>
      <c r="J5240" s="198" t="s">
        <v>9045</v>
      </c>
    </row>
    <row r="5241" spans="2:10">
      <c r="B5241" s="197" t="s">
        <v>9431</v>
      </c>
      <c r="C5241" s="197" t="s">
        <v>9432</v>
      </c>
      <c r="D5241" s="198">
        <v>7</v>
      </c>
      <c r="E5241" s="198" t="s">
        <v>9433</v>
      </c>
      <c r="F5241" s="230"/>
      <c r="G5241" s="198" t="s">
        <v>1352</v>
      </c>
      <c r="H5241" s="198" t="s">
        <v>8848</v>
      </c>
      <c r="I5241" s="198" t="s">
        <v>8849</v>
      </c>
      <c r="J5241" s="198" t="s">
        <v>9045</v>
      </c>
    </row>
    <row r="5242" spans="2:10">
      <c r="B5242" s="197" t="s">
        <v>9434</v>
      </c>
      <c r="C5242" s="197" t="s">
        <v>9435</v>
      </c>
      <c r="D5242" s="198">
        <v>1</v>
      </c>
      <c r="E5242" s="198" t="s">
        <v>9433</v>
      </c>
      <c r="F5242" s="230"/>
      <c r="G5242" s="198" t="s">
        <v>1352</v>
      </c>
      <c r="H5242" s="198" t="s">
        <v>8848</v>
      </c>
      <c r="I5242" s="198" t="s">
        <v>8849</v>
      </c>
      <c r="J5242" s="198" t="s">
        <v>9045</v>
      </c>
    </row>
    <row r="5243" spans="2:10">
      <c r="B5243" s="197" t="s">
        <v>9436</v>
      </c>
      <c r="C5243" s="197" t="s">
        <v>9437</v>
      </c>
      <c r="D5243" s="198">
        <v>6</v>
      </c>
      <c r="E5243" s="198" t="s">
        <v>9433</v>
      </c>
      <c r="F5243" s="230"/>
      <c r="G5243" s="198" t="s">
        <v>1352</v>
      </c>
      <c r="H5243" s="198" t="s">
        <v>8848</v>
      </c>
      <c r="I5243" s="198" t="s">
        <v>8849</v>
      </c>
      <c r="J5243" s="198" t="s">
        <v>9045</v>
      </c>
    </row>
    <row r="5244" spans="2:10">
      <c r="B5244" s="197" t="s">
        <v>9438</v>
      </c>
      <c r="C5244" s="197" t="s">
        <v>9439</v>
      </c>
      <c r="D5244" s="198">
        <v>5</v>
      </c>
      <c r="E5244" s="198" t="s">
        <v>9433</v>
      </c>
      <c r="F5244" s="230"/>
      <c r="G5244" s="198" t="s">
        <v>1352</v>
      </c>
      <c r="H5244" s="198" t="s">
        <v>8848</v>
      </c>
      <c r="I5244" s="198" t="s">
        <v>8849</v>
      </c>
      <c r="J5244" s="198" t="s">
        <v>9045</v>
      </c>
    </row>
    <row r="5245" spans="2:10">
      <c r="B5245" s="197" t="s">
        <v>9440</v>
      </c>
      <c r="C5245" s="197" t="s">
        <v>9441</v>
      </c>
      <c r="D5245" s="198">
        <v>5</v>
      </c>
      <c r="E5245" s="198" t="s">
        <v>9433</v>
      </c>
      <c r="F5245" s="230"/>
      <c r="G5245" s="198" t="s">
        <v>1352</v>
      </c>
      <c r="H5245" s="198" t="s">
        <v>8848</v>
      </c>
      <c r="I5245" s="198" t="s">
        <v>8849</v>
      </c>
      <c r="J5245" s="198" t="s">
        <v>9045</v>
      </c>
    </row>
    <row r="5246" spans="2:10">
      <c r="B5246" s="197" t="s">
        <v>9442</v>
      </c>
      <c r="C5246" s="197" t="s">
        <v>9443</v>
      </c>
      <c r="D5246" s="198">
        <v>7</v>
      </c>
      <c r="E5246" s="198" t="s">
        <v>9433</v>
      </c>
      <c r="F5246" s="230"/>
      <c r="G5246" s="198" t="s">
        <v>1352</v>
      </c>
      <c r="H5246" s="198" t="s">
        <v>8848</v>
      </c>
      <c r="I5246" s="198" t="s">
        <v>8849</v>
      </c>
      <c r="J5246" s="198" t="s">
        <v>9045</v>
      </c>
    </row>
    <row r="5247" spans="2:10">
      <c r="B5247" s="197" t="s">
        <v>9444</v>
      </c>
      <c r="C5247" s="197" t="s">
        <v>9445</v>
      </c>
      <c r="D5247" s="198">
        <v>3</v>
      </c>
      <c r="E5247" s="198" t="s">
        <v>9433</v>
      </c>
      <c r="F5247" s="230"/>
      <c r="G5247" s="198" t="s">
        <v>1352</v>
      </c>
      <c r="H5247" s="198" t="s">
        <v>8848</v>
      </c>
      <c r="I5247" s="198" t="s">
        <v>8849</v>
      </c>
      <c r="J5247" s="198" t="s">
        <v>9045</v>
      </c>
    </row>
    <row r="5248" spans="2:10">
      <c r="B5248" s="197" t="s">
        <v>9446</v>
      </c>
      <c r="C5248" s="197" t="s">
        <v>9447</v>
      </c>
      <c r="D5248" s="198">
        <v>2</v>
      </c>
      <c r="E5248" s="198" t="s">
        <v>9433</v>
      </c>
      <c r="F5248" s="230"/>
      <c r="G5248" s="198" t="s">
        <v>1352</v>
      </c>
      <c r="H5248" s="198" t="s">
        <v>8848</v>
      </c>
      <c r="I5248" s="198" t="s">
        <v>8849</v>
      </c>
      <c r="J5248" s="198" t="s">
        <v>9045</v>
      </c>
    </row>
    <row r="5249" spans="2:10">
      <c r="B5249" s="197" t="s">
        <v>9448</v>
      </c>
      <c r="C5249" s="197" t="s">
        <v>9449</v>
      </c>
      <c r="D5249" s="198">
        <v>3</v>
      </c>
      <c r="E5249" s="198" t="s">
        <v>9433</v>
      </c>
      <c r="F5249" s="230"/>
      <c r="G5249" s="198" t="s">
        <v>1352</v>
      </c>
      <c r="H5249" s="198" t="s">
        <v>8848</v>
      </c>
      <c r="I5249" s="198" t="s">
        <v>8849</v>
      </c>
      <c r="J5249" s="198" t="s">
        <v>9045</v>
      </c>
    </row>
    <row r="5250" spans="2:10">
      <c r="B5250" s="197" t="s">
        <v>9450</v>
      </c>
      <c r="C5250" s="197" t="s">
        <v>9451</v>
      </c>
      <c r="D5250" s="198">
        <v>8</v>
      </c>
      <c r="E5250" s="198" t="s">
        <v>9433</v>
      </c>
      <c r="F5250" s="230"/>
      <c r="G5250" s="198" t="s">
        <v>1352</v>
      </c>
      <c r="H5250" s="198" t="s">
        <v>8848</v>
      </c>
      <c r="I5250" s="198" t="s">
        <v>8849</v>
      </c>
      <c r="J5250" s="198" t="s">
        <v>9045</v>
      </c>
    </row>
    <row r="5251" spans="2:10">
      <c r="B5251" s="197" t="s">
        <v>9452</v>
      </c>
      <c r="C5251" s="197" t="s">
        <v>9453</v>
      </c>
      <c r="D5251" s="198">
        <v>9</v>
      </c>
      <c r="E5251" s="198" t="s">
        <v>9433</v>
      </c>
      <c r="F5251" s="230"/>
      <c r="G5251" s="198" t="s">
        <v>1352</v>
      </c>
      <c r="H5251" s="198" t="s">
        <v>8848</v>
      </c>
      <c r="I5251" s="198" t="s">
        <v>8849</v>
      </c>
      <c r="J5251" s="198" t="s">
        <v>9045</v>
      </c>
    </row>
    <row r="5252" spans="2:10">
      <c r="B5252" s="197" t="s">
        <v>9454</v>
      </c>
      <c r="C5252" s="197" t="s">
        <v>9455</v>
      </c>
      <c r="D5252" s="198">
        <v>1</v>
      </c>
      <c r="E5252" s="198" t="s">
        <v>9433</v>
      </c>
      <c r="F5252" s="230"/>
      <c r="G5252" s="198" t="s">
        <v>1352</v>
      </c>
      <c r="H5252" s="198" t="s">
        <v>8848</v>
      </c>
      <c r="I5252" s="198" t="s">
        <v>8849</v>
      </c>
      <c r="J5252" s="198" t="s">
        <v>9045</v>
      </c>
    </row>
    <row r="5253" spans="2:10">
      <c r="B5253" s="197" t="s">
        <v>9456</v>
      </c>
      <c r="C5253" s="197" t="s">
        <v>9457</v>
      </c>
      <c r="D5253" s="198">
        <v>4</v>
      </c>
      <c r="E5253" s="198" t="s">
        <v>9433</v>
      </c>
      <c r="F5253" s="230"/>
      <c r="G5253" s="198" t="s">
        <v>1352</v>
      </c>
      <c r="H5253" s="198" t="s">
        <v>8848</v>
      </c>
      <c r="I5253" s="198" t="s">
        <v>8849</v>
      </c>
      <c r="J5253" s="198" t="s">
        <v>9045</v>
      </c>
    </row>
    <row r="5254" spans="2:10">
      <c r="B5254" s="197" t="s">
        <v>9458</v>
      </c>
      <c r="C5254" s="197" t="s">
        <v>9459</v>
      </c>
      <c r="D5254" s="198">
        <v>5</v>
      </c>
      <c r="E5254" s="198" t="s">
        <v>9401</v>
      </c>
      <c r="F5254" s="230"/>
      <c r="G5254" s="198" t="s">
        <v>1352</v>
      </c>
      <c r="H5254" s="198" t="s">
        <v>8848</v>
      </c>
      <c r="I5254" s="198" t="s">
        <v>8849</v>
      </c>
      <c r="J5254" s="198" t="s">
        <v>9045</v>
      </c>
    </row>
    <row r="5255" spans="2:10">
      <c r="B5255" s="197" t="s">
        <v>9460</v>
      </c>
      <c r="C5255" s="197" t="s">
        <v>9461</v>
      </c>
      <c r="D5255" s="198">
        <v>2</v>
      </c>
      <c r="E5255" s="198" t="s">
        <v>9401</v>
      </c>
      <c r="F5255" s="230"/>
      <c r="G5255" s="198" t="s">
        <v>1352</v>
      </c>
      <c r="H5255" s="198" t="s">
        <v>8848</v>
      </c>
      <c r="I5255" s="198" t="s">
        <v>8849</v>
      </c>
      <c r="J5255" s="198" t="s">
        <v>9045</v>
      </c>
    </row>
    <row r="5256" spans="2:10">
      <c r="B5256" s="197" t="s">
        <v>9462</v>
      </c>
      <c r="C5256" s="197" t="s">
        <v>9463</v>
      </c>
      <c r="D5256" s="198">
        <v>8</v>
      </c>
      <c r="E5256" s="198" t="s">
        <v>9401</v>
      </c>
      <c r="F5256" s="230"/>
      <c r="G5256" s="198" t="s">
        <v>1352</v>
      </c>
      <c r="H5256" s="198" t="s">
        <v>8848</v>
      </c>
      <c r="I5256" s="198" t="s">
        <v>8849</v>
      </c>
      <c r="J5256" s="198" t="s">
        <v>9045</v>
      </c>
    </row>
    <row r="5257" spans="2:10">
      <c r="B5257" s="197" t="s">
        <v>9464</v>
      </c>
      <c r="C5257" s="197" t="s">
        <v>9465</v>
      </c>
      <c r="D5257" s="198">
        <v>4</v>
      </c>
      <c r="E5257" s="198" t="s">
        <v>9401</v>
      </c>
      <c r="F5257" s="230"/>
      <c r="G5257" s="198" t="s">
        <v>1352</v>
      </c>
      <c r="H5257" s="198" t="s">
        <v>8848</v>
      </c>
      <c r="I5257" s="198" t="s">
        <v>8849</v>
      </c>
      <c r="J5257" s="198" t="s">
        <v>9045</v>
      </c>
    </row>
    <row r="5258" spans="2:10">
      <c r="B5258" s="197" t="s">
        <v>9466</v>
      </c>
      <c r="C5258" s="197" t="s">
        <v>9467</v>
      </c>
      <c r="D5258" s="198">
        <v>4</v>
      </c>
      <c r="E5258" s="198" t="s">
        <v>9401</v>
      </c>
      <c r="F5258" s="230"/>
      <c r="G5258" s="198" t="s">
        <v>1352</v>
      </c>
      <c r="H5258" s="198" t="s">
        <v>8848</v>
      </c>
      <c r="I5258" s="198" t="s">
        <v>8849</v>
      </c>
      <c r="J5258" s="198" t="s">
        <v>9045</v>
      </c>
    </row>
    <row r="5259" spans="2:10">
      <c r="B5259" s="197" t="s">
        <v>9468</v>
      </c>
      <c r="C5259" s="197" t="s">
        <v>9469</v>
      </c>
      <c r="D5259" s="198">
        <v>2</v>
      </c>
      <c r="E5259" s="198" t="s">
        <v>9401</v>
      </c>
      <c r="F5259" s="230"/>
      <c r="G5259" s="198" t="s">
        <v>1352</v>
      </c>
      <c r="H5259" s="198" t="s">
        <v>8848</v>
      </c>
      <c r="I5259" s="198" t="s">
        <v>8849</v>
      </c>
      <c r="J5259" s="198" t="s">
        <v>9045</v>
      </c>
    </row>
    <row r="5260" spans="2:10">
      <c r="B5260" s="197" t="s">
        <v>9470</v>
      </c>
      <c r="C5260" s="197" t="s">
        <v>9471</v>
      </c>
      <c r="D5260" s="198">
        <v>6</v>
      </c>
      <c r="E5260" s="198" t="s">
        <v>9401</v>
      </c>
      <c r="F5260" s="230"/>
      <c r="G5260" s="198" t="s">
        <v>1352</v>
      </c>
      <c r="H5260" s="198" t="s">
        <v>8848</v>
      </c>
      <c r="I5260" s="198" t="s">
        <v>8849</v>
      </c>
      <c r="J5260" s="198" t="s">
        <v>9045</v>
      </c>
    </row>
    <row r="5261" spans="2:10">
      <c r="B5261" s="197" t="s">
        <v>9472</v>
      </c>
      <c r="C5261" s="197" t="s">
        <v>9473</v>
      </c>
      <c r="D5261" s="198">
        <v>5</v>
      </c>
      <c r="E5261" s="198" t="s">
        <v>9401</v>
      </c>
      <c r="F5261" s="230"/>
      <c r="G5261" s="198" t="s">
        <v>1352</v>
      </c>
      <c r="H5261" s="198" t="s">
        <v>8848</v>
      </c>
      <c r="I5261" s="198" t="s">
        <v>8849</v>
      </c>
      <c r="J5261" s="198" t="s">
        <v>9045</v>
      </c>
    </row>
    <row r="5262" spans="2:10">
      <c r="B5262" s="197" t="s">
        <v>9474</v>
      </c>
      <c r="C5262" s="197" t="s">
        <v>9475</v>
      </c>
      <c r="D5262" s="198">
        <v>2</v>
      </c>
      <c r="E5262" s="198" t="s">
        <v>9401</v>
      </c>
      <c r="F5262" s="230"/>
      <c r="G5262" s="198" t="s">
        <v>1352</v>
      </c>
      <c r="H5262" s="198" t="s">
        <v>8848</v>
      </c>
      <c r="I5262" s="198" t="s">
        <v>8849</v>
      </c>
      <c r="J5262" s="198" t="s">
        <v>9045</v>
      </c>
    </row>
    <row r="5263" spans="2:10">
      <c r="B5263" s="197" t="s">
        <v>9476</v>
      </c>
      <c r="C5263" s="197" t="s">
        <v>9477</v>
      </c>
      <c r="D5263" s="198">
        <v>4</v>
      </c>
      <c r="E5263" s="198" t="s">
        <v>9401</v>
      </c>
      <c r="F5263" s="230"/>
      <c r="G5263" s="198" t="s">
        <v>1352</v>
      </c>
      <c r="H5263" s="198" t="s">
        <v>8848</v>
      </c>
      <c r="I5263" s="198" t="s">
        <v>8849</v>
      </c>
      <c r="J5263" s="198" t="s">
        <v>9045</v>
      </c>
    </row>
    <row r="5264" spans="2:10">
      <c r="B5264" s="197" t="s">
        <v>9478</v>
      </c>
      <c r="C5264" s="197" t="s">
        <v>9479</v>
      </c>
      <c r="D5264" s="198">
        <v>5</v>
      </c>
      <c r="E5264" s="198" t="s">
        <v>9401</v>
      </c>
      <c r="F5264" s="230"/>
      <c r="G5264" s="198" t="s">
        <v>1352</v>
      </c>
      <c r="H5264" s="198" t="s">
        <v>8848</v>
      </c>
      <c r="I5264" s="198" t="s">
        <v>8849</v>
      </c>
      <c r="J5264" s="198" t="s">
        <v>9045</v>
      </c>
    </row>
    <row r="5265" spans="2:10">
      <c r="B5265" s="197" t="s">
        <v>9480</v>
      </c>
      <c r="C5265" s="197" t="s">
        <v>9481</v>
      </c>
      <c r="D5265" s="198">
        <v>1</v>
      </c>
      <c r="E5265" s="198" t="s">
        <v>9401</v>
      </c>
      <c r="F5265" s="230"/>
      <c r="G5265" s="198" t="s">
        <v>1352</v>
      </c>
      <c r="H5265" s="198" t="s">
        <v>8848</v>
      </c>
      <c r="I5265" s="198" t="s">
        <v>8849</v>
      </c>
      <c r="J5265" s="198" t="s">
        <v>9045</v>
      </c>
    </row>
    <row r="5266" spans="2:10">
      <c r="B5266" s="197" t="s">
        <v>9482</v>
      </c>
      <c r="C5266" s="197" t="s">
        <v>9483</v>
      </c>
      <c r="D5266" s="198">
        <v>2</v>
      </c>
      <c r="E5266" s="198" t="s">
        <v>9401</v>
      </c>
      <c r="F5266" s="230"/>
      <c r="G5266" s="198" t="s">
        <v>1352</v>
      </c>
      <c r="H5266" s="198" t="s">
        <v>8848</v>
      </c>
      <c r="I5266" s="198" t="s">
        <v>8849</v>
      </c>
      <c r="J5266" s="198" t="s">
        <v>9045</v>
      </c>
    </row>
    <row r="5267" spans="2:10">
      <c r="B5267" s="197" t="s">
        <v>9484</v>
      </c>
      <c r="C5267" s="197" t="s">
        <v>9485</v>
      </c>
      <c r="D5267" s="198">
        <v>3</v>
      </c>
      <c r="E5267" s="198" t="s">
        <v>9401</v>
      </c>
      <c r="F5267" s="230"/>
      <c r="G5267" s="198" t="s">
        <v>1352</v>
      </c>
      <c r="H5267" s="198" t="s">
        <v>8848</v>
      </c>
      <c r="I5267" s="198" t="s">
        <v>8849</v>
      </c>
      <c r="J5267" s="198" t="s">
        <v>9045</v>
      </c>
    </row>
    <row r="5268" spans="2:10">
      <c r="B5268" s="197" t="s">
        <v>9486</v>
      </c>
      <c r="C5268" s="197" t="s">
        <v>9487</v>
      </c>
      <c r="D5268" s="198">
        <v>1</v>
      </c>
      <c r="E5268" s="198" t="s">
        <v>9488</v>
      </c>
      <c r="F5268" s="230"/>
      <c r="G5268" s="198" t="s">
        <v>1352</v>
      </c>
      <c r="H5268" s="198" t="s">
        <v>8848</v>
      </c>
      <c r="I5268" s="198" t="s">
        <v>8849</v>
      </c>
      <c r="J5268" s="198" t="s">
        <v>9045</v>
      </c>
    </row>
    <row r="5269" spans="2:10">
      <c r="B5269" s="197" t="s">
        <v>9489</v>
      </c>
      <c r="C5269" s="197" t="s">
        <v>9490</v>
      </c>
      <c r="D5269" s="198">
        <v>6</v>
      </c>
      <c r="E5269" s="198" t="s">
        <v>9488</v>
      </c>
      <c r="F5269" s="230"/>
      <c r="G5269" s="198" t="s">
        <v>1352</v>
      </c>
      <c r="H5269" s="198" t="s">
        <v>8848</v>
      </c>
      <c r="I5269" s="198" t="s">
        <v>8849</v>
      </c>
      <c r="J5269" s="198" t="s">
        <v>9045</v>
      </c>
    </row>
    <row r="5270" spans="2:10">
      <c r="B5270" s="197" t="s">
        <v>9491</v>
      </c>
      <c r="C5270" s="197" t="s">
        <v>9492</v>
      </c>
      <c r="D5270" s="198">
        <v>7</v>
      </c>
      <c r="E5270" s="198" t="s">
        <v>9488</v>
      </c>
      <c r="F5270" s="230"/>
      <c r="G5270" s="198" t="s">
        <v>1352</v>
      </c>
      <c r="H5270" s="198" t="s">
        <v>8848</v>
      </c>
      <c r="I5270" s="198" t="s">
        <v>8849</v>
      </c>
      <c r="J5270" s="198" t="s">
        <v>9045</v>
      </c>
    </row>
    <row r="5271" spans="2:10">
      <c r="B5271" s="197" t="s">
        <v>9493</v>
      </c>
      <c r="C5271" s="197" t="s">
        <v>9494</v>
      </c>
      <c r="D5271" s="198">
        <v>6</v>
      </c>
      <c r="E5271" s="198" t="s">
        <v>9488</v>
      </c>
      <c r="F5271" s="230"/>
      <c r="G5271" s="198" t="s">
        <v>1352</v>
      </c>
      <c r="H5271" s="198" t="s">
        <v>8848</v>
      </c>
      <c r="I5271" s="198" t="s">
        <v>8849</v>
      </c>
      <c r="J5271" s="198" t="s">
        <v>9045</v>
      </c>
    </row>
    <row r="5272" spans="2:10">
      <c r="B5272" s="197" t="s">
        <v>9495</v>
      </c>
      <c r="C5272" s="197" t="s">
        <v>9496</v>
      </c>
      <c r="D5272" s="198">
        <v>3</v>
      </c>
      <c r="E5272" s="198" t="s">
        <v>9488</v>
      </c>
      <c r="F5272" s="231"/>
      <c r="G5272" s="198" t="s">
        <v>1352</v>
      </c>
      <c r="H5272" s="198" t="s">
        <v>8848</v>
      </c>
      <c r="I5272" s="198" t="s">
        <v>8849</v>
      </c>
      <c r="J5272" s="198" t="s">
        <v>9045</v>
      </c>
    </row>
    <row r="5273" spans="2:10">
      <c r="B5273" s="197" t="s">
        <v>9497</v>
      </c>
      <c r="C5273" s="197" t="s">
        <v>9498</v>
      </c>
      <c r="D5273" s="198">
        <v>5</v>
      </c>
      <c r="E5273" s="198" t="s">
        <v>9488</v>
      </c>
      <c r="F5273" s="230"/>
      <c r="G5273" s="198" t="s">
        <v>1352</v>
      </c>
      <c r="H5273" s="198" t="s">
        <v>8848</v>
      </c>
      <c r="I5273" s="198" t="s">
        <v>8849</v>
      </c>
      <c r="J5273" s="198" t="s">
        <v>9045</v>
      </c>
    </row>
    <row r="5274" spans="2:10">
      <c r="B5274" s="197" t="s">
        <v>9499</v>
      </c>
      <c r="C5274" s="197" t="s">
        <v>9500</v>
      </c>
      <c r="D5274" s="198">
        <v>4</v>
      </c>
      <c r="E5274" s="198" t="s">
        <v>9488</v>
      </c>
      <c r="F5274" s="230"/>
      <c r="G5274" s="198" t="s">
        <v>1352</v>
      </c>
      <c r="H5274" s="198" t="s">
        <v>8848</v>
      </c>
      <c r="I5274" s="198" t="s">
        <v>8849</v>
      </c>
      <c r="J5274" s="198" t="s">
        <v>9045</v>
      </c>
    </row>
    <row r="5275" spans="2:10">
      <c r="B5275" s="197" t="s">
        <v>9501</v>
      </c>
      <c r="C5275" s="197" t="s">
        <v>9502</v>
      </c>
      <c r="D5275" s="198">
        <v>2</v>
      </c>
      <c r="E5275" s="198" t="s">
        <v>9488</v>
      </c>
      <c r="F5275" s="230"/>
      <c r="G5275" s="198" t="s">
        <v>1352</v>
      </c>
      <c r="H5275" s="198" t="s">
        <v>8848</v>
      </c>
      <c r="I5275" s="198" t="s">
        <v>8849</v>
      </c>
      <c r="J5275" s="198" t="s">
        <v>9045</v>
      </c>
    </row>
    <row r="5276" spans="2:10">
      <c r="B5276" s="197" t="s">
        <v>9503</v>
      </c>
      <c r="C5276" s="197" t="s">
        <v>9504</v>
      </c>
      <c r="D5276" s="198">
        <v>5</v>
      </c>
      <c r="E5276" s="198" t="s">
        <v>9488</v>
      </c>
      <c r="F5276" s="230"/>
      <c r="G5276" s="198" t="s">
        <v>1352</v>
      </c>
      <c r="H5276" s="198" t="s">
        <v>8848</v>
      </c>
      <c r="I5276" s="198" t="s">
        <v>8849</v>
      </c>
      <c r="J5276" s="198" t="s">
        <v>9045</v>
      </c>
    </row>
    <row r="5277" spans="2:10">
      <c r="B5277" s="197" t="s">
        <v>9505</v>
      </c>
      <c r="C5277" s="197" t="s">
        <v>9506</v>
      </c>
      <c r="D5277" s="198">
        <v>5</v>
      </c>
      <c r="E5277" s="198" t="s">
        <v>9488</v>
      </c>
      <c r="F5277" s="230"/>
      <c r="G5277" s="198" t="s">
        <v>1352</v>
      </c>
      <c r="H5277" s="198" t="s">
        <v>8848</v>
      </c>
      <c r="I5277" s="198" t="s">
        <v>8849</v>
      </c>
      <c r="J5277" s="198" t="s">
        <v>9045</v>
      </c>
    </row>
    <row r="5278" spans="2:10">
      <c r="B5278" s="197" t="s">
        <v>9507</v>
      </c>
      <c r="C5278" s="197" t="s">
        <v>9508</v>
      </c>
      <c r="D5278" s="198">
        <v>4</v>
      </c>
      <c r="E5278" s="198" t="s">
        <v>9488</v>
      </c>
      <c r="F5278" s="230"/>
      <c r="G5278" s="198" t="s">
        <v>1352</v>
      </c>
      <c r="H5278" s="198" t="s">
        <v>8848</v>
      </c>
      <c r="I5278" s="198" t="s">
        <v>8849</v>
      </c>
      <c r="J5278" s="198" t="s">
        <v>9045</v>
      </c>
    </row>
    <row r="5279" spans="2:10">
      <c r="B5279" s="197" t="s">
        <v>9509</v>
      </c>
      <c r="C5279" s="197" t="s">
        <v>9510</v>
      </c>
      <c r="D5279" s="198">
        <v>6</v>
      </c>
      <c r="E5279" s="198" t="s">
        <v>9488</v>
      </c>
      <c r="F5279" s="230"/>
      <c r="G5279" s="198" t="s">
        <v>1352</v>
      </c>
      <c r="H5279" s="198" t="s">
        <v>8848</v>
      </c>
      <c r="I5279" s="198" t="s">
        <v>8849</v>
      </c>
      <c r="J5279" s="198" t="s">
        <v>9045</v>
      </c>
    </row>
    <row r="5280" spans="2:10">
      <c r="B5280" s="197" t="s">
        <v>9511</v>
      </c>
      <c r="C5280" s="197" t="s">
        <v>9512</v>
      </c>
      <c r="D5280" s="198">
        <v>1</v>
      </c>
      <c r="E5280" s="198" t="s">
        <v>9488</v>
      </c>
      <c r="F5280" s="230"/>
      <c r="G5280" s="198" t="s">
        <v>1352</v>
      </c>
      <c r="H5280" s="198" t="s">
        <v>8848</v>
      </c>
      <c r="I5280" s="198" t="s">
        <v>8849</v>
      </c>
      <c r="J5280" s="198" t="s">
        <v>9045</v>
      </c>
    </row>
    <row r="5281" spans="2:10">
      <c r="B5281" s="197" t="s">
        <v>9513</v>
      </c>
      <c r="C5281" s="197" t="s">
        <v>9514</v>
      </c>
      <c r="D5281" s="198">
        <v>5</v>
      </c>
      <c r="E5281" s="198" t="s">
        <v>9488</v>
      </c>
      <c r="F5281" s="230"/>
      <c r="G5281" s="198" t="s">
        <v>1352</v>
      </c>
      <c r="H5281" s="198" t="s">
        <v>8848</v>
      </c>
      <c r="I5281" s="198" t="s">
        <v>8849</v>
      </c>
      <c r="J5281" s="198" t="s">
        <v>9045</v>
      </c>
    </row>
    <row r="5282" spans="2:10">
      <c r="B5282" s="197" t="s">
        <v>9515</v>
      </c>
      <c r="C5282" s="197" t="s">
        <v>9516</v>
      </c>
      <c r="D5282" s="198">
        <v>2</v>
      </c>
      <c r="E5282" s="198" t="s">
        <v>9024</v>
      </c>
      <c r="F5282" s="230"/>
      <c r="G5282" s="198" t="s">
        <v>1352</v>
      </c>
      <c r="H5282" s="198" t="s">
        <v>8848</v>
      </c>
      <c r="I5282" s="198" t="s">
        <v>8849</v>
      </c>
      <c r="J5282" s="198" t="s">
        <v>9045</v>
      </c>
    </row>
    <row r="5283" spans="2:10">
      <c r="B5283" s="197" t="s">
        <v>9517</v>
      </c>
      <c r="C5283" s="215" t="s">
        <v>9518</v>
      </c>
      <c r="D5283" s="198">
        <v>4</v>
      </c>
      <c r="E5283" s="198" t="s">
        <v>9024</v>
      </c>
      <c r="F5283" s="230"/>
      <c r="G5283" s="198" t="s">
        <v>1352</v>
      </c>
      <c r="H5283" s="198" t="s">
        <v>8848</v>
      </c>
      <c r="I5283" s="198" t="s">
        <v>8849</v>
      </c>
      <c r="J5283" s="198" t="s">
        <v>9045</v>
      </c>
    </row>
    <row r="5284" spans="2:10">
      <c r="B5284" s="197" t="s">
        <v>9519</v>
      </c>
      <c r="C5284" s="215" t="s">
        <v>9520</v>
      </c>
      <c r="D5284" s="198">
        <v>2</v>
      </c>
      <c r="E5284" s="198" t="s">
        <v>9024</v>
      </c>
      <c r="F5284" s="230"/>
      <c r="G5284" s="198" t="s">
        <v>1352</v>
      </c>
      <c r="H5284" s="198" t="s">
        <v>8848</v>
      </c>
      <c r="I5284" s="198" t="s">
        <v>8849</v>
      </c>
      <c r="J5284" s="198" t="s">
        <v>9045</v>
      </c>
    </row>
    <row r="5285" spans="2:10">
      <c r="B5285" s="197" t="s">
        <v>9521</v>
      </c>
      <c r="C5285" s="215" t="s">
        <v>9522</v>
      </c>
      <c r="D5285" s="198">
        <v>4</v>
      </c>
      <c r="E5285" s="198" t="s">
        <v>9024</v>
      </c>
      <c r="F5285" s="230"/>
      <c r="G5285" s="198" t="s">
        <v>1352</v>
      </c>
      <c r="H5285" s="198" t="s">
        <v>8848</v>
      </c>
      <c r="I5285" s="198" t="s">
        <v>8849</v>
      </c>
      <c r="J5285" s="198" t="s">
        <v>9045</v>
      </c>
    </row>
    <row r="5286" spans="2:10">
      <c r="B5286" s="197" t="s">
        <v>9523</v>
      </c>
      <c r="C5286" s="215" t="s">
        <v>9524</v>
      </c>
      <c r="D5286" s="198">
        <v>5</v>
      </c>
      <c r="E5286" s="198" t="s">
        <v>9024</v>
      </c>
      <c r="F5286" s="230"/>
      <c r="G5286" s="198" t="s">
        <v>1352</v>
      </c>
      <c r="H5286" s="198" t="s">
        <v>8848</v>
      </c>
      <c r="I5286" s="198" t="s">
        <v>8849</v>
      </c>
      <c r="J5286" s="198" t="s">
        <v>9045</v>
      </c>
    </row>
    <row r="5287" spans="2:10">
      <c r="B5287" s="197" t="s">
        <v>9525</v>
      </c>
      <c r="C5287" s="215" t="s">
        <v>9526</v>
      </c>
      <c r="D5287" s="198">
        <v>8</v>
      </c>
      <c r="E5287" s="198" t="s">
        <v>9024</v>
      </c>
      <c r="F5287" s="230"/>
      <c r="G5287" s="198" t="s">
        <v>1352</v>
      </c>
      <c r="H5287" s="198" t="s">
        <v>8848</v>
      </c>
      <c r="I5287" s="198" t="s">
        <v>8849</v>
      </c>
      <c r="J5287" s="198" t="s">
        <v>9045</v>
      </c>
    </row>
    <row r="5288" spans="2:10">
      <c r="B5288" s="197" t="s">
        <v>9527</v>
      </c>
      <c r="C5288" s="215" t="s">
        <v>9528</v>
      </c>
      <c r="D5288" s="198">
        <v>7</v>
      </c>
      <c r="E5288" s="198" t="s">
        <v>9024</v>
      </c>
      <c r="F5288" s="230"/>
      <c r="G5288" s="198" t="s">
        <v>1352</v>
      </c>
      <c r="H5288" s="198" t="s">
        <v>8848</v>
      </c>
      <c r="I5288" s="198" t="s">
        <v>8849</v>
      </c>
      <c r="J5288" s="198" t="s">
        <v>9045</v>
      </c>
    </row>
    <row r="5289" spans="2:10">
      <c r="B5289" s="197" t="s">
        <v>9529</v>
      </c>
      <c r="C5289" s="215" t="s">
        <v>9530</v>
      </c>
      <c r="D5289" s="198">
        <v>2</v>
      </c>
      <c r="E5289" s="198" t="s">
        <v>9024</v>
      </c>
      <c r="F5289" s="230"/>
      <c r="G5289" s="198" t="s">
        <v>1352</v>
      </c>
      <c r="H5289" s="198" t="s">
        <v>8848</v>
      </c>
      <c r="I5289" s="198" t="s">
        <v>8849</v>
      </c>
      <c r="J5289" s="198" t="s">
        <v>9045</v>
      </c>
    </row>
    <row r="5290" spans="2:10">
      <c r="B5290" s="197" t="s">
        <v>9531</v>
      </c>
      <c r="C5290" s="215" t="s">
        <v>9532</v>
      </c>
      <c r="D5290" s="198">
        <v>7</v>
      </c>
      <c r="E5290" s="198" t="s">
        <v>9024</v>
      </c>
      <c r="F5290" s="230"/>
      <c r="G5290" s="198" t="s">
        <v>1352</v>
      </c>
      <c r="H5290" s="198" t="s">
        <v>8848</v>
      </c>
      <c r="I5290" s="198" t="s">
        <v>8849</v>
      </c>
      <c r="J5290" s="198" t="s">
        <v>9045</v>
      </c>
    </row>
    <row r="5291" spans="2:10">
      <c r="B5291" s="197" t="s">
        <v>9533</v>
      </c>
      <c r="C5291" s="215" t="s">
        <v>9534</v>
      </c>
      <c r="D5291" s="198">
        <v>6</v>
      </c>
      <c r="E5291" s="198" t="s">
        <v>9535</v>
      </c>
      <c r="F5291" s="230"/>
      <c r="G5291" s="198" t="s">
        <v>1352</v>
      </c>
      <c r="H5291" s="198" t="s">
        <v>8848</v>
      </c>
      <c r="I5291" s="198" t="s">
        <v>8849</v>
      </c>
      <c r="J5291" s="198" t="s">
        <v>9045</v>
      </c>
    </row>
    <row r="5292" spans="2:10">
      <c r="B5292" s="197" t="s">
        <v>9536</v>
      </c>
      <c r="C5292" s="215" t="s">
        <v>9537</v>
      </c>
      <c r="D5292" s="198">
        <v>1</v>
      </c>
      <c r="E5292" s="198" t="s">
        <v>9535</v>
      </c>
      <c r="F5292" s="230"/>
      <c r="G5292" s="198" t="s">
        <v>1352</v>
      </c>
      <c r="H5292" s="198" t="s">
        <v>8848</v>
      </c>
      <c r="I5292" s="198" t="s">
        <v>8849</v>
      </c>
      <c r="J5292" s="198" t="s">
        <v>9045</v>
      </c>
    </row>
    <row r="5293" spans="2:10">
      <c r="B5293" s="197" t="s">
        <v>9538</v>
      </c>
      <c r="C5293" s="215" t="s">
        <v>9539</v>
      </c>
      <c r="D5293" s="198">
        <v>4</v>
      </c>
      <c r="E5293" s="198" t="s">
        <v>9535</v>
      </c>
      <c r="F5293" s="230"/>
      <c r="G5293" s="198" t="s">
        <v>1352</v>
      </c>
      <c r="H5293" s="198" t="s">
        <v>8848</v>
      </c>
      <c r="I5293" s="198" t="s">
        <v>8849</v>
      </c>
      <c r="J5293" s="198" t="s">
        <v>9045</v>
      </c>
    </row>
    <row r="5294" spans="2:10">
      <c r="B5294" s="197" t="s">
        <v>9540</v>
      </c>
      <c r="C5294" s="215" t="s">
        <v>8172</v>
      </c>
      <c r="D5294" s="198">
        <v>5</v>
      </c>
      <c r="E5294" s="198" t="s">
        <v>9535</v>
      </c>
      <c r="F5294" s="230"/>
      <c r="G5294" s="198" t="s">
        <v>1352</v>
      </c>
      <c r="H5294" s="198" t="s">
        <v>8848</v>
      </c>
      <c r="I5294" s="198" t="s">
        <v>8849</v>
      </c>
      <c r="J5294" s="198" t="s">
        <v>9045</v>
      </c>
    </row>
    <row r="5295" spans="2:10">
      <c r="B5295" s="197" t="s">
        <v>9541</v>
      </c>
      <c r="C5295" s="215" t="s">
        <v>9542</v>
      </c>
      <c r="D5295" s="198">
        <v>3</v>
      </c>
      <c r="E5295" s="198" t="s">
        <v>9535</v>
      </c>
      <c r="F5295" s="230"/>
      <c r="G5295" s="198" t="s">
        <v>1352</v>
      </c>
      <c r="H5295" s="198" t="s">
        <v>8848</v>
      </c>
      <c r="I5295" s="198" t="s">
        <v>8849</v>
      </c>
      <c r="J5295" s="198" t="s">
        <v>9045</v>
      </c>
    </row>
    <row r="5296" spans="2:10">
      <c r="B5296" s="229"/>
      <c r="C5296" s="229"/>
      <c r="D5296" s="194">
        <v>535</v>
      </c>
      <c r="E5296" s="229"/>
      <c r="F5296" s="229"/>
      <c r="G5296" s="229"/>
      <c r="H5296" s="229"/>
      <c r="I5296" s="229"/>
      <c r="J5296" s="229"/>
    </row>
    <row r="5297" spans="2:10">
      <c r="B5297" s="197" t="s">
        <v>9543</v>
      </c>
      <c r="C5297" s="197" t="s">
        <v>9544</v>
      </c>
      <c r="D5297" s="198">
        <v>5</v>
      </c>
      <c r="E5297" s="198" t="s">
        <v>1400</v>
      </c>
      <c r="F5297" s="198"/>
      <c r="G5297" s="198" t="s">
        <v>1352</v>
      </c>
      <c r="H5297" s="198" t="s">
        <v>2184</v>
      </c>
      <c r="I5297" s="198" t="s">
        <v>2185</v>
      </c>
      <c r="J5297" s="198" t="s">
        <v>9545</v>
      </c>
    </row>
    <row r="5298" spans="2:10">
      <c r="B5298" s="197" t="s">
        <v>9546</v>
      </c>
      <c r="C5298" s="197" t="s">
        <v>9547</v>
      </c>
      <c r="D5298" s="198">
        <v>6</v>
      </c>
      <c r="E5298" s="198" t="s">
        <v>1400</v>
      </c>
      <c r="F5298" s="198"/>
      <c r="G5298" s="198" t="s">
        <v>1352</v>
      </c>
      <c r="H5298" s="198" t="s">
        <v>2184</v>
      </c>
      <c r="I5298" s="198" t="s">
        <v>2185</v>
      </c>
      <c r="J5298" s="198" t="s">
        <v>9545</v>
      </c>
    </row>
    <row r="5299" spans="2:10">
      <c r="B5299" s="197" t="s">
        <v>9548</v>
      </c>
      <c r="C5299" s="215" t="s">
        <v>9549</v>
      </c>
      <c r="D5299" s="198">
        <v>3</v>
      </c>
      <c r="E5299" s="198" t="s">
        <v>1400</v>
      </c>
      <c r="F5299" s="198"/>
      <c r="G5299" s="198" t="s">
        <v>1352</v>
      </c>
      <c r="H5299" s="198" t="s">
        <v>2184</v>
      </c>
      <c r="I5299" s="198" t="s">
        <v>2185</v>
      </c>
      <c r="J5299" s="198" t="s">
        <v>9545</v>
      </c>
    </row>
    <row r="5300" spans="2:10">
      <c r="B5300" s="197" t="s">
        <v>9550</v>
      </c>
      <c r="C5300" s="215" t="s">
        <v>9551</v>
      </c>
      <c r="D5300" s="198">
        <v>5</v>
      </c>
      <c r="E5300" s="198" t="s">
        <v>1400</v>
      </c>
      <c r="F5300" s="198"/>
      <c r="G5300" s="198" t="s">
        <v>1352</v>
      </c>
      <c r="H5300" s="198" t="s">
        <v>2184</v>
      </c>
      <c r="I5300" s="198" t="s">
        <v>2185</v>
      </c>
      <c r="J5300" s="198" t="s">
        <v>9545</v>
      </c>
    </row>
    <row r="5301" spans="2:10">
      <c r="B5301" s="197" t="s">
        <v>9552</v>
      </c>
      <c r="C5301" s="215" t="s">
        <v>9553</v>
      </c>
      <c r="D5301" s="198">
        <v>2</v>
      </c>
      <c r="E5301" s="198" t="s">
        <v>1400</v>
      </c>
      <c r="F5301" s="198"/>
      <c r="G5301" s="198" t="s">
        <v>1352</v>
      </c>
      <c r="H5301" s="198" t="s">
        <v>2184</v>
      </c>
      <c r="I5301" s="198" t="s">
        <v>2185</v>
      </c>
      <c r="J5301" s="198" t="s">
        <v>9545</v>
      </c>
    </row>
    <row r="5302" spans="2:10">
      <c r="B5302" s="197" t="s">
        <v>9554</v>
      </c>
      <c r="C5302" s="215" t="s">
        <v>9555</v>
      </c>
      <c r="D5302" s="198">
        <v>3</v>
      </c>
      <c r="E5302" s="198" t="s">
        <v>1400</v>
      </c>
      <c r="F5302" s="198"/>
      <c r="G5302" s="198" t="s">
        <v>1352</v>
      </c>
      <c r="H5302" s="198" t="s">
        <v>2184</v>
      </c>
      <c r="I5302" s="198" t="s">
        <v>2185</v>
      </c>
      <c r="J5302" s="198" t="s">
        <v>9545</v>
      </c>
    </row>
    <row r="5303" spans="2:10">
      <c r="B5303" s="197" t="s">
        <v>9556</v>
      </c>
      <c r="C5303" s="215" t="s">
        <v>9557</v>
      </c>
      <c r="D5303" s="198">
        <v>2</v>
      </c>
      <c r="E5303" s="198" t="s">
        <v>1400</v>
      </c>
      <c r="F5303" s="198"/>
      <c r="G5303" s="198" t="s">
        <v>1352</v>
      </c>
      <c r="H5303" s="198" t="s">
        <v>2184</v>
      </c>
      <c r="I5303" s="198" t="s">
        <v>2185</v>
      </c>
      <c r="J5303" s="198" t="s">
        <v>9545</v>
      </c>
    </row>
    <row r="5304" spans="2:10">
      <c r="B5304" s="197" t="s">
        <v>9558</v>
      </c>
      <c r="C5304" s="215" t="s">
        <v>9559</v>
      </c>
      <c r="D5304" s="198">
        <v>1</v>
      </c>
      <c r="E5304" s="198" t="s">
        <v>1400</v>
      </c>
      <c r="F5304" s="198"/>
      <c r="G5304" s="198" t="s">
        <v>1352</v>
      </c>
      <c r="H5304" s="198" t="s">
        <v>2184</v>
      </c>
      <c r="I5304" s="198" t="s">
        <v>2185</v>
      </c>
      <c r="J5304" s="198" t="s">
        <v>9545</v>
      </c>
    </row>
    <row r="5305" spans="2:10">
      <c r="B5305" s="197" t="s">
        <v>9560</v>
      </c>
      <c r="C5305" s="215" t="s">
        <v>9561</v>
      </c>
      <c r="D5305" s="198">
        <v>6</v>
      </c>
      <c r="E5305" s="198" t="s">
        <v>1400</v>
      </c>
      <c r="F5305" s="198"/>
      <c r="G5305" s="198" t="s">
        <v>1352</v>
      </c>
      <c r="H5305" s="198" t="s">
        <v>2184</v>
      </c>
      <c r="I5305" s="198" t="s">
        <v>2185</v>
      </c>
      <c r="J5305" s="198" t="s">
        <v>9545</v>
      </c>
    </row>
    <row r="5306" spans="2:10">
      <c r="B5306" s="197" t="s">
        <v>9562</v>
      </c>
      <c r="C5306" s="215" t="s">
        <v>9563</v>
      </c>
      <c r="D5306" s="198">
        <v>4</v>
      </c>
      <c r="E5306" s="198" t="s">
        <v>1400</v>
      </c>
      <c r="F5306" s="198"/>
      <c r="G5306" s="198" t="s">
        <v>1352</v>
      </c>
      <c r="H5306" s="198" t="s">
        <v>2184</v>
      </c>
      <c r="I5306" s="198" t="s">
        <v>2185</v>
      </c>
      <c r="J5306" s="198" t="s">
        <v>9545</v>
      </c>
    </row>
    <row r="5307" spans="2:10">
      <c r="B5307" s="197" t="s">
        <v>9564</v>
      </c>
      <c r="C5307" s="215" t="s">
        <v>9565</v>
      </c>
      <c r="D5307" s="198">
        <v>4</v>
      </c>
      <c r="E5307" s="198" t="s">
        <v>1400</v>
      </c>
      <c r="F5307" s="198"/>
      <c r="G5307" s="198" t="s">
        <v>1352</v>
      </c>
      <c r="H5307" s="198" t="s">
        <v>2184</v>
      </c>
      <c r="I5307" s="198" t="s">
        <v>2185</v>
      </c>
      <c r="J5307" s="198" t="s">
        <v>9545</v>
      </c>
    </row>
    <row r="5308" spans="2:10">
      <c r="B5308" s="197" t="s">
        <v>9566</v>
      </c>
      <c r="C5308" s="215" t="s">
        <v>9567</v>
      </c>
      <c r="D5308" s="198">
        <v>7</v>
      </c>
      <c r="E5308" s="198" t="s">
        <v>1400</v>
      </c>
      <c r="F5308" s="198"/>
      <c r="G5308" s="198" t="s">
        <v>1352</v>
      </c>
      <c r="H5308" s="198" t="s">
        <v>2184</v>
      </c>
      <c r="I5308" s="198" t="s">
        <v>2185</v>
      </c>
      <c r="J5308" s="198" t="s">
        <v>9545</v>
      </c>
    </row>
    <row r="5309" spans="2:10">
      <c r="B5309" s="197" t="s">
        <v>9568</v>
      </c>
      <c r="C5309" s="215" t="s">
        <v>9569</v>
      </c>
      <c r="D5309" s="198">
        <v>2</v>
      </c>
      <c r="E5309" s="198" t="s">
        <v>259</v>
      </c>
      <c r="F5309" s="198"/>
      <c r="G5309" s="198" t="s">
        <v>1352</v>
      </c>
      <c r="H5309" s="198" t="s">
        <v>2184</v>
      </c>
      <c r="I5309" s="198" t="s">
        <v>2185</v>
      </c>
      <c r="J5309" s="198" t="s">
        <v>9545</v>
      </c>
    </row>
    <row r="5310" spans="2:10">
      <c r="B5310" s="197" t="s">
        <v>9570</v>
      </c>
      <c r="C5310" s="215" t="s">
        <v>9571</v>
      </c>
      <c r="D5310" s="198">
        <v>5</v>
      </c>
      <c r="E5310" s="198" t="s">
        <v>259</v>
      </c>
      <c r="F5310" s="198"/>
      <c r="G5310" s="198" t="s">
        <v>1352</v>
      </c>
      <c r="H5310" s="198" t="s">
        <v>2184</v>
      </c>
      <c r="I5310" s="198" t="s">
        <v>2185</v>
      </c>
      <c r="J5310" s="198" t="s">
        <v>9545</v>
      </c>
    </row>
    <row r="5311" spans="2:10">
      <c r="B5311" s="197" t="s">
        <v>9572</v>
      </c>
      <c r="C5311" s="215" t="s">
        <v>9573</v>
      </c>
      <c r="D5311" s="198">
        <v>8</v>
      </c>
      <c r="E5311" s="198" t="s">
        <v>259</v>
      </c>
      <c r="F5311" s="198"/>
      <c r="G5311" s="198" t="s">
        <v>1352</v>
      </c>
      <c r="H5311" s="198" t="s">
        <v>2184</v>
      </c>
      <c r="I5311" s="198" t="s">
        <v>2185</v>
      </c>
      <c r="J5311" s="198" t="s">
        <v>9545</v>
      </c>
    </row>
    <row r="5312" spans="2:10">
      <c r="B5312" s="197" t="s">
        <v>9574</v>
      </c>
      <c r="C5312" s="215" t="s">
        <v>9575</v>
      </c>
      <c r="D5312" s="198">
        <v>2</v>
      </c>
      <c r="E5312" s="198" t="s">
        <v>259</v>
      </c>
      <c r="F5312" s="198"/>
      <c r="G5312" s="198" t="s">
        <v>1352</v>
      </c>
      <c r="H5312" s="198" t="s">
        <v>2184</v>
      </c>
      <c r="I5312" s="198" t="s">
        <v>2185</v>
      </c>
      <c r="J5312" s="198" t="s">
        <v>9545</v>
      </c>
    </row>
    <row r="5313" spans="2:10">
      <c r="B5313" s="197" t="s">
        <v>9576</v>
      </c>
      <c r="C5313" s="215" t="s">
        <v>9577</v>
      </c>
      <c r="D5313" s="198">
        <v>7</v>
      </c>
      <c r="E5313" s="198" t="s">
        <v>259</v>
      </c>
      <c r="F5313" s="198"/>
      <c r="G5313" s="198" t="s">
        <v>1352</v>
      </c>
      <c r="H5313" s="198" t="s">
        <v>2184</v>
      </c>
      <c r="I5313" s="198" t="s">
        <v>2185</v>
      </c>
      <c r="J5313" s="198" t="s">
        <v>9545</v>
      </c>
    </row>
    <row r="5314" spans="2:10">
      <c r="B5314" s="197" t="s">
        <v>9578</v>
      </c>
      <c r="C5314" s="215" t="s">
        <v>9579</v>
      </c>
      <c r="D5314" s="198">
        <v>6</v>
      </c>
      <c r="E5314" s="198" t="s">
        <v>259</v>
      </c>
      <c r="F5314" s="198"/>
      <c r="G5314" s="198" t="s">
        <v>1352</v>
      </c>
      <c r="H5314" s="198" t="s">
        <v>2184</v>
      </c>
      <c r="I5314" s="198" t="s">
        <v>2185</v>
      </c>
      <c r="J5314" s="198" t="s">
        <v>9545</v>
      </c>
    </row>
    <row r="5315" spans="2:10">
      <c r="B5315" s="197" t="s">
        <v>9580</v>
      </c>
      <c r="C5315" s="197" t="s">
        <v>6822</v>
      </c>
      <c r="D5315" s="198">
        <v>4</v>
      </c>
      <c r="E5315" s="198" t="s">
        <v>259</v>
      </c>
      <c r="F5315" s="198"/>
      <c r="G5315" s="198" t="s">
        <v>1352</v>
      </c>
      <c r="H5315" s="198" t="s">
        <v>2184</v>
      </c>
      <c r="I5315" s="198" t="s">
        <v>2185</v>
      </c>
      <c r="J5315" s="198" t="s">
        <v>9545</v>
      </c>
    </row>
    <row r="5316" spans="2:10">
      <c r="B5316" s="197" t="s">
        <v>9581</v>
      </c>
      <c r="C5316" s="215" t="s">
        <v>9582</v>
      </c>
      <c r="D5316" s="198">
        <v>5</v>
      </c>
      <c r="E5316" s="198" t="s">
        <v>259</v>
      </c>
      <c r="F5316" s="198"/>
      <c r="G5316" s="198" t="s">
        <v>1352</v>
      </c>
      <c r="H5316" s="198" t="s">
        <v>2184</v>
      </c>
      <c r="I5316" s="198" t="s">
        <v>2185</v>
      </c>
      <c r="J5316" s="198" t="s">
        <v>9545</v>
      </c>
    </row>
    <row r="5317" spans="2:10">
      <c r="B5317" s="197" t="s">
        <v>9583</v>
      </c>
      <c r="C5317" s="215" t="s">
        <v>9584</v>
      </c>
      <c r="D5317" s="198">
        <v>5</v>
      </c>
      <c r="E5317" s="198" t="s">
        <v>259</v>
      </c>
      <c r="F5317" s="198"/>
      <c r="G5317" s="198" t="s">
        <v>1352</v>
      </c>
      <c r="H5317" s="198" t="s">
        <v>2184</v>
      </c>
      <c r="I5317" s="198" t="s">
        <v>2185</v>
      </c>
      <c r="J5317" s="198" t="s">
        <v>9545</v>
      </c>
    </row>
    <row r="5318" spans="2:10">
      <c r="B5318" s="197" t="s">
        <v>9585</v>
      </c>
      <c r="C5318" s="215" t="s">
        <v>9586</v>
      </c>
      <c r="D5318" s="198">
        <v>2</v>
      </c>
      <c r="E5318" s="198" t="s">
        <v>259</v>
      </c>
      <c r="F5318" s="198"/>
      <c r="G5318" s="198" t="s">
        <v>1352</v>
      </c>
      <c r="H5318" s="198" t="s">
        <v>2184</v>
      </c>
      <c r="I5318" s="198" t="s">
        <v>2185</v>
      </c>
      <c r="J5318" s="198" t="s">
        <v>9545</v>
      </c>
    </row>
    <row r="5319" spans="2:10">
      <c r="B5319" s="197" t="s">
        <v>9587</v>
      </c>
      <c r="C5319" s="215" t="s">
        <v>9588</v>
      </c>
      <c r="D5319" s="198">
        <v>1</v>
      </c>
      <c r="E5319" s="198" t="s">
        <v>259</v>
      </c>
      <c r="F5319" s="198"/>
      <c r="G5319" s="198" t="s">
        <v>1352</v>
      </c>
      <c r="H5319" s="198" t="s">
        <v>2184</v>
      </c>
      <c r="I5319" s="198" t="s">
        <v>2185</v>
      </c>
      <c r="J5319" s="198" t="s">
        <v>9545</v>
      </c>
    </row>
    <row r="5320" spans="2:10">
      <c r="B5320" s="197" t="s">
        <v>9589</v>
      </c>
      <c r="C5320" s="215" t="s">
        <v>9590</v>
      </c>
      <c r="D5320" s="198">
        <v>6</v>
      </c>
      <c r="E5320" s="198" t="s">
        <v>259</v>
      </c>
      <c r="F5320" s="198"/>
      <c r="G5320" s="198" t="s">
        <v>1352</v>
      </c>
      <c r="H5320" s="198" t="s">
        <v>2184</v>
      </c>
      <c r="I5320" s="198" t="s">
        <v>2185</v>
      </c>
      <c r="J5320" s="198" t="s">
        <v>9545</v>
      </c>
    </row>
    <row r="5321" spans="2:10">
      <c r="B5321" s="197" t="s">
        <v>9591</v>
      </c>
      <c r="C5321" s="215" t="s">
        <v>9592</v>
      </c>
      <c r="D5321" s="198">
        <v>3</v>
      </c>
      <c r="E5321" s="198" t="s">
        <v>259</v>
      </c>
      <c r="F5321" s="198"/>
      <c r="G5321" s="198" t="s">
        <v>1352</v>
      </c>
      <c r="H5321" s="198" t="s">
        <v>2184</v>
      </c>
      <c r="I5321" s="198" t="s">
        <v>2185</v>
      </c>
      <c r="J5321" s="198" t="s">
        <v>9545</v>
      </c>
    </row>
    <row r="5322" spans="2:10">
      <c r="B5322" s="197" t="s">
        <v>9593</v>
      </c>
      <c r="C5322" s="215" t="s">
        <v>9594</v>
      </c>
      <c r="D5322" s="198">
        <v>3</v>
      </c>
      <c r="E5322" s="198" t="s">
        <v>259</v>
      </c>
      <c r="F5322" s="198"/>
      <c r="G5322" s="198" t="s">
        <v>1352</v>
      </c>
      <c r="H5322" s="198" t="s">
        <v>2184</v>
      </c>
      <c r="I5322" s="198" t="s">
        <v>2185</v>
      </c>
      <c r="J5322" s="198" t="s">
        <v>9545</v>
      </c>
    </row>
    <row r="5323" spans="2:10">
      <c r="B5323" s="197" t="s">
        <v>9595</v>
      </c>
      <c r="C5323" s="215" t="s">
        <v>9596</v>
      </c>
      <c r="D5323" s="198">
        <v>1</v>
      </c>
      <c r="E5323" s="198" t="s">
        <v>259</v>
      </c>
      <c r="F5323" s="198"/>
      <c r="G5323" s="198" t="s">
        <v>1352</v>
      </c>
      <c r="H5323" s="198" t="s">
        <v>2184</v>
      </c>
      <c r="I5323" s="198" t="s">
        <v>2185</v>
      </c>
      <c r="J5323" s="198" t="s">
        <v>9545</v>
      </c>
    </row>
    <row r="5324" spans="2:10">
      <c r="B5324" s="197" t="s">
        <v>9597</v>
      </c>
      <c r="C5324" s="215" t="s">
        <v>9598</v>
      </c>
      <c r="D5324" s="198">
        <v>9</v>
      </c>
      <c r="E5324" s="198" t="s">
        <v>243</v>
      </c>
      <c r="F5324" s="198"/>
      <c r="G5324" s="198" t="s">
        <v>1352</v>
      </c>
      <c r="H5324" s="198" t="s">
        <v>2184</v>
      </c>
      <c r="I5324" s="198" t="s">
        <v>2185</v>
      </c>
      <c r="J5324" s="198" t="s">
        <v>9545</v>
      </c>
    </row>
    <row r="5325" spans="2:10">
      <c r="B5325" s="197" t="s">
        <v>9599</v>
      </c>
      <c r="C5325" s="215" t="s">
        <v>9600</v>
      </c>
      <c r="D5325" s="198">
        <v>1</v>
      </c>
      <c r="E5325" s="198" t="s">
        <v>320</v>
      </c>
      <c r="F5325" s="198"/>
      <c r="G5325" s="198" t="s">
        <v>1352</v>
      </c>
      <c r="H5325" s="198" t="s">
        <v>2184</v>
      </c>
      <c r="I5325" s="198" t="s">
        <v>2185</v>
      </c>
      <c r="J5325" s="198" t="s">
        <v>9545</v>
      </c>
    </row>
    <row r="5326" spans="2:10">
      <c r="B5326" s="197" t="s">
        <v>9601</v>
      </c>
      <c r="C5326" s="215" t="s">
        <v>9602</v>
      </c>
      <c r="D5326" s="198">
        <v>8</v>
      </c>
      <c r="E5326" s="198" t="s">
        <v>243</v>
      </c>
      <c r="F5326" s="198"/>
      <c r="G5326" s="198" t="s">
        <v>1352</v>
      </c>
      <c r="H5326" s="198" t="s">
        <v>2184</v>
      </c>
      <c r="I5326" s="198" t="s">
        <v>2185</v>
      </c>
      <c r="J5326" s="198" t="s">
        <v>9545</v>
      </c>
    </row>
    <row r="5327" spans="2:10">
      <c r="B5327" s="197" t="s">
        <v>9603</v>
      </c>
      <c r="C5327" s="215" t="s">
        <v>9604</v>
      </c>
      <c r="D5327" s="198">
        <v>3</v>
      </c>
      <c r="E5327" s="198" t="s">
        <v>243</v>
      </c>
      <c r="F5327" s="198"/>
      <c r="G5327" s="198" t="s">
        <v>1352</v>
      </c>
      <c r="H5327" s="198" t="s">
        <v>2184</v>
      </c>
      <c r="I5327" s="198" t="s">
        <v>2185</v>
      </c>
      <c r="J5327" s="198" t="s">
        <v>9545</v>
      </c>
    </row>
    <row r="5328" spans="2:10">
      <c r="B5328" s="197" t="s">
        <v>9605</v>
      </c>
      <c r="C5328" s="215" t="s">
        <v>9606</v>
      </c>
      <c r="D5328" s="198">
        <v>7</v>
      </c>
      <c r="E5328" s="198" t="s">
        <v>243</v>
      </c>
      <c r="F5328" s="198"/>
      <c r="G5328" s="198" t="s">
        <v>1352</v>
      </c>
      <c r="H5328" s="198" t="s">
        <v>2184</v>
      </c>
      <c r="I5328" s="198" t="s">
        <v>2185</v>
      </c>
      <c r="J5328" s="198" t="s">
        <v>9545</v>
      </c>
    </row>
    <row r="5329" spans="2:10">
      <c r="B5329" s="197" t="s">
        <v>9607</v>
      </c>
      <c r="C5329" s="197" t="s">
        <v>9608</v>
      </c>
      <c r="D5329" s="198">
        <v>3</v>
      </c>
      <c r="E5329" s="198" t="s">
        <v>243</v>
      </c>
      <c r="F5329" s="198"/>
      <c r="G5329" s="198" t="s">
        <v>1352</v>
      </c>
      <c r="H5329" s="198" t="s">
        <v>2184</v>
      </c>
      <c r="I5329" s="198" t="s">
        <v>2185</v>
      </c>
      <c r="J5329" s="198" t="s">
        <v>9545</v>
      </c>
    </row>
    <row r="5330" spans="2:10">
      <c r="B5330" s="197" t="s">
        <v>9609</v>
      </c>
      <c r="C5330" s="215" t="s">
        <v>9610</v>
      </c>
      <c r="D5330" s="198">
        <v>4</v>
      </c>
      <c r="E5330" s="198" t="s">
        <v>320</v>
      </c>
      <c r="F5330" s="198"/>
      <c r="G5330" s="198" t="s">
        <v>1352</v>
      </c>
      <c r="H5330" s="198" t="s">
        <v>2184</v>
      </c>
      <c r="I5330" s="198" t="s">
        <v>2185</v>
      </c>
      <c r="J5330" s="198" t="s">
        <v>9545</v>
      </c>
    </row>
    <row r="5331" spans="2:10">
      <c r="B5331" s="197" t="s">
        <v>9611</v>
      </c>
      <c r="C5331" s="215" t="s">
        <v>9612</v>
      </c>
      <c r="D5331" s="198">
        <v>4</v>
      </c>
      <c r="E5331" s="198" t="s">
        <v>320</v>
      </c>
      <c r="F5331" s="198"/>
      <c r="G5331" s="198" t="s">
        <v>1352</v>
      </c>
      <c r="H5331" s="198" t="s">
        <v>2184</v>
      </c>
      <c r="I5331" s="198" t="s">
        <v>2185</v>
      </c>
      <c r="J5331" s="198" t="s">
        <v>9545</v>
      </c>
    </row>
    <row r="5332" spans="2:10">
      <c r="B5332" s="197" t="s">
        <v>9613</v>
      </c>
      <c r="C5332" s="215" t="s">
        <v>9614</v>
      </c>
      <c r="D5332" s="198">
        <v>6</v>
      </c>
      <c r="E5332" s="198" t="s">
        <v>320</v>
      </c>
      <c r="F5332" s="198"/>
      <c r="G5332" s="198" t="s">
        <v>1352</v>
      </c>
      <c r="H5332" s="198" t="s">
        <v>2184</v>
      </c>
      <c r="I5332" s="198" t="s">
        <v>2185</v>
      </c>
      <c r="J5332" s="198" t="s">
        <v>9545</v>
      </c>
    </row>
    <row r="5333" spans="2:10">
      <c r="B5333" s="197" t="s">
        <v>9615</v>
      </c>
      <c r="C5333" s="215" t="s">
        <v>9616</v>
      </c>
      <c r="D5333" s="198">
        <v>5</v>
      </c>
      <c r="E5333" s="198" t="s">
        <v>320</v>
      </c>
      <c r="F5333" s="198"/>
      <c r="G5333" s="198" t="s">
        <v>1352</v>
      </c>
      <c r="H5333" s="198" t="s">
        <v>2184</v>
      </c>
      <c r="I5333" s="198" t="s">
        <v>2185</v>
      </c>
      <c r="J5333" s="198" t="s">
        <v>9545</v>
      </c>
    </row>
    <row r="5334" spans="2:10">
      <c r="B5334" s="197" t="s">
        <v>9617</v>
      </c>
      <c r="C5334" s="215" t="s">
        <v>9618</v>
      </c>
      <c r="D5334" s="198">
        <v>1</v>
      </c>
      <c r="E5334" s="198" t="s">
        <v>320</v>
      </c>
      <c r="F5334" s="198"/>
      <c r="G5334" s="198" t="s">
        <v>1352</v>
      </c>
      <c r="H5334" s="198" t="s">
        <v>2184</v>
      </c>
      <c r="I5334" s="198" t="s">
        <v>2185</v>
      </c>
      <c r="J5334" s="198" t="s">
        <v>9545</v>
      </c>
    </row>
    <row r="5335" spans="2:10">
      <c r="B5335" s="197" t="s">
        <v>9619</v>
      </c>
      <c r="C5335" s="215" t="s">
        <v>9620</v>
      </c>
      <c r="D5335" s="198">
        <v>5</v>
      </c>
      <c r="E5335" s="198" t="s">
        <v>320</v>
      </c>
      <c r="F5335" s="198"/>
      <c r="G5335" s="198" t="s">
        <v>1352</v>
      </c>
      <c r="H5335" s="198" t="s">
        <v>2184</v>
      </c>
      <c r="I5335" s="198" t="s">
        <v>2185</v>
      </c>
      <c r="J5335" s="198" t="s">
        <v>9545</v>
      </c>
    </row>
    <row r="5336" spans="2:10">
      <c r="B5336" s="197" t="s">
        <v>9621</v>
      </c>
      <c r="C5336" s="215" t="s">
        <v>9622</v>
      </c>
      <c r="D5336" s="198">
        <v>3</v>
      </c>
      <c r="E5336" s="198" t="s">
        <v>243</v>
      </c>
      <c r="F5336" s="198"/>
      <c r="G5336" s="198" t="s">
        <v>1352</v>
      </c>
      <c r="H5336" s="198" t="s">
        <v>2184</v>
      </c>
      <c r="I5336" s="198" t="s">
        <v>2185</v>
      </c>
      <c r="J5336" s="198" t="s">
        <v>9545</v>
      </c>
    </row>
    <row r="5337" spans="2:10">
      <c r="B5337" s="197" t="s">
        <v>9623</v>
      </c>
      <c r="C5337" s="215" t="s">
        <v>9624</v>
      </c>
      <c r="D5337" s="198">
        <v>6</v>
      </c>
      <c r="E5337" s="198" t="s">
        <v>243</v>
      </c>
      <c r="F5337" s="198"/>
      <c r="G5337" s="198" t="s">
        <v>1352</v>
      </c>
      <c r="H5337" s="198" t="s">
        <v>2184</v>
      </c>
      <c r="I5337" s="198" t="s">
        <v>2185</v>
      </c>
      <c r="J5337" s="198" t="s">
        <v>9545</v>
      </c>
    </row>
    <row r="5338" spans="2:10">
      <c r="B5338" s="197" t="s">
        <v>9625</v>
      </c>
      <c r="C5338" s="215" t="s">
        <v>9626</v>
      </c>
      <c r="D5338" s="198">
        <v>7</v>
      </c>
      <c r="E5338" s="198" t="s">
        <v>243</v>
      </c>
      <c r="F5338" s="198"/>
      <c r="G5338" s="198" t="s">
        <v>1352</v>
      </c>
      <c r="H5338" s="198" t="s">
        <v>2184</v>
      </c>
      <c r="I5338" s="198" t="s">
        <v>2185</v>
      </c>
      <c r="J5338" s="198" t="s">
        <v>9545</v>
      </c>
    </row>
    <row r="5339" spans="2:10">
      <c r="B5339" s="197" t="s">
        <v>9627</v>
      </c>
      <c r="C5339" s="215" t="s">
        <v>9628</v>
      </c>
      <c r="D5339" s="198">
        <v>6</v>
      </c>
      <c r="E5339" s="198" t="s">
        <v>243</v>
      </c>
      <c r="F5339" s="198"/>
      <c r="G5339" s="198" t="s">
        <v>1352</v>
      </c>
      <c r="H5339" s="198" t="s">
        <v>2184</v>
      </c>
      <c r="I5339" s="198" t="s">
        <v>2185</v>
      </c>
      <c r="J5339" s="198" t="s">
        <v>9545</v>
      </c>
    </row>
    <row r="5340" spans="2:10">
      <c r="B5340" s="197" t="s">
        <v>9629</v>
      </c>
      <c r="C5340" s="215" t="s">
        <v>9630</v>
      </c>
      <c r="D5340" s="198">
        <v>7</v>
      </c>
      <c r="E5340" s="198" t="s">
        <v>243</v>
      </c>
      <c r="F5340" s="198"/>
      <c r="G5340" s="198" t="s">
        <v>1352</v>
      </c>
      <c r="H5340" s="198" t="s">
        <v>2184</v>
      </c>
      <c r="I5340" s="198" t="s">
        <v>2185</v>
      </c>
      <c r="J5340" s="198" t="s">
        <v>9545</v>
      </c>
    </row>
    <row r="5341" spans="2:10">
      <c r="B5341" s="197" t="s">
        <v>9631</v>
      </c>
      <c r="C5341" s="215" t="s">
        <v>9632</v>
      </c>
      <c r="D5341" s="198">
        <v>2</v>
      </c>
      <c r="E5341" s="198" t="s">
        <v>243</v>
      </c>
      <c r="F5341" s="198"/>
      <c r="G5341" s="198" t="s">
        <v>1352</v>
      </c>
      <c r="H5341" s="198" t="s">
        <v>2184</v>
      </c>
      <c r="I5341" s="198" t="s">
        <v>2185</v>
      </c>
      <c r="J5341" s="198" t="s">
        <v>9545</v>
      </c>
    </row>
    <row r="5342" spans="2:10">
      <c r="B5342" s="197" t="s">
        <v>9633</v>
      </c>
      <c r="C5342" s="215" t="s">
        <v>9634</v>
      </c>
      <c r="D5342" s="198">
        <v>2</v>
      </c>
      <c r="E5342" s="198" t="s">
        <v>243</v>
      </c>
      <c r="F5342" s="198"/>
      <c r="G5342" s="198" t="s">
        <v>1352</v>
      </c>
      <c r="H5342" s="198" t="s">
        <v>2184</v>
      </c>
      <c r="I5342" s="198" t="s">
        <v>2185</v>
      </c>
      <c r="J5342" s="198" t="s">
        <v>9545</v>
      </c>
    </row>
    <row r="5343" spans="2:10">
      <c r="B5343" s="197" t="s">
        <v>9635</v>
      </c>
      <c r="C5343" s="215" t="s">
        <v>9636</v>
      </c>
      <c r="D5343" s="198">
        <v>5</v>
      </c>
      <c r="E5343" s="198" t="s">
        <v>243</v>
      </c>
      <c r="F5343" s="198"/>
      <c r="G5343" s="198" t="s">
        <v>1352</v>
      </c>
      <c r="H5343" s="198" t="s">
        <v>2184</v>
      </c>
      <c r="I5343" s="198" t="s">
        <v>2185</v>
      </c>
      <c r="J5343" s="198" t="s">
        <v>9545</v>
      </c>
    </row>
    <row r="5344" spans="2:10">
      <c r="B5344" s="197" t="s">
        <v>9637</v>
      </c>
      <c r="C5344" s="215" t="s">
        <v>9638</v>
      </c>
      <c r="D5344" s="198">
        <v>1</v>
      </c>
      <c r="E5344" s="198" t="s">
        <v>243</v>
      </c>
      <c r="F5344" s="198"/>
      <c r="G5344" s="198" t="s">
        <v>1352</v>
      </c>
      <c r="H5344" s="198" t="s">
        <v>2184</v>
      </c>
      <c r="I5344" s="198" t="s">
        <v>2185</v>
      </c>
      <c r="J5344" s="198" t="s">
        <v>9545</v>
      </c>
    </row>
    <row r="5345" spans="2:10">
      <c r="B5345" s="197" t="s">
        <v>9639</v>
      </c>
      <c r="C5345" s="215" t="s">
        <v>9640</v>
      </c>
      <c r="D5345" s="198">
        <v>3</v>
      </c>
      <c r="E5345" s="198" t="s">
        <v>243</v>
      </c>
      <c r="F5345" s="198"/>
      <c r="G5345" s="198" t="s">
        <v>1352</v>
      </c>
      <c r="H5345" s="198" t="s">
        <v>2184</v>
      </c>
      <c r="I5345" s="198" t="s">
        <v>2185</v>
      </c>
      <c r="J5345" s="198" t="s">
        <v>9545</v>
      </c>
    </row>
    <row r="5346" spans="2:10">
      <c r="B5346" s="197" t="s">
        <v>9641</v>
      </c>
      <c r="C5346" s="215" t="s">
        <v>9642</v>
      </c>
      <c r="D5346" s="198">
        <v>8</v>
      </c>
      <c r="E5346" s="198" t="s">
        <v>243</v>
      </c>
      <c r="F5346" s="198"/>
      <c r="G5346" s="198" t="s">
        <v>1352</v>
      </c>
      <c r="H5346" s="198" t="s">
        <v>2184</v>
      </c>
      <c r="I5346" s="198" t="s">
        <v>2185</v>
      </c>
      <c r="J5346" s="198" t="s">
        <v>9545</v>
      </c>
    </row>
    <row r="5347" spans="2:10">
      <c r="B5347" s="197" t="s">
        <v>9643</v>
      </c>
      <c r="C5347" s="215" t="s">
        <v>9644</v>
      </c>
      <c r="D5347" s="198">
        <v>5</v>
      </c>
      <c r="E5347" s="198" t="s">
        <v>243</v>
      </c>
      <c r="F5347" s="198"/>
      <c r="G5347" s="198" t="s">
        <v>1352</v>
      </c>
      <c r="H5347" s="198" t="s">
        <v>2184</v>
      </c>
      <c r="I5347" s="198" t="s">
        <v>2185</v>
      </c>
      <c r="J5347" s="198" t="s">
        <v>9545</v>
      </c>
    </row>
    <row r="5348" spans="2:10">
      <c r="B5348" s="197" t="s">
        <v>9645</v>
      </c>
      <c r="C5348" s="215" t="s">
        <v>9646</v>
      </c>
      <c r="D5348" s="198">
        <v>6</v>
      </c>
      <c r="E5348" s="198" t="s">
        <v>243</v>
      </c>
      <c r="F5348" s="198"/>
      <c r="G5348" s="198" t="s">
        <v>1352</v>
      </c>
      <c r="H5348" s="198" t="s">
        <v>2184</v>
      </c>
      <c r="I5348" s="198" t="s">
        <v>2185</v>
      </c>
      <c r="J5348" s="198" t="s">
        <v>9545</v>
      </c>
    </row>
    <row r="5349" spans="2:10">
      <c r="B5349" s="197" t="s">
        <v>9647</v>
      </c>
      <c r="C5349" s="215" t="s">
        <v>9648</v>
      </c>
      <c r="D5349" s="198">
        <v>5</v>
      </c>
      <c r="E5349" s="198" t="s">
        <v>243</v>
      </c>
      <c r="F5349" s="198"/>
      <c r="G5349" s="198" t="s">
        <v>1352</v>
      </c>
      <c r="H5349" s="198" t="s">
        <v>2184</v>
      </c>
      <c r="I5349" s="198" t="s">
        <v>2185</v>
      </c>
      <c r="J5349" s="198" t="s">
        <v>9545</v>
      </c>
    </row>
    <row r="5350" spans="2:10" ht="15.5">
      <c r="B5350" s="197" t="s">
        <v>9649</v>
      </c>
      <c r="C5350" s="215" t="s">
        <v>9650</v>
      </c>
      <c r="D5350" s="198">
        <v>7</v>
      </c>
      <c r="E5350" s="198" t="s">
        <v>243</v>
      </c>
      <c r="F5350" s="200"/>
      <c r="G5350" s="198" t="s">
        <v>1352</v>
      </c>
      <c r="H5350" s="198" t="s">
        <v>2184</v>
      </c>
      <c r="I5350" s="198" t="s">
        <v>2185</v>
      </c>
      <c r="J5350" s="198" t="s">
        <v>9545</v>
      </c>
    </row>
    <row r="5351" spans="2:10">
      <c r="B5351" s="197" t="s">
        <v>9651</v>
      </c>
      <c r="C5351" s="215" t="s">
        <v>9652</v>
      </c>
      <c r="D5351" s="198">
        <v>4</v>
      </c>
      <c r="E5351" s="198" t="s">
        <v>259</v>
      </c>
      <c r="F5351" s="198"/>
      <c r="G5351" s="198" t="s">
        <v>1352</v>
      </c>
      <c r="H5351" s="198" t="s">
        <v>2184</v>
      </c>
      <c r="I5351" s="198" t="s">
        <v>2185</v>
      </c>
      <c r="J5351" s="198" t="s">
        <v>9545</v>
      </c>
    </row>
    <row r="5352" spans="2:10">
      <c r="B5352" s="197" t="s">
        <v>9653</v>
      </c>
      <c r="C5352" s="215" t="s">
        <v>9654</v>
      </c>
      <c r="D5352" s="198">
        <v>1</v>
      </c>
      <c r="E5352" s="198" t="s">
        <v>259</v>
      </c>
      <c r="F5352" s="198"/>
      <c r="G5352" s="198" t="s">
        <v>1352</v>
      </c>
      <c r="H5352" s="198" t="s">
        <v>2184</v>
      </c>
      <c r="I5352" s="198" t="s">
        <v>2185</v>
      </c>
      <c r="J5352" s="198" t="s">
        <v>9545</v>
      </c>
    </row>
    <row r="5353" spans="2:10">
      <c r="B5353" s="197" t="s">
        <v>9655</v>
      </c>
      <c r="C5353" s="215" t="s">
        <v>9656</v>
      </c>
      <c r="D5353" s="198">
        <v>4</v>
      </c>
      <c r="E5353" s="198" t="s">
        <v>259</v>
      </c>
      <c r="F5353" s="198"/>
      <c r="G5353" s="198" t="s">
        <v>1352</v>
      </c>
      <c r="H5353" s="198" t="s">
        <v>2184</v>
      </c>
      <c r="I5353" s="198" t="s">
        <v>2185</v>
      </c>
      <c r="J5353" s="198" t="s">
        <v>9545</v>
      </c>
    </row>
    <row r="5354" spans="2:10">
      <c r="B5354" s="197" t="s">
        <v>9657</v>
      </c>
      <c r="C5354" s="215" t="s">
        <v>9658</v>
      </c>
      <c r="D5354" s="198">
        <v>4</v>
      </c>
      <c r="E5354" s="198" t="s">
        <v>259</v>
      </c>
      <c r="F5354" s="198"/>
      <c r="G5354" s="198" t="s">
        <v>1352</v>
      </c>
      <c r="H5354" s="198" t="s">
        <v>2184</v>
      </c>
      <c r="I5354" s="198" t="s">
        <v>2185</v>
      </c>
      <c r="J5354" s="198" t="s">
        <v>9545</v>
      </c>
    </row>
    <row r="5355" spans="2:10">
      <c r="B5355" s="197" t="s">
        <v>9659</v>
      </c>
      <c r="C5355" s="197" t="s">
        <v>9660</v>
      </c>
      <c r="D5355" s="198">
        <v>5</v>
      </c>
      <c r="E5355" s="198" t="s">
        <v>240</v>
      </c>
      <c r="F5355" s="198"/>
      <c r="G5355" s="198" t="s">
        <v>1352</v>
      </c>
      <c r="H5355" s="198" t="s">
        <v>2184</v>
      </c>
      <c r="I5355" s="198" t="s">
        <v>2185</v>
      </c>
      <c r="J5355" s="198" t="s">
        <v>9545</v>
      </c>
    </row>
    <row r="5356" spans="2:10" ht="15.5">
      <c r="B5356" s="197" t="s">
        <v>9661</v>
      </c>
      <c r="C5356" s="197" t="s">
        <v>9662</v>
      </c>
      <c r="D5356" s="211">
        <v>8</v>
      </c>
      <c r="E5356" s="211" t="s">
        <v>240</v>
      </c>
      <c r="F5356" s="209"/>
      <c r="G5356" s="198" t="s">
        <v>1352</v>
      </c>
      <c r="H5356" s="198" t="s">
        <v>2184</v>
      </c>
      <c r="I5356" s="198" t="s">
        <v>2185</v>
      </c>
      <c r="J5356" s="198" t="s">
        <v>9545</v>
      </c>
    </row>
    <row r="5357" spans="2:10">
      <c r="B5357" s="197" t="s">
        <v>9663</v>
      </c>
      <c r="C5357" s="215" t="s">
        <v>9664</v>
      </c>
      <c r="D5357" s="198">
        <v>5</v>
      </c>
      <c r="E5357" s="198" t="s">
        <v>240</v>
      </c>
      <c r="F5357" s="198"/>
      <c r="G5357" s="198" t="s">
        <v>1352</v>
      </c>
      <c r="H5357" s="198" t="s">
        <v>2184</v>
      </c>
      <c r="I5357" s="198" t="s">
        <v>2185</v>
      </c>
      <c r="J5357" s="198" t="s">
        <v>9545</v>
      </c>
    </row>
    <row r="5358" spans="2:10">
      <c r="B5358" s="197" t="s">
        <v>9665</v>
      </c>
      <c r="C5358" s="215" t="s">
        <v>9666</v>
      </c>
      <c r="D5358" s="198">
        <v>7</v>
      </c>
      <c r="E5358" s="198" t="s">
        <v>240</v>
      </c>
      <c r="F5358" s="198"/>
      <c r="G5358" s="198" t="s">
        <v>1352</v>
      </c>
      <c r="H5358" s="198" t="s">
        <v>2184</v>
      </c>
      <c r="I5358" s="198" t="s">
        <v>2185</v>
      </c>
      <c r="J5358" s="198" t="s">
        <v>9545</v>
      </c>
    </row>
    <row r="5359" spans="2:10">
      <c r="B5359" s="197" t="s">
        <v>9667</v>
      </c>
      <c r="C5359" s="215" t="s">
        <v>9668</v>
      </c>
      <c r="D5359" s="198">
        <v>6</v>
      </c>
      <c r="E5359" s="198" t="s">
        <v>240</v>
      </c>
      <c r="F5359" s="198"/>
      <c r="G5359" s="198" t="s">
        <v>1352</v>
      </c>
      <c r="H5359" s="198" t="s">
        <v>2184</v>
      </c>
      <c r="I5359" s="198" t="s">
        <v>2185</v>
      </c>
      <c r="J5359" s="198" t="s">
        <v>9545</v>
      </c>
    </row>
    <row r="5360" spans="2:10">
      <c r="B5360" s="197" t="s">
        <v>9669</v>
      </c>
      <c r="C5360" s="215" t="s">
        <v>9670</v>
      </c>
      <c r="D5360" s="198">
        <v>1</v>
      </c>
      <c r="E5360" s="198" t="s">
        <v>240</v>
      </c>
      <c r="F5360" s="198"/>
      <c r="G5360" s="198" t="s">
        <v>1352</v>
      </c>
      <c r="H5360" s="198" t="s">
        <v>2184</v>
      </c>
      <c r="I5360" s="198" t="s">
        <v>2185</v>
      </c>
      <c r="J5360" s="198" t="s">
        <v>9545</v>
      </c>
    </row>
    <row r="5361" spans="2:10">
      <c r="B5361" s="197" t="s">
        <v>9671</v>
      </c>
      <c r="C5361" s="215" t="s">
        <v>9672</v>
      </c>
      <c r="D5361" s="198">
        <v>4</v>
      </c>
      <c r="E5361" s="198" t="s">
        <v>240</v>
      </c>
      <c r="F5361" s="198"/>
      <c r="G5361" s="198" t="s">
        <v>1352</v>
      </c>
      <c r="H5361" s="198" t="s">
        <v>2184</v>
      </c>
      <c r="I5361" s="198" t="s">
        <v>2185</v>
      </c>
      <c r="J5361" s="198" t="s">
        <v>9545</v>
      </c>
    </row>
    <row r="5362" spans="2:10">
      <c r="B5362" s="197" t="s">
        <v>9673</v>
      </c>
      <c r="C5362" s="215" t="s">
        <v>9674</v>
      </c>
      <c r="D5362" s="198">
        <v>3</v>
      </c>
      <c r="E5362" s="198" t="s">
        <v>240</v>
      </c>
      <c r="F5362" s="198"/>
      <c r="G5362" s="198" t="s">
        <v>1352</v>
      </c>
      <c r="H5362" s="198" t="s">
        <v>2184</v>
      </c>
      <c r="I5362" s="198" t="s">
        <v>2185</v>
      </c>
      <c r="J5362" s="198" t="s">
        <v>9545</v>
      </c>
    </row>
    <row r="5363" spans="2:10">
      <c r="B5363" s="197" t="s">
        <v>9675</v>
      </c>
      <c r="C5363" s="215" t="s">
        <v>9676</v>
      </c>
      <c r="D5363" s="198">
        <v>3</v>
      </c>
      <c r="E5363" s="198" t="s">
        <v>240</v>
      </c>
      <c r="F5363" s="198"/>
      <c r="G5363" s="198" t="s">
        <v>1352</v>
      </c>
      <c r="H5363" s="198" t="s">
        <v>2184</v>
      </c>
      <c r="I5363" s="198" t="s">
        <v>2185</v>
      </c>
      <c r="J5363" s="198" t="s">
        <v>9545</v>
      </c>
    </row>
    <row r="5364" spans="2:10">
      <c r="B5364" s="197" t="s">
        <v>9677</v>
      </c>
      <c r="C5364" s="215" t="s">
        <v>9678</v>
      </c>
      <c r="D5364" s="198">
        <v>4</v>
      </c>
      <c r="E5364" s="198" t="s">
        <v>240</v>
      </c>
      <c r="F5364" s="198"/>
      <c r="G5364" s="198" t="s">
        <v>1352</v>
      </c>
      <c r="H5364" s="198" t="s">
        <v>2184</v>
      </c>
      <c r="I5364" s="198" t="s">
        <v>2185</v>
      </c>
      <c r="J5364" s="198" t="s">
        <v>9545</v>
      </c>
    </row>
    <row r="5365" spans="2:10">
      <c r="B5365" s="197" t="s">
        <v>9679</v>
      </c>
      <c r="C5365" s="215" t="s">
        <v>9680</v>
      </c>
      <c r="D5365" s="198">
        <v>9</v>
      </c>
      <c r="E5365" s="198" t="s">
        <v>240</v>
      </c>
      <c r="F5365" s="198"/>
      <c r="G5365" s="198" t="s">
        <v>1352</v>
      </c>
      <c r="H5365" s="198" t="s">
        <v>2184</v>
      </c>
      <c r="I5365" s="198" t="s">
        <v>2185</v>
      </c>
      <c r="J5365" s="198" t="s">
        <v>9545</v>
      </c>
    </row>
    <row r="5366" spans="2:10">
      <c r="B5366" s="197" t="s">
        <v>9681</v>
      </c>
      <c r="C5366" s="215" t="s">
        <v>9682</v>
      </c>
      <c r="D5366" s="198">
        <v>1</v>
      </c>
      <c r="E5366" s="198" t="s">
        <v>240</v>
      </c>
      <c r="F5366" s="198"/>
      <c r="G5366" s="198" t="s">
        <v>1352</v>
      </c>
      <c r="H5366" s="198" t="s">
        <v>2184</v>
      </c>
      <c r="I5366" s="198" t="s">
        <v>2185</v>
      </c>
      <c r="J5366" s="198" t="s">
        <v>9545</v>
      </c>
    </row>
    <row r="5367" spans="2:10">
      <c r="B5367" s="197" t="s">
        <v>9683</v>
      </c>
      <c r="C5367" s="215" t="s">
        <v>9684</v>
      </c>
      <c r="D5367" s="198">
        <v>6</v>
      </c>
      <c r="E5367" s="198" t="s">
        <v>240</v>
      </c>
      <c r="F5367" s="198"/>
      <c r="G5367" s="198" t="s">
        <v>1352</v>
      </c>
      <c r="H5367" s="198" t="s">
        <v>2184</v>
      </c>
      <c r="I5367" s="198" t="s">
        <v>2185</v>
      </c>
      <c r="J5367" s="198" t="s">
        <v>9545</v>
      </c>
    </row>
    <row r="5368" spans="2:10">
      <c r="B5368" s="197" t="s">
        <v>9685</v>
      </c>
      <c r="C5368" s="215" t="s">
        <v>9686</v>
      </c>
      <c r="D5368" s="198">
        <v>5</v>
      </c>
      <c r="E5368" s="198" t="s">
        <v>240</v>
      </c>
      <c r="F5368" s="198"/>
      <c r="G5368" s="198" t="s">
        <v>1352</v>
      </c>
      <c r="H5368" s="198" t="s">
        <v>2184</v>
      </c>
      <c r="I5368" s="198" t="s">
        <v>2185</v>
      </c>
      <c r="J5368" s="198" t="s">
        <v>9545</v>
      </c>
    </row>
    <row r="5369" spans="2:10">
      <c r="B5369" s="197" t="s">
        <v>9687</v>
      </c>
      <c r="C5369" s="215" t="s">
        <v>9688</v>
      </c>
      <c r="D5369" s="198">
        <v>8</v>
      </c>
      <c r="E5369" s="198" t="s">
        <v>240</v>
      </c>
      <c r="F5369" s="198"/>
      <c r="G5369" s="198" t="s">
        <v>1352</v>
      </c>
      <c r="H5369" s="198" t="s">
        <v>2184</v>
      </c>
      <c r="I5369" s="198" t="s">
        <v>2185</v>
      </c>
      <c r="J5369" s="198" t="s">
        <v>9545</v>
      </c>
    </row>
    <row r="5370" spans="2:10">
      <c r="B5370" s="197" t="s">
        <v>9689</v>
      </c>
      <c r="C5370" s="215" t="s">
        <v>9690</v>
      </c>
      <c r="D5370" s="198">
        <v>2</v>
      </c>
      <c r="E5370" s="198" t="s">
        <v>1597</v>
      </c>
      <c r="F5370" s="198"/>
      <c r="G5370" s="198" t="s">
        <v>1352</v>
      </c>
      <c r="H5370" s="198" t="s">
        <v>2184</v>
      </c>
      <c r="I5370" s="198" t="s">
        <v>2185</v>
      </c>
      <c r="J5370" s="198" t="s">
        <v>9545</v>
      </c>
    </row>
    <row r="5371" spans="2:10">
      <c r="B5371" s="197" t="s">
        <v>9691</v>
      </c>
      <c r="C5371" s="215" t="s">
        <v>9692</v>
      </c>
      <c r="D5371" s="198">
        <v>3</v>
      </c>
      <c r="E5371" s="198" t="s">
        <v>1597</v>
      </c>
      <c r="F5371" s="198"/>
      <c r="G5371" s="198" t="s">
        <v>1352</v>
      </c>
      <c r="H5371" s="198" t="s">
        <v>2184</v>
      </c>
      <c r="I5371" s="198" t="s">
        <v>2185</v>
      </c>
      <c r="J5371" s="198" t="s">
        <v>9545</v>
      </c>
    </row>
    <row r="5372" spans="2:10">
      <c r="B5372" s="197" t="s">
        <v>9693</v>
      </c>
      <c r="C5372" s="215" t="s">
        <v>9694</v>
      </c>
      <c r="D5372" s="198">
        <v>4</v>
      </c>
      <c r="E5372" s="198" t="s">
        <v>1597</v>
      </c>
      <c r="F5372" s="198"/>
      <c r="G5372" s="198" t="s">
        <v>1352</v>
      </c>
      <c r="H5372" s="198" t="s">
        <v>2184</v>
      </c>
      <c r="I5372" s="198" t="s">
        <v>2185</v>
      </c>
      <c r="J5372" s="198" t="s">
        <v>9545</v>
      </c>
    </row>
    <row r="5373" spans="2:10">
      <c r="B5373" s="197" t="s">
        <v>9695</v>
      </c>
      <c r="C5373" s="215" t="s">
        <v>9696</v>
      </c>
      <c r="D5373" s="198">
        <v>5</v>
      </c>
      <c r="E5373" s="198" t="s">
        <v>1597</v>
      </c>
      <c r="F5373" s="198"/>
      <c r="G5373" s="198" t="s">
        <v>1352</v>
      </c>
      <c r="H5373" s="198" t="s">
        <v>2184</v>
      </c>
      <c r="I5373" s="198" t="s">
        <v>2185</v>
      </c>
      <c r="J5373" s="198" t="s">
        <v>9545</v>
      </c>
    </row>
    <row r="5374" spans="2:10">
      <c r="B5374" s="197" t="s">
        <v>9697</v>
      </c>
      <c r="C5374" s="215" t="s">
        <v>9698</v>
      </c>
      <c r="D5374" s="198">
        <v>6</v>
      </c>
      <c r="E5374" s="198" t="s">
        <v>1597</v>
      </c>
      <c r="F5374" s="198"/>
      <c r="G5374" s="198" t="s">
        <v>1352</v>
      </c>
      <c r="H5374" s="198" t="s">
        <v>2184</v>
      </c>
      <c r="I5374" s="198" t="s">
        <v>2185</v>
      </c>
      <c r="J5374" s="198" t="s">
        <v>9545</v>
      </c>
    </row>
    <row r="5375" spans="2:10">
      <c r="B5375" s="197" t="s">
        <v>9699</v>
      </c>
      <c r="C5375" s="215" t="s">
        <v>9700</v>
      </c>
      <c r="D5375" s="198">
        <v>2</v>
      </c>
      <c r="E5375" s="198" t="s">
        <v>1597</v>
      </c>
      <c r="F5375" s="198"/>
      <c r="G5375" s="198" t="s">
        <v>1352</v>
      </c>
      <c r="H5375" s="198" t="s">
        <v>2184</v>
      </c>
      <c r="I5375" s="198" t="s">
        <v>2185</v>
      </c>
      <c r="J5375" s="198" t="s">
        <v>9545</v>
      </c>
    </row>
    <row r="5376" spans="2:10">
      <c r="B5376" s="197" t="s">
        <v>9701</v>
      </c>
      <c r="C5376" s="197" t="s">
        <v>9702</v>
      </c>
      <c r="D5376" s="198">
        <v>7</v>
      </c>
      <c r="E5376" s="198" t="s">
        <v>1597</v>
      </c>
      <c r="F5376" s="197"/>
      <c r="G5376" s="198" t="s">
        <v>1352</v>
      </c>
      <c r="H5376" s="198" t="s">
        <v>2184</v>
      </c>
      <c r="I5376" s="198" t="s">
        <v>2185</v>
      </c>
      <c r="J5376" s="198" t="s">
        <v>9545</v>
      </c>
    </row>
    <row r="5377" spans="2:10">
      <c r="B5377" s="197" t="s">
        <v>9703</v>
      </c>
      <c r="C5377" s="197" t="s">
        <v>9704</v>
      </c>
      <c r="D5377" s="198">
        <v>5</v>
      </c>
      <c r="E5377" s="198" t="s">
        <v>1597</v>
      </c>
      <c r="F5377" s="197"/>
      <c r="G5377" s="198" t="s">
        <v>1352</v>
      </c>
      <c r="H5377" s="198" t="s">
        <v>2184</v>
      </c>
      <c r="I5377" s="198" t="s">
        <v>2185</v>
      </c>
      <c r="J5377" s="198" t="s">
        <v>9545</v>
      </c>
    </row>
    <row r="5378" spans="2:10">
      <c r="B5378" s="197" t="s">
        <v>9705</v>
      </c>
      <c r="C5378" s="197" t="s">
        <v>9706</v>
      </c>
      <c r="D5378" s="198">
        <v>6</v>
      </c>
      <c r="E5378" s="198" t="s">
        <v>1597</v>
      </c>
      <c r="F5378" s="197"/>
      <c r="G5378" s="198" t="s">
        <v>1352</v>
      </c>
      <c r="H5378" s="198" t="s">
        <v>2184</v>
      </c>
      <c r="I5378" s="198" t="s">
        <v>2185</v>
      </c>
      <c r="J5378" s="198" t="s">
        <v>9545</v>
      </c>
    </row>
    <row r="5379" spans="2:10">
      <c r="B5379" s="197" t="s">
        <v>9707</v>
      </c>
      <c r="C5379" s="197" t="s">
        <v>9708</v>
      </c>
      <c r="D5379" s="198">
        <v>4</v>
      </c>
      <c r="E5379" s="198" t="s">
        <v>243</v>
      </c>
      <c r="F5379" s="197"/>
      <c r="G5379" s="198" t="s">
        <v>1352</v>
      </c>
      <c r="H5379" s="198" t="s">
        <v>2184</v>
      </c>
      <c r="I5379" s="198" t="s">
        <v>2185</v>
      </c>
      <c r="J5379" s="198" t="s">
        <v>9545</v>
      </c>
    </row>
    <row r="5380" spans="2:10">
      <c r="B5380" s="197" t="s">
        <v>9709</v>
      </c>
      <c r="C5380" s="197" t="s">
        <v>9710</v>
      </c>
      <c r="D5380" s="198">
        <v>7</v>
      </c>
      <c r="E5380" s="198" t="s">
        <v>1597</v>
      </c>
      <c r="F5380" s="197"/>
      <c r="G5380" s="198" t="s">
        <v>1352</v>
      </c>
      <c r="H5380" s="198" t="s">
        <v>2184</v>
      </c>
      <c r="I5380" s="198" t="s">
        <v>2185</v>
      </c>
      <c r="J5380" s="198" t="s">
        <v>9545</v>
      </c>
    </row>
    <row r="5381" spans="2:10">
      <c r="B5381" s="197" t="s">
        <v>9711</v>
      </c>
      <c r="C5381" s="197" t="s">
        <v>9712</v>
      </c>
      <c r="D5381" s="198">
        <v>5</v>
      </c>
      <c r="E5381" s="198" t="s">
        <v>1597</v>
      </c>
      <c r="F5381" s="197"/>
      <c r="G5381" s="198" t="s">
        <v>1352</v>
      </c>
      <c r="H5381" s="198" t="s">
        <v>2184</v>
      </c>
      <c r="I5381" s="198" t="s">
        <v>2185</v>
      </c>
      <c r="J5381" s="198" t="s">
        <v>9545</v>
      </c>
    </row>
    <row r="5382" spans="2:10">
      <c r="B5382" s="197" t="s">
        <v>9713</v>
      </c>
      <c r="C5382" s="197" t="s">
        <v>9714</v>
      </c>
      <c r="D5382" s="198">
        <v>1</v>
      </c>
      <c r="E5382" s="198" t="s">
        <v>1597</v>
      </c>
      <c r="F5382" s="197"/>
      <c r="G5382" s="198" t="s">
        <v>1352</v>
      </c>
      <c r="H5382" s="198" t="s">
        <v>2184</v>
      </c>
      <c r="I5382" s="198" t="s">
        <v>2185</v>
      </c>
      <c r="J5382" s="198" t="s">
        <v>9545</v>
      </c>
    </row>
    <row r="5383" spans="2:10">
      <c r="B5383" s="197" t="s">
        <v>9715</v>
      </c>
      <c r="C5383" s="197" t="s">
        <v>9716</v>
      </c>
      <c r="D5383" s="198">
        <v>5</v>
      </c>
      <c r="E5383" s="198" t="s">
        <v>1597</v>
      </c>
      <c r="F5383" s="197"/>
      <c r="G5383" s="198" t="s">
        <v>1352</v>
      </c>
      <c r="H5383" s="198" t="s">
        <v>2184</v>
      </c>
      <c r="I5383" s="198" t="s">
        <v>2185</v>
      </c>
      <c r="J5383" s="198" t="s">
        <v>9545</v>
      </c>
    </row>
    <row r="5384" spans="2:10">
      <c r="B5384" s="197" t="s">
        <v>9717</v>
      </c>
      <c r="C5384" s="197" t="s">
        <v>9718</v>
      </c>
      <c r="D5384" s="198">
        <v>9</v>
      </c>
      <c r="E5384" s="198" t="s">
        <v>1597</v>
      </c>
      <c r="F5384" s="197"/>
      <c r="G5384" s="198" t="s">
        <v>1352</v>
      </c>
      <c r="H5384" s="198" t="s">
        <v>2184</v>
      </c>
      <c r="I5384" s="198" t="s">
        <v>2185</v>
      </c>
      <c r="J5384" s="198" t="s">
        <v>9545</v>
      </c>
    </row>
    <row r="5385" spans="2:10">
      <c r="B5385" s="197" t="s">
        <v>9719</v>
      </c>
      <c r="C5385" s="197" t="s">
        <v>9720</v>
      </c>
      <c r="D5385" s="198">
        <v>2</v>
      </c>
      <c r="E5385" s="198" t="s">
        <v>1597</v>
      </c>
      <c r="F5385" s="197"/>
      <c r="G5385" s="198" t="s">
        <v>1352</v>
      </c>
      <c r="H5385" s="198" t="s">
        <v>2184</v>
      </c>
      <c r="I5385" s="198" t="s">
        <v>2185</v>
      </c>
      <c r="J5385" s="198" t="s">
        <v>9545</v>
      </c>
    </row>
    <row r="5386" spans="2:10">
      <c r="B5386" s="197" t="s">
        <v>9721</v>
      </c>
      <c r="C5386" s="197" t="s">
        <v>9722</v>
      </c>
      <c r="D5386" s="198">
        <v>5</v>
      </c>
      <c r="E5386" s="198" t="s">
        <v>249</v>
      </c>
      <c r="F5386" s="197"/>
      <c r="G5386" s="198" t="s">
        <v>1352</v>
      </c>
      <c r="H5386" s="198" t="s">
        <v>2184</v>
      </c>
      <c r="I5386" s="198" t="s">
        <v>2185</v>
      </c>
      <c r="J5386" s="198" t="s">
        <v>9545</v>
      </c>
    </row>
    <row r="5387" spans="2:10">
      <c r="B5387" s="197" t="s">
        <v>9723</v>
      </c>
      <c r="C5387" s="197" t="s">
        <v>9724</v>
      </c>
      <c r="D5387" s="198">
        <v>3</v>
      </c>
      <c r="E5387" s="198" t="s">
        <v>249</v>
      </c>
      <c r="F5387" s="197"/>
      <c r="G5387" s="198" t="s">
        <v>1352</v>
      </c>
      <c r="H5387" s="198" t="s">
        <v>2184</v>
      </c>
      <c r="I5387" s="198" t="s">
        <v>2185</v>
      </c>
      <c r="J5387" s="198" t="s">
        <v>9545</v>
      </c>
    </row>
    <row r="5388" spans="2:10">
      <c r="B5388" s="197" t="s">
        <v>9725</v>
      </c>
      <c r="C5388" s="197" t="s">
        <v>9726</v>
      </c>
      <c r="D5388" s="198">
        <v>4</v>
      </c>
      <c r="E5388" s="198" t="s">
        <v>1706</v>
      </c>
      <c r="F5388" s="197"/>
      <c r="G5388" s="198" t="s">
        <v>1352</v>
      </c>
      <c r="H5388" s="198" t="s">
        <v>2184</v>
      </c>
      <c r="I5388" s="198" t="s">
        <v>2185</v>
      </c>
      <c r="J5388" s="198" t="s">
        <v>9545</v>
      </c>
    </row>
    <row r="5389" spans="2:10">
      <c r="B5389" s="197" t="s">
        <v>9727</v>
      </c>
      <c r="C5389" s="197" t="s">
        <v>9728</v>
      </c>
      <c r="D5389" s="198">
        <v>5</v>
      </c>
      <c r="E5389" s="198" t="s">
        <v>1706</v>
      </c>
      <c r="F5389" s="197"/>
      <c r="G5389" s="198" t="s">
        <v>1352</v>
      </c>
      <c r="H5389" s="198" t="s">
        <v>2184</v>
      </c>
      <c r="I5389" s="198" t="s">
        <v>2185</v>
      </c>
      <c r="J5389" s="198" t="s">
        <v>9545</v>
      </c>
    </row>
    <row r="5390" spans="2:10">
      <c r="B5390" s="197" t="s">
        <v>9729</v>
      </c>
      <c r="C5390" s="197" t="s">
        <v>9730</v>
      </c>
      <c r="D5390" s="198">
        <v>3</v>
      </c>
      <c r="E5390" s="198" t="s">
        <v>1706</v>
      </c>
      <c r="F5390" s="197"/>
      <c r="G5390" s="198" t="s">
        <v>1352</v>
      </c>
      <c r="H5390" s="198" t="s">
        <v>2184</v>
      </c>
      <c r="I5390" s="198" t="s">
        <v>2185</v>
      </c>
      <c r="J5390" s="198" t="s">
        <v>9545</v>
      </c>
    </row>
    <row r="5391" spans="2:10">
      <c r="B5391" s="197" t="s">
        <v>9731</v>
      </c>
      <c r="C5391" s="197" t="s">
        <v>9732</v>
      </c>
      <c r="D5391" s="198">
        <v>4</v>
      </c>
      <c r="E5391" s="198" t="s">
        <v>1706</v>
      </c>
      <c r="F5391" s="197"/>
      <c r="G5391" s="198" t="s">
        <v>1352</v>
      </c>
      <c r="H5391" s="198" t="s">
        <v>2184</v>
      </c>
      <c r="I5391" s="198" t="s">
        <v>2185</v>
      </c>
      <c r="J5391" s="198" t="s">
        <v>9545</v>
      </c>
    </row>
    <row r="5392" spans="2:10">
      <c r="B5392" s="197" t="s">
        <v>9733</v>
      </c>
      <c r="C5392" s="197" t="s">
        <v>9734</v>
      </c>
      <c r="D5392" s="198">
        <v>3</v>
      </c>
      <c r="E5392" s="198" t="s">
        <v>1706</v>
      </c>
      <c r="F5392" s="197"/>
      <c r="G5392" s="198" t="s">
        <v>1352</v>
      </c>
      <c r="H5392" s="198" t="s">
        <v>2184</v>
      </c>
      <c r="I5392" s="198" t="s">
        <v>2185</v>
      </c>
      <c r="J5392" s="198" t="s">
        <v>9545</v>
      </c>
    </row>
    <row r="5393" spans="2:10">
      <c r="B5393" s="197" t="s">
        <v>9735</v>
      </c>
      <c r="C5393" s="197" t="s">
        <v>9736</v>
      </c>
      <c r="D5393" s="198">
        <v>1</v>
      </c>
      <c r="E5393" s="198" t="s">
        <v>1706</v>
      </c>
      <c r="F5393" s="197"/>
      <c r="G5393" s="198" t="s">
        <v>1352</v>
      </c>
      <c r="H5393" s="198" t="s">
        <v>2184</v>
      </c>
      <c r="I5393" s="198" t="s">
        <v>2185</v>
      </c>
      <c r="J5393" s="198" t="s">
        <v>9545</v>
      </c>
    </row>
    <row r="5394" spans="2:10">
      <c r="B5394" s="197" t="s">
        <v>9737</v>
      </c>
      <c r="C5394" s="197" t="s">
        <v>9738</v>
      </c>
      <c r="D5394" s="198">
        <v>8</v>
      </c>
      <c r="E5394" s="198" t="s">
        <v>1706</v>
      </c>
      <c r="F5394" s="197"/>
      <c r="G5394" s="198" t="s">
        <v>1352</v>
      </c>
      <c r="H5394" s="198" t="s">
        <v>2184</v>
      </c>
      <c r="I5394" s="198" t="s">
        <v>2185</v>
      </c>
      <c r="J5394" s="198" t="s">
        <v>9545</v>
      </c>
    </row>
    <row r="5395" spans="2:10">
      <c r="B5395" s="197" t="s">
        <v>9739</v>
      </c>
      <c r="C5395" s="197" t="s">
        <v>9740</v>
      </c>
      <c r="D5395" s="198">
        <v>7</v>
      </c>
      <c r="E5395" s="198" t="s">
        <v>1706</v>
      </c>
      <c r="F5395" s="197"/>
      <c r="G5395" s="198" t="s">
        <v>1352</v>
      </c>
      <c r="H5395" s="198" t="s">
        <v>2184</v>
      </c>
      <c r="I5395" s="198" t="s">
        <v>2185</v>
      </c>
      <c r="J5395" s="198" t="s">
        <v>9545</v>
      </c>
    </row>
    <row r="5396" spans="2:10">
      <c r="B5396" s="197" t="s">
        <v>9741</v>
      </c>
      <c r="C5396" s="197" t="s">
        <v>9742</v>
      </c>
      <c r="D5396" s="198">
        <v>1</v>
      </c>
      <c r="E5396" s="198" t="s">
        <v>1706</v>
      </c>
      <c r="F5396" s="197"/>
      <c r="G5396" s="198" t="s">
        <v>1352</v>
      </c>
      <c r="H5396" s="198" t="s">
        <v>2184</v>
      </c>
      <c r="I5396" s="198" t="s">
        <v>2185</v>
      </c>
      <c r="J5396" s="198" t="s">
        <v>9545</v>
      </c>
    </row>
    <row r="5397" spans="2:10">
      <c r="B5397" s="197" t="s">
        <v>9743</v>
      </c>
      <c r="C5397" s="197" t="s">
        <v>9744</v>
      </c>
      <c r="D5397" s="198">
        <v>5</v>
      </c>
      <c r="E5397" s="198" t="s">
        <v>1706</v>
      </c>
      <c r="F5397" s="197"/>
      <c r="G5397" s="198" t="s">
        <v>1352</v>
      </c>
      <c r="H5397" s="198" t="s">
        <v>2184</v>
      </c>
      <c r="I5397" s="198" t="s">
        <v>2185</v>
      </c>
      <c r="J5397" s="198" t="s">
        <v>9545</v>
      </c>
    </row>
    <row r="5398" spans="2:10">
      <c r="B5398" s="197" t="s">
        <v>9745</v>
      </c>
      <c r="C5398" s="197" t="s">
        <v>9746</v>
      </c>
      <c r="D5398" s="198">
        <v>4</v>
      </c>
      <c r="E5398" s="198" t="s">
        <v>1706</v>
      </c>
      <c r="F5398" s="197"/>
      <c r="G5398" s="198" t="s">
        <v>1352</v>
      </c>
      <c r="H5398" s="198" t="s">
        <v>2184</v>
      </c>
      <c r="I5398" s="198" t="s">
        <v>2185</v>
      </c>
      <c r="J5398" s="198" t="s">
        <v>9545</v>
      </c>
    </row>
    <row r="5399" spans="2:10">
      <c r="B5399" s="197" t="s">
        <v>9747</v>
      </c>
      <c r="C5399" s="197" t="s">
        <v>9748</v>
      </c>
      <c r="D5399" s="198">
        <v>5</v>
      </c>
      <c r="E5399" s="198" t="s">
        <v>240</v>
      </c>
      <c r="F5399" s="197"/>
      <c r="G5399" s="198" t="s">
        <v>1352</v>
      </c>
      <c r="H5399" s="198" t="s">
        <v>2184</v>
      </c>
      <c r="I5399" s="198" t="s">
        <v>2185</v>
      </c>
      <c r="J5399" s="198" t="s">
        <v>9545</v>
      </c>
    </row>
    <row r="5400" spans="2:10">
      <c r="B5400" s="197" t="s">
        <v>9749</v>
      </c>
      <c r="C5400" s="197" t="s">
        <v>9750</v>
      </c>
      <c r="D5400" s="198">
        <v>3</v>
      </c>
      <c r="E5400" s="198" t="s">
        <v>246</v>
      </c>
      <c r="F5400" s="197"/>
      <c r="G5400" s="198" t="s">
        <v>1352</v>
      </c>
      <c r="H5400" s="198" t="s">
        <v>2184</v>
      </c>
      <c r="I5400" s="198" t="s">
        <v>2185</v>
      </c>
      <c r="J5400" s="198" t="s">
        <v>9545</v>
      </c>
    </row>
    <row r="5401" spans="2:10">
      <c r="B5401" s="197" t="s">
        <v>9751</v>
      </c>
      <c r="C5401" s="197" t="s">
        <v>9752</v>
      </c>
      <c r="D5401" s="198">
        <v>4</v>
      </c>
      <c r="E5401" s="198" t="s">
        <v>246</v>
      </c>
      <c r="F5401" s="197"/>
      <c r="G5401" s="198" t="s">
        <v>1352</v>
      </c>
      <c r="H5401" s="198" t="s">
        <v>2184</v>
      </c>
      <c r="I5401" s="198" t="s">
        <v>2185</v>
      </c>
      <c r="J5401" s="198" t="s">
        <v>9545</v>
      </c>
    </row>
    <row r="5402" spans="2:10">
      <c r="B5402" s="197" t="s">
        <v>9753</v>
      </c>
      <c r="C5402" s="197" t="s">
        <v>9754</v>
      </c>
      <c r="D5402" s="198">
        <v>5</v>
      </c>
      <c r="E5402" s="198" t="s">
        <v>246</v>
      </c>
      <c r="F5402" s="197"/>
      <c r="G5402" s="198" t="s">
        <v>1352</v>
      </c>
      <c r="H5402" s="198" t="s">
        <v>2184</v>
      </c>
      <c r="I5402" s="198" t="s">
        <v>2185</v>
      </c>
      <c r="J5402" s="198" t="s">
        <v>9545</v>
      </c>
    </row>
    <row r="5403" spans="2:10">
      <c r="B5403" s="197" t="s">
        <v>9755</v>
      </c>
      <c r="C5403" s="197" t="s">
        <v>9756</v>
      </c>
      <c r="D5403" s="198">
        <v>2</v>
      </c>
      <c r="E5403" s="198" t="s">
        <v>246</v>
      </c>
      <c r="F5403" s="197"/>
      <c r="G5403" s="198" t="s">
        <v>1352</v>
      </c>
      <c r="H5403" s="198" t="s">
        <v>2184</v>
      </c>
      <c r="I5403" s="198" t="s">
        <v>2185</v>
      </c>
      <c r="J5403" s="198" t="s">
        <v>9545</v>
      </c>
    </row>
    <row r="5404" spans="2:10">
      <c r="B5404" s="197" t="s">
        <v>9757</v>
      </c>
      <c r="C5404" s="197" t="s">
        <v>9758</v>
      </c>
      <c r="D5404" s="198">
        <v>1</v>
      </c>
      <c r="E5404" s="198" t="s">
        <v>246</v>
      </c>
      <c r="F5404" s="197"/>
      <c r="G5404" s="198" t="s">
        <v>1352</v>
      </c>
      <c r="H5404" s="198" t="s">
        <v>2184</v>
      </c>
      <c r="I5404" s="198" t="s">
        <v>2185</v>
      </c>
      <c r="J5404" s="198" t="s">
        <v>9545</v>
      </c>
    </row>
    <row r="5405" spans="2:10">
      <c r="B5405" s="197" t="s">
        <v>9759</v>
      </c>
      <c r="C5405" s="197" t="s">
        <v>9760</v>
      </c>
      <c r="D5405" s="198">
        <v>1</v>
      </c>
      <c r="E5405" s="198" t="s">
        <v>246</v>
      </c>
      <c r="F5405" s="197"/>
      <c r="G5405" s="198" t="s">
        <v>1352</v>
      </c>
      <c r="H5405" s="198" t="s">
        <v>2184</v>
      </c>
      <c r="I5405" s="198" t="s">
        <v>2185</v>
      </c>
      <c r="J5405" s="198" t="s">
        <v>9545</v>
      </c>
    </row>
    <row r="5406" spans="2:10">
      <c r="B5406" s="197" t="s">
        <v>9761</v>
      </c>
      <c r="C5406" s="197" t="s">
        <v>9762</v>
      </c>
      <c r="D5406" s="198">
        <v>4</v>
      </c>
      <c r="E5406" s="198" t="s">
        <v>1597</v>
      </c>
      <c r="F5406" s="197"/>
      <c r="G5406" s="198" t="s">
        <v>1352</v>
      </c>
      <c r="H5406" s="198" t="s">
        <v>2184</v>
      </c>
      <c r="I5406" s="198" t="s">
        <v>2185</v>
      </c>
      <c r="J5406" s="198" t="s">
        <v>9545</v>
      </c>
    </row>
    <row r="5407" spans="2:10">
      <c r="B5407" s="197" t="s">
        <v>9763</v>
      </c>
      <c r="C5407" s="197" t="s">
        <v>9764</v>
      </c>
      <c r="D5407" s="198">
        <v>1</v>
      </c>
      <c r="E5407" s="198" t="s">
        <v>240</v>
      </c>
      <c r="F5407" s="197"/>
      <c r="G5407" s="198" t="s">
        <v>1352</v>
      </c>
      <c r="H5407" s="198" t="s">
        <v>2184</v>
      </c>
      <c r="I5407" s="198" t="s">
        <v>2185</v>
      </c>
      <c r="J5407" s="198" t="s">
        <v>9545</v>
      </c>
    </row>
    <row r="5408" spans="2:10">
      <c r="B5408" s="197" t="s">
        <v>9765</v>
      </c>
      <c r="C5408" s="197" t="s">
        <v>9766</v>
      </c>
      <c r="D5408" s="198">
        <v>3</v>
      </c>
      <c r="E5408" s="198" t="s">
        <v>1703</v>
      </c>
      <c r="F5408" s="197"/>
      <c r="G5408" s="198" t="s">
        <v>1352</v>
      </c>
      <c r="H5408" s="198" t="s">
        <v>2184</v>
      </c>
      <c r="I5408" s="198" t="s">
        <v>2185</v>
      </c>
      <c r="J5408" s="198" t="s">
        <v>9545</v>
      </c>
    </row>
    <row r="5409" spans="2:10">
      <c r="B5409" s="197" t="s">
        <v>9767</v>
      </c>
      <c r="C5409" s="197" t="s">
        <v>9768</v>
      </c>
      <c r="D5409" s="198">
        <v>4</v>
      </c>
      <c r="E5409" s="198" t="s">
        <v>2004</v>
      </c>
      <c r="F5409" s="197"/>
      <c r="G5409" s="198" t="s">
        <v>1352</v>
      </c>
      <c r="H5409" s="198" t="s">
        <v>2184</v>
      </c>
      <c r="I5409" s="198" t="s">
        <v>2185</v>
      </c>
      <c r="J5409" s="198" t="s">
        <v>9545</v>
      </c>
    </row>
    <row r="5410" spans="2:10">
      <c r="B5410" s="197" t="s">
        <v>9769</v>
      </c>
      <c r="C5410" s="197" t="s">
        <v>9770</v>
      </c>
      <c r="D5410" s="198">
        <v>4</v>
      </c>
      <c r="E5410" s="198" t="s">
        <v>2004</v>
      </c>
      <c r="F5410" s="197"/>
      <c r="G5410" s="198" t="s">
        <v>1352</v>
      </c>
      <c r="H5410" s="198" t="s">
        <v>2184</v>
      </c>
      <c r="I5410" s="198" t="s">
        <v>2185</v>
      </c>
      <c r="J5410" s="198" t="s">
        <v>9545</v>
      </c>
    </row>
    <row r="5411" spans="2:10">
      <c r="B5411" s="197" t="s">
        <v>9771</v>
      </c>
      <c r="C5411" s="197" t="s">
        <v>9772</v>
      </c>
      <c r="D5411" s="198">
        <v>4</v>
      </c>
      <c r="E5411" s="198" t="s">
        <v>2004</v>
      </c>
      <c r="F5411" s="197"/>
      <c r="G5411" s="198" t="s">
        <v>1352</v>
      </c>
      <c r="H5411" s="198" t="s">
        <v>2184</v>
      </c>
      <c r="I5411" s="198" t="s">
        <v>2185</v>
      </c>
      <c r="J5411" s="198" t="s">
        <v>9545</v>
      </c>
    </row>
    <row r="5412" spans="2:10">
      <c r="B5412" s="197" t="s">
        <v>9773</v>
      </c>
      <c r="C5412" s="197" t="s">
        <v>9774</v>
      </c>
      <c r="D5412" s="198">
        <v>1</v>
      </c>
      <c r="E5412" s="198" t="s">
        <v>2004</v>
      </c>
      <c r="F5412" s="198"/>
      <c r="G5412" s="198" t="s">
        <v>1352</v>
      </c>
      <c r="H5412" s="198" t="s">
        <v>2184</v>
      </c>
      <c r="I5412" s="198" t="s">
        <v>2185</v>
      </c>
      <c r="J5412" s="198" t="s">
        <v>9545</v>
      </c>
    </row>
    <row r="5413" spans="2:10">
      <c r="B5413" s="197" t="s">
        <v>9775</v>
      </c>
      <c r="C5413" s="197" t="s">
        <v>8547</v>
      </c>
      <c r="D5413" s="198">
        <v>8</v>
      </c>
      <c r="E5413" s="198" t="s">
        <v>2004</v>
      </c>
      <c r="F5413" s="197"/>
      <c r="G5413" s="198" t="s">
        <v>1352</v>
      </c>
      <c r="H5413" s="198" t="s">
        <v>2184</v>
      </c>
      <c r="I5413" s="198" t="s">
        <v>2185</v>
      </c>
      <c r="J5413" s="198" t="s">
        <v>9545</v>
      </c>
    </row>
    <row r="5414" spans="2:10">
      <c r="B5414" s="197" t="s">
        <v>9776</v>
      </c>
      <c r="C5414" s="197" t="s">
        <v>9777</v>
      </c>
      <c r="D5414" s="198">
        <v>5</v>
      </c>
      <c r="E5414" s="198" t="s">
        <v>2004</v>
      </c>
      <c r="F5414" s="197"/>
      <c r="G5414" s="198" t="s">
        <v>1352</v>
      </c>
      <c r="H5414" s="198" t="s">
        <v>2184</v>
      </c>
      <c r="I5414" s="198" t="s">
        <v>2185</v>
      </c>
      <c r="J5414" s="198" t="s">
        <v>9545</v>
      </c>
    </row>
    <row r="5415" spans="2:10">
      <c r="B5415" s="197" t="s">
        <v>9778</v>
      </c>
      <c r="C5415" s="197" t="s">
        <v>9779</v>
      </c>
      <c r="D5415" s="198">
        <v>2</v>
      </c>
      <c r="E5415" s="198" t="s">
        <v>2004</v>
      </c>
      <c r="F5415" s="197"/>
      <c r="G5415" s="198" t="s">
        <v>1352</v>
      </c>
      <c r="H5415" s="198" t="s">
        <v>2184</v>
      </c>
      <c r="I5415" s="198" t="s">
        <v>2185</v>
      </c>
      <c r="J5415" s="198" t="s">
        <v>9545</v>
      </c>
    </row>
    <row r="5416" spans="2:10">
      <c r="B5416" s="197" t="s">
        <v>9780</v>
      </c>
      <c r="C5416" s="197" t="s">
        <v>9781</v>
      </c>
      <c r="D5416" s="198">
        <v>1</v>
      </c>
      <c r="E5416" s="198" t="s">
        <v>2004</v>
      </c>
      <c r="F5416" s="197"/>
      <c r="G5416" s="198" t="s">
        <v>1352</v>
      </c>
      <c r="H5416" s="198" t="s">
        <v>2184</v>
      </c>
      <c r="I5416" s="198" t="s">
        <v>2185</v>
      </c>
      <c r="J5416" s="198" t="s">
        <v>9545</v>
      </c>
    </row>
    <row r="5417" spans="2:10">
      <c r="B5417" s="197" t="s">
        <v>9782</v>
      </c>
      <c r="C5417" s="197" t="s">
        <v>9783</v>
      </c>
      <c r="D5417" s="198">
        <v>1</v>
      </c>
      <c r="E5417" s="198" t="s">
        <v>2004</v>
      </c>
      <c r="F5417" s="197"/>
      <c r="G5417" s="198" t="s">
        <v>1352</v>
      </c>
      <c r="H5417" s="198" t="s">
        <v>2184</v>
      </c>
      <c r="I5417" s="198" t="s">
        <v>2185</v>
      </c>
      <c r="J5417" s="198" t="s">
        <v>9545</v>
      </c>
    </row>
    <row r="5418" spans="2:10">
      <c r="B5418" s="199"/>
      <c r="C5418" s="199"/>
      <c r="D5418" s="194">
        <v>510</v>
      </c>
      <c r="E5418" s="199"/>
      <c r="F5418" s="199"/>
      <c r="G5418" s="216"/>
      <c r="H5418" s="216"/>
      <c r="I5418" s="216"/>
      <c r="J5418" s="216"/>
    </row>
    <row r="5419" spans="2:10">
      <c r="B5419" s="197" t="s">
        <v>5799</v>
      </c>
      <c r="C5419" s="197" t="s">
        <v>9784</v>
      </c>
      <c r="D5419" s="198">
        <v>5</v>
      </c>
      <c r="E5419" s="198" t="s">
        <v>1400</v>
      </c>
      <c r="F5419" s="198"/>
      <c r="G5419" s="198" t="s">
        <v>1352</v>
      </c>
      <c r="H5419" s="198" t="s">
        <v>1353</v>
      </c>
      <c r="I5419" s="198" t="s">
        <v>9545</v>
      </c>
      <c r="J5419" s="198" t="s">
        <v>9785</v>
      </c>
    </row>
    <row r="5420" spans="2:10">
      <c r="B5420" s="197" t="s">
        <v>5801</v>
      </c>
      <c r="C5420" s="197" t="s">
        <v>9786</v>
      </c>
      <c r="D5420" s="198">
        <v>3</v>
      </c>
      <c r="E5420" s="198" t="s">
        <v>1403</v>
      </c>
      <c r="F5420" s="198"/>
      <c r="G5420" s="198" t="s">
        <v>1352</v>
      </c>
      <c r="H5420" s="198" t="s">
        <v>1353</v>
      </c>
      <c r="I5420" s="198" t="s">
        <v>9545</v>
      </c>
      <c r="J5420" s="198" t="s">
        <v>9785</v>
      </c>
    </row>
    <row r="5421" spans="2:10">
      <c r="B5421" s="197" t="s">
        <v>5803</v>
      </c>
      <c r="C5421" s="215" t="s">
        <v>9787</v>
      </c>
      <c r="D5421" s="198">
        <v>4</v>
      </c>
      <c r="E5421" s="198" t="s">
        <v>1403</v>
      </c>
      <c r="F5421" s="198"/>
      <c r="G5421" s="198" t="s">
        <v>1352</v>
      </c>
      <c r="H5421" s="198" t="s">
        <v>1353</v>
      </c>
      <c r="I5421" s="198" t="s">
        <v>9545</v>
      </c>
      <c r="J5421" s="198" t="s">
        <v>9785</v>
      </c>
    </row>
    <row r="5422" spans="2:10">
      <c r="B5422" s="197" t="s">
        <v>5805</v>
      </c>
      <c r="C5422" s="215" t="s">
        <v>9788</v>
      </c>
      <c r="D5422" s="198">
        <v>8</v>
      </c>
      <c r="E5422" s="198" t="s">
        <v>1403</v>
      </c>
      <c r="F5422" s="198"/>
      <c r="G5422" s="198" t="s">
        <v>1352</v>
      </c>
      <c r="H5422" s="198" t="s">
        <v>1353</v>
      </c>
      <c r="I5422" s="198" t="s">
        <v>9545</v>
      </c>
      <c r="J5422" s="198" t="s">
        <v>9785</v>
      </c>
    </row>
    <row r="5423" spans="2:10">
      <c r="B5423" s="197" t="s">
        <v>5807</v>
      </c>
      <c r="C5423" s="215" t="s">
        <v>9789</v>
      </c>
      <c r="D5423" s="198">
        <v>7</v>
      </c>
      <c r="E5423" s="198" t="s">
        <v>1403</v>
      </c>
      <c r="F5423" s="198"/>
      <c r="G5423" s="198" t="s">
        <v>1352</v>
      </c>
      <c r="H5423" s="198" t="s">
        <v>1353</v>
      </c>
      <c r="I5423" s="198" t="s">
        <v>9545</v>
      </c>
      <c r="J5423" s="198" t="s">
        <v>9785</v>
      </c>
    </row>
    <row r="5424" spans="2:10">
      <c r="B5424" s="197" t="s">
        <v>5809</v>
      </c>
      <c r="C5424" s="215" t="s">
        <v>9790</v>
      </c>
      <c r="D5424" s="198">
        <v>5</v>
      </c>
      <c r="E5424" s="198" t="s">
        <v>1403</v>
      </c>
      <c r="F5424" s="198"/>
      <c r="G5424" s="198" t="s">
        <v>1352</v>
      </c>
      <c r="H5424" s="198" t="s">
        <v>1353</v>
      </c>
      <c r="I5424" s="198" t="s">
        <v>9545</v>
      </c>
      <c r="J5424" s="198" t="s">
        <v>9785</v>
      </c>
    </row>
    <row r="5425" spans="2:10">
      <c r="B5425" s="197" t="s">
        <v>5811</v>
      </c>
      <c r="C5425" s="215" t="s">
        <v>9791</v>
      </c>
      <c r="D5425" s="198">
        <v>6</v>
      </c>
      <c r="E5425" s="198" t="s">
        <v>1403</v>
      </c>
      <c r="F5425" s="198"/>
      <c r="G5425" s="198" t="s">
        <v>1352</v>
      </c>
      <c r="H5425" s="198" t="s">
        <v>1353</v>
      </c>
      <c r="I5425" s="198" t="s">
        <v>9545</v>
      </c>
      <c r="J5425" s="198" t="s">
        <v>9785</v>
      </c>
    </row>
    <row r="5426" spans="2:10">
      <c r="B5426" s="197" t="s">
        <v>5813</v>
      </c>
      <c r="C5426" s="215" t="s">
        <v>9792</v>
      </c>
      <c r="D5426" s="198">
        <v>7</v>
      </c>
      <c r="E5426" s="198" t="s">
        <v>1403</v>
      </c>
      <c r="F5426" s="198"/>
      <c r="G5426" s="198" t="s">
        <v>1352</v>
      </c>
      <c r="H5426" s="198" t="s">
        <v>1353</v>
      </c>
      <c r="I5426" s="198" t="s">
        <v>9545</v>
      </c>
      <c r="J5426" s="198" t="s">
        <v>9785</v>
      </c>
    </row>
    <row r="5427" spans="2:10">
      <c r="B5427" s="197" t="s">
        <v>5815</v>
      </c>
      <c r="C5427" s="215" t="s">
        <v>9793</v>
      </c>
      <c r="D5427" s="198">
        <v>3</v>
      </c>
      <c r="E5427" s="198" t="s">
        <v>9794</v>
      </c>
      <c r="F5427" s="198"/>
      <c r="G5427" s="198" t="s">
        <v>1352</v>
      </c>
      <c r="H5427" s="198" t="s">
        <v>1353</v>
      </c>
      <c r="I5427" s="198" t="s">
        <v>9545</v>
      </c>
      <c r="J5427" s="198" t="s">
        <v>9785</v>
      </c>
    </row>
    <row r="5428" spans="2:10">
      <c r="B5428" s="197" t="s">
        <v>5817</v>
      </c>
      <c r="C5428" s="215" t="s">
        <v>9795</v>
      </c>
      <c r="D5428" s="198">
        <v>5</v>
      </c>
      <c r="E5428" s="198" t="s">
        <v>1406</v>
      </c>
      <c r="F5428" s="198"/>
      <c r="G5428" s="198" t="s">
        <v>1352</v>
      </c>
      <c r="H5428" s="198" t="s">
        <v>1353</v>
      </c>
      <c r="I5428" s="198" t="s">
        <v>9545</v>
      </c>
      <c r="J5428" s="198" t="s">
        <v>9785</v>
      </c>
    </row>
    <row r="5429" spans="2:10">
      <c r="B5429" s="197" t="s">
        <v>5819</v>
      </c>
      <c r="C5429" s="215" t="s">
        <v>9796</v>
      </c>
      <c r="D5429" s="198">
        <v>1</v>
      </c>
      <c r="E5429" s="198" t="s">
        <v>1406</v>
      </c>
      <c r="F5429" s="198"/>
      <c r="G5429" s="198" t="s">
        <v>1352</v>
      </c>
      <c r="H5429" s="198" t="s">
        <v>1353</v>
      </c>
      <c r="I5429" s="198" t="s">
        <v>9545</v>
      </c>
      <c r="J5429" s="198" t="s">
        <v>9785</v>
      </c>
    </row>
    <row r="5430" spans="2:10">
      <c r="B5430" s="197" t="s">
        <v>5822</v>
      </c>
      <c r="C5430" s="215" t="s">
        <v>9797</v>
      </c>
      <c r="D5430" s="198">
        <v>3</v>
      </c>
      <c r="E5430" s="198" t="s">
        <v>1406</v>
      </c>
      <c r="F5430" s="198"/>
      <c r="G5430" s="198" t="s">
        <v>1352</v>
      </c>
      <c r="H5430" s="198" t="s">
        <v>1353</v>
      </c>
      <c r="I5430" s="198" t="s">
        <v>9545</v>
      </c>
      <c r="J5430" s="198" t="s">
        <v>9785</v>
      </c>
    </row>
    <row r="5431" spans="2:10">
      <c r="B5431" s="197" t="s">
        <v>5824</v>
      </c>
      <c r="C5431" s="215" t="s">
        <v>9798</v>
      </c>
      <c r="D5431" s="198">
        <v>7</v>
      </c>
      <c r="E5431" s="198" t="s">
        <v>1406</v>
      </c>
      <c r="F5431" s="198"/>
      <c r="G5431" s="198" t="s">
        <v>1352</v>
      </c>
      <c r="H5431" s="198" t="s">
        <v>1353</v>
      </c>
      <c r="I5431" s="198" t="s">
        <v>9545</v>
      </c>
      <c r="J5431" s="198" t="s">
        <v>9785</v>
      </c>
    </row>
    <row r="5432" spans="2:10">
      <c r="B5432" s="197" t="s">
        <v>5826</v>
      </c>
      <c r="C5432" s="215" t="s">
        <v>9799</v>
      </c>
      <c r="D5432" s="198">
        <v>5</v>
      </c>
      <c r="E5432" s="198" t="s">
        <v>1403</v>
      </c>
      <c r="F5432" s="198"/>
      <c r="G5432" s="198" t="s">
        <v>1352</v>
      </c>
      <c r="H5432" s="198" t="s">
        <v>1353</v>
      </c>
      <c r="I5432" s="198" t="s">
        <v>9545</v>
      </c>
      <c r="J5432" s="198" t="s">
        <v>9785</v>
      </c>
    </row>
    <row r="5433" spans="2:10">
      <c r="B5433" s="197" t="s">
        <v>5828</v>
      </c>
      <c r="C5433" s="215" t="s">
        <v>9800</v>
      </c>
      <c r="D5433" s="198">
        <v>6</v>
      </c>
      <c r="E5433" s="198" t="s">
        <v>1403</v>
      </c>
      <c r="F5433" s="198"/>
      <c r="G5433" s="198" t="s">
        <v>1352</v>
      </c>
      <c r="H5433" s="198" t="s">
        <v>1353</v>
      </c>
      <c r="I5433" s="198" t="s">
        <v>9545</v>
      </c>
      <c r="J5433" s="198" t="s">
        <v>9785</v>
      </c>
    </row>
    <row r="5434" spans="2:10">
      <c r="B5434" s="197" t="s">
        <v>5830</v>
      </c>
      <c r="C5434" s="215" t="s">
        <v>9801</v>
      </c>
      <c r="D5434" s="198">
        <v>6</v>
      </c>
      <c r="E5434" s="198" t="s">
        <v>1403</v>
      </c>
      <c r="F5434" s="198"/>
      <c r="G5434" s="198" t="s">
        <v>1352</v>
      </c>
      <c r="H5434" s="198" t="s">
        <v>1353</v>
      </c>
      <c r="I5434" s="198" t="s">
        <v>9545</v>
      </c>
      <c r="J5434" s="198" t="s">
        <v>9785</v>
      </c>
    </row>
    <row r="5435" spans="2:10">
      <c r="B5435" s="197" t="s">
        <v>5832</v>
      </c>
      <c r="C5435" s="215" t="s">
        <v>9802</v>
      </c>
      <c r="D5435" s="198">
        <v>5</v>
      </c>
      <c r="E5435" s="198" t="s">
        <v>1403</v>
      </c>
      <c r="F5435" s="198"/>
      <c r="G5435" s="198" t="s">
        <v>1352</v>
      </c>
      <c r="H5435" s="198" t="s">
        <v>1353</v>
      </c>
      <c r="I5435" s="198" t="s">
        <v>9545</v>
      </c>
      <c r="J5435" s="198" t="s">
        <v>9785</v>
      </c>
    </row>
    <row r="5436" spans="2:10">
      <c r="B5436" s="197" t="s">
        <v>5834</v>
      </c>
      <c r="C5436" s="215" t="s">
        <v>9803</v>
      </c>
      <c r="D5436" s="198">
        <v>4</v>
      </c>
      <c r="E5436" s="198" t="s">
        <v>1403</v>
      </c>
      <c r="F5436" s="198"/>
      <c r="G5436" s="198" t="s">
        <v>1352</v>
      </c>
      <c r="H5436" s="198" t="s">
        <v>1353</v>
      </c>
      <c r="I5436" s="198" t="s">
        <v>9545</v>
      </c>
      <c r="J5436" s="198" t="s">
        <v>9785</v>
      </c>
    </row>
    <row r="5437" spans="2:10">
      <c r="B5437" s="197" t="s">
        <v>5836</v>
      </c>
      <c r="C5437" s="215" t="s">
        <v>9804</v>
      </c>
      <c r="D5437" s="198">
        <v>5</v>
      </c>
      <c r="E5437" s="198" t="s">
        <v>1403</v>
      </c>
      <c r="F5437" s="198"/>
      <c r="G5437" s="198" t="s">
        <v>1352</v>
      </c>
      <c r="H5437" s="198" t="s">
        <v>1353</v>
      </c>
      <c r="I5437" s="198" t="s">
        <v>9545</v>
      </c>
      <c r="J5437" s="198" t="s">
        <v>9785</v>
      </c>
    </row>
    <row r="5438" spans="2:10">
      <c r="B5438" s="197" t="s">
        <v>5838</v>
      </c>
      <c r="C5438" s="215" t="s">
        <v>9805</v>
      </c>
      <c r="D5438" s="198">
        <v>6</v>
      </c>
      <c r="E5438" s="198" t="s">
        <v>1403</v>
      </c>
      <c r="F5438" s="198"/>
      <c r="G5438" s="198" t="s">
        <v>1352</v>
      </c>
      <c r="H5438" s="198" t="s">
        <v>1353</v>
      </c>
      <c r="I5438" s="198" t="s">
        <v>9545</v>
      </c>
      <c r="J5438" s="198" t="s">
        <v>9785</v>
      </c>
    </row>
    <row r="5439" spans="2:10">
      <c r="B5439" s="197" t="s">
        <v>5840</v>
      </c>
      <c r="C5439" s="215" t="s">
        <v>9806</v>
      </c>
      <c r="D5439" s="198">
        <v>4</v>
      </c>
      <c r="E5439" s="198" t="s">
        <v>1403</v>
      </c>
      <c r="F5439" s="198"/>
      <c r="G5439" s="198" t="s">
        <v>1352</v>
      </c>
      <c r="H5439" s="198" t="s">
        <v>1353</v>
      </c>
      <c r="I5439" s="198" t="s">
        <v>9545</v>
      </c>
      <c r="J5439" s="198" t="s">
        <v>9785</v>
      </c>
    </row>
    <row r="5440" spans="2:10">
      <c r="B5440" s="197" t="s">
        <v>5842</v>
      </c>
      <c r="C5440" s="215" t="s">
        <v>9807</v>
      </c>
      <c r="D5440" s="198">
        <v>7</v>
      </c>
      <c r="E5440" s="198" t="s">
        <v>259</v>
      </c>
      <c r="F5440" s="198"/>
      <c r="G5440" s="198" t="s">
        <v>1352</v>
      </c>
      <c r="H5440" s="198" t="s">
        <v>1353</v>
      </c>
      <c r="I5440" s="198" t="s">
        <v>9545</v>
      </c>
      <c r="J5440" s="198" t="s">
        <v>9785</v>
      </c>
    </row>
    <row r="5441" spans="2:10">
      <c r="B5441" s="197" t="s">
        <v>5844</v>
      </c>
      <c r="C5441" s="215" t="s">
        <v>9808</v>
      </c>
      <c r="D5441" s="198">
        <v>5</v>
      </c>
      <c r="E5441" s="198" t="s">
        <v>259</v>
      </c>
      <c r="F5441" s="198"/>
      <c r="G5441" s="198" t="s">
        <v>1352</v>
      </c>
      <c r="H5441" s="198" t="s">
        <v>1353</v>
      </c>
      <c r="I5441" s="198" t="s">
        <v>9545</v>
      </c>
      <c r="J5441" s="198" t="s">
        <v>9785</v>
      </c>
    </row>
    <row r="5442" spans="2:10">
      <c r="B5442" s="197" t="s">
        <v>5846</v>
      </c>
      <c r="C5442" s="215" t="s">
        <v>9809</v>
      </c>
      <c r="D5442" s="198">
        <v>6</v>
      </c>
      <c r="E5442" s="198" t="s">
        <v>259</v>
      </c>
      <c r="F5442" s="198"/>
      <c r="G5442" s="198" t="s">
        <v>1352</v>
      </c>
      <c r="H5442" s="198" t="s">
        <v>1353</v>
      </c>
      <c r="I5442" s="198" t="s">
        <v>9545</v>
      </c>
      <c r="J5442" s="198" t="s">
        <v>9785</v>
      </c>
    </row>
    <row r="5443" spans="2:10">
      <c r="B5443" s="197" t="s">
        <v>5848</v>
      </c>
      <c r="C5443" s="215" t="s">
        <v>9810</v>
      </c>
      <c r="D5443" s="198">
        <v>1</v>
      </c>
      <c r="E5443" s="198" t="s">
        <v>259</v>
      </c>
      <c r="F5443" s="198"/>
      <c r="G5443" s="198" t="s">
        <v>1352</v>
      </c>
      <c r="H5443" s="198" t="s">
        <v>1353</v>
      </c>
      <c r="I5443" s="198" t="s">
        <v>9545</v>
      </c>
      <c r="J5443" s="198" t="s">
        <v>9785</v>
      </c>
    </row>
    <row r="5444" spans="2:10">
      <c r="B5444" s="197" t="s">
        <v>5850</v>
      </c>
      <c r="C5444" s="215" t="s">
        <v>9811</v>
      </c>
      <c r="D5444" s="198">
        <v>3</v>
      </c>
      <c r="E5444" s="198" t="s">
        <v>259</v>
      </c>
      <c r="F5444" s="198"/>
      <c r="G5444" s="198" t="s">
        <v>1352</v>
      </c>
      <c r="H5444" s="198" t="s">
        <v>1353</v>
      </c>
      <c r="I5444" s="198" t="s">
        <v>9545</v>
      </c>
      <c r="J5444" s="198" t="s">
        <v>9785</v>
      </c>
    </row>
    <row r="5445" spans="2:10">
      <c r="B5445" s="197" t="s">
        <v>5852</v>
      </c>
      <c r="C5445" s="215" t="s">
        <v>9812</v>
      </c>
      <c r="D5445" s="198">
        <v>7</v>
      </c>
      <c r="E5445" s="198" t="s">
        <v>259</v>
      </c>
      <c r="F5445" s="198"/>
      <c r="G5445" s="198" t="s">
        <v>1352</v>
      </c>
      <c r="H5445" s="198" t="s">
        <v>1353</v>
      </c>
      <c r="I5445" s="198" t="s">
        <v>9545</v>
      </c>
      <c r="J5445" s="198" t="s">
        <v>9785</v>
      </c>
    </row>
    <row r="5446" spans="2:10">
      <c r="B5446" s="197" t="s">
        <v>5854</v>
      </c>
      <c r="C5446" s="215" t="s">
        <v>9813</v>
      </c>
      <c r="D5446" s="198">
        <v>2</v>
      </c>
      <c r="E5446" s="198" t="s">
        <v>1435</v>
      </c>
      <c r="F5446" s="198"/>
      <c r="G5446" s="198" t="s">
        <v>1352</v>
      </c>
      <c r="H5446" s="198" t="s">
        <v>1353</v>
      </c>
      <c r="I5446" s="198" t="s">
        <v>9545</v>
      </c>
      <c r="J5446" s="198" t="s">
        <v>9785</v>
      </c>
    </row>
    <row r="5447" spans="2:10">
      <c r="B5447" s="197" t="s">
        <v>5856</v>
      </c>
      <c r="C5447" s="215" t="s">
        <v>9814</v>
      </c>
      <c r="D5447" s="198">
        <v>6</v>
      </c>
      <c r="E5447" s="198" t="s">
        <v>1435</v>
      </c>
      <c r="F5447" s="198"/>
      <c r="G5447" s="198" t="s">
        <v>1352</v>
      </c>
      <c r="H5447" s="198" t="s">
        <v>1353</v>
      </c>
      <c r="I5447" s="198" t="s">
        <v>9545</v>
      </c>
      <c r="J5447" s="198" t="s">
        <v>9785</v>
      </c>
    </row>
    <row r="5448" spans="2:10">
      <c r="B5448" s="197" t="s">
        <v>5858</v>
      </c>
      <c r="C5448" s="215" t="s">
        <v>9815</v>
      </c>
      <c r="D5448" s="198">
        <v>4</v>
      </c>
      <c r="E5448" s="198" t="s">
        <v>1435</v>
      </c>
      <c r="F5448" s="198"/>
      <c r="G5448" s="198" t="s">
        <v>1352</v>
      </c>
      <c r="H5448" s="198" t="s">
        <v>1353</v>
      </c>
      <c r="I5448" s="198" t="s">
        <v>9545</v>
      </c>
      <c r="J5448" s="198" t="s">
        <v>9785</v>
      </c>
    </row>
    <row r="5449" spans="2:10">
      <c r="B5449" s="197" t="s">
        <v>5860</v>
      </c>
      <c r="C5449" s="215" t="s">
        <v>9816</v>
      </c>
      <c r="D5449" s="198">
        <v>4</v>
      </c>
      <c r="E5449" s="198" t="s">
        <v>1435</v>
      </c>
      <c r="F5449" s="198"/>
      <c r="G5449" s="198" t="s">
        <v>1352</v>
      </c>
      <c r="H5449" s="198" t="s">
        <v>1353</v>
      </c>
      <c r="I5449" s="198" t="s">
        <v>9545</v>
      </c>
      <c r="J5449" s="198" t="s">
        <v>9785</v>
      </c>
    </row>
    <row r="5450" spans="2:10">
      <c r="B5450" s="197" t="s">
        <v>5862</v>
      </c>
      <c r="C5450" s="215" t="s">
        <v>9817</v>
      </c>
      <c r="D5450" s="198">
        <v>1</v>
      </c>
      <c r="E5450" s="198" t="s">
        <v>259</v>
      </c>
      <c r="F5450" s="198"/>
      <c r="G5450" s="198" t="s">
        <v>1352</v>
      </c>
      <c r="H5450" s="198" t="s">
        <v>1353</v>
      </c>
      <c r="I5450" s="198" t="s">
        <v>9545</v>
      </c>
      <c r="J5450" s="198" t="s">
        <v>9785</v>
      </c>
    </row>
    <row r="5451" spans="2:10">
      <c r="B5451" s="197" t="s">
        <v>5864</v>
      </c>
      <c r="C5451" s="215" t="s">
        <v>9818</v>
      </c>
      <c r="D5451" s="198">
        <v>9</v>
      </c>
      <c r="E5451" s="198" t="s">
        <v>259</v>
      </c>
      <c r="F5451" s="198"/>
      <c r="G5451" s="198" t="s">
        <v>1352</v>
      </c>
      <c r="H5451" s="198" t="s">
        <v>1353</v>
      </c>
      <c r="I5451" s="198" t="s">
        <v>9545</v>
      </c>
      <c r="J5451" s="198" t="s">
        <v>9785</v>
      </c>
    </row>
    <row r="5452" spans="2:10">
      <c r="B5452" s="197" t="s">
        <v>5866</v>
      </c>
      <c r="C5452" s="215" t="s">
        <v>9819</v>
      </c>
      <c r="D5452" s="198">
        <v>2</v>
      </c>
      <c r="E5452" s="198" t="s">
        <v>259</v>
      </c>
      <c r="F5452" s="198"/>
      <c r="G5452" s="198" t="s">
        <v>1352</v>
      </c>
      <c r="H5452" s="198" t="s">
        <v>1353</v>
      </c>
      <c r="I5452" s="198" t="s">
        <v>9545</v>
      </c>
      <c r="J5452" s="198" t="s">
        <v>9785</v>
      </c>
    </row>
    <row r="5453" spans="2:10">
      <c r="B5453" s="197" t="s">
        <v>5868</v>
      </c>
      <c r="C5453" s="215" t="s">
        <v>5049</v>
      </c>
      <c r="D5453" s="198">
        <v>5</v>
      </c>
      <c r="E5453" s="198" t="s">
        <v>259</v>
      </c>
      <c r="F5453" s="198"/>
      <c r="G5453" s="198" t="s">
        <v>1352</v>
      </c>
      <c r="H5453" s="198" t="s">
        <v>1353</v>
      </c>
      <c r="I5453" s="198" t="s">
        <v>9545</v>
      </c>
      <c r="J5453" s="198" t="s">
        <v>9785</v>
      </c>
    </row>
    <row r="5454" spans="2:10">
      <c r="B5454" s="197" t="s">
        <v>5870</v>
      </c>
      <c r="C5454" s="215" t="s">
        <v>9820</v>
      </c>
      <c r="D5454" s="198">
        <v>6</v>
      </c>
      <c r="E5454" s="198" t="s">
        <v>240</v>
      </c>
      <c r="F5454" s="198"/>
      <c r="G5454" s="198" t="s">
        <v>1352</v>
      </c>
      <c r="H5454" s="198" t="s">
        <v>1353</v>
      </c>
      <c r="I5454" s="198" t="s">
        <v>9545</v>
      </c>
      <c r="J5454" s="198" t="s">
        <v>9785</v>
      </c>
    </row>
    <row r="5455" spans="2:10">
      <c r="B5455" s="197" t="s">
        <v>5872</v>
      </c>
      <c r="C5455" s="215" t="s">
        <v>9821</v>
      </c>
      <c r="D5455" s="198">
        <v>1</v>
      </c>
      <c r="E5455" s="198" t="s">
        <v>249</v>
      </c>
      <c r="F5455" s="198"/>
      <c r="G5455" s="198" t="s">
        <v>1352</v>
      </c>
      <c r="H5455" s="198" t="s">
        <v>1353</v>
      </c>
      <c r="I5455" s="198" t="s">
        <v>9545</v>
      </c>
      <c r="J5455" s="198" t="s">
        <v>9785</v>
      </c>
    </row>
    <row r="5456" spans="2:10">
      <c r="B5456" s="197" t="s">
        <v>5874</v>
      </c>
      <c r="C5456" s="215" t="s">
        <v>9822</v>
      </c>
      <c r="D5456" s="198">
        <v>3</v>
      </c>
      <c r="E5456" s="198" t="s">
        <v>249</v>
      </c>
      <c r="F5456" s="198"/>
      <c r="G5456" s="198" t="s">
        <v>1352</v>
      </c>
      <c r="H5456" s="198" t="s">
        <v>1353</v>
      </c>
      <c r="I5456" s="198" t="s">
        <v>9545</v>
      </c>
      <c r="J5456" s="198" t="s">
        <v>9785</v>
      </c>
    </row>
    <row r="5457" spans="2:10">
      <c r="B5457" s="197" t="s">
        <v>5876</v>
      </c>
      <c r="C5457" s="215" t="s">
        <v>9823</v>
      </c>
      <c r="D5457" s="198">
        <v>7</v>
      </c>
      <c r="E5457" s="198" t="s">
        <v>249</v>
      </c>
      <c r="F5457" s="198"/>
      <c r="G5457" s="198" t="s">
        <v>1352</v>
      </c>
      <c r="H5457" s="198" t="s">
        <v>1353</v>
      </c>
      <c r="I5457" s="198" t="s">
        <v>9545</v>
      </c>
      <c r="J5457" s="198" t="s">
        <v>9785</v>
      </c>
    </row>
    <row r="5458" spans="2:10">
      <c r="B5458" s="197" t="s">
        <v>5878</v>
      </c>
      <c r="C5458" s="215" t="s">
        <v>9824</v>
      </c>
      <c r="D5458" s="198">
        <v>4</v>
      </c>
      <c r="E5458" s="198" t="s">
        <v>249</v>
      </c>
      <c r="F5458" s="198"/>
      <c r="G5458" s="198" t="s">
        <v>1352</v>
      </c>
      <c r="H5458" s="198" t="s">
        <v>1353</v>
      </c>
      <c r="I5458" s="198" t="s">
        <v>9545</v>
      </c>
      <c r="J5458" s="198" t="s">
        <v>9785</v>
      </c>
    </row>
    <row r="5459" spans="2:10">
      <c r="B5459" s="197" t="s">
        <v>5880</v>
      </c>
      <c r="C5459" s="215" t="s">
        <v>9825</v>
      </c>
      <c r="D5459" s="198">
        <v>6</v>
      </c>
      <c r="E5459" s="198" t="s">
        <v>249</v>
      </c>
      <c r="F5459" s="198"/>
      <c r="G5459" s="198" t="s">
        <v>1352</v>
      </c>
      <c r="H5459" s="198" t="s">
        <v>1353</v>
      </c>
      <c r="I5459" s="198" t="s">
        <v>9545</v>
      </c>
      <c r="J5459" s="198" t="s">
        <v>9785</v>
      </c>
    </row>
    <row r="5460" spans="2:10">
      <c r="B5460" s="197" t="s">
        <v>5882</v>
      </c>
      <c r="C5460" s="215" t="s">
        <v>9826</v>
      </c>
      <c r="D5460" s="198">
        <v>5</v>
      </c>
      <c r="E5460" s="198" t="s">
        <v>249</v>
      </c>
      <c r="F5460" s="198"/>
      <c r="G5460" s="198" t="s">
        <v>1352</v>
      </c>
      <c r="H5460" s="198" t="s">
        <v>1353</v>
      </c>
      <c r="I5460" s="198" t="s">
        <v>9545</v>
      </c>
      <c r="J5460" s="198" t="s">
        <v>9785</v>
      </c>
    </row>
    <row r="5461" spans="2:10">
      <c r="B5461" s="197" t="s">
        <v>5884</v>
      </c>
      <c r="C5461" s="215" t="s">
        <v>9827</v>
      </c>
      <c r="D5461" s="198">
        <v>4</v>
      </c>
      <c r="E5461" s="198" t="s">
        <v>249</v>
      </c>
      <c r="F5461" s="198"/>
      <c r="G5461" s="198" t="s">
        <v>1352</v>
      </c>
      <c r="H5461" s="198" t="s">
        <v>1353</v>
      </c>
      <c r="I5461" s="198" t="s">
        <v>9545</v>
      </c>
      <c r="J5461" s="198" t="s">
        <v>9785</v>
      </c>
    </row>
    <row r="5462" spans="2:10">
      <c r="B5462" s="197" t="s">
        <v>5886</v>
      </c>
      <c r="C5462" s="215" t="s">
        <v>9828</v>
      </c>
      <c r="D5462" s="198">
        <v>2</v>
      </c>
      <c r="E5462" s="198" t="s">
        <v>347</v>
      </c>
      <c r="F5462" s="198"/>
      <c r="G5462" s="198" t="s">
        <v>1352</v>
      </c>
      <c r="H5462" s="198" t="s">
        <v>1353</v>
      </c>
      <c r="I5462" s="198" t="s">
        <v>9545</v>
      </c>
      <c r="J5462" s="198" t="s">
        <v>9785</v>
      </c>
    </row>
    <row r="5463" spans="2:10">
      <c r="B5463" s="197" t="s">
        <v>5888</v>
      </c>
      <c r="C5463" s="215" t="s">
        <v>9829</v>
      </c>
      <c r="D5463" s="198">
        <v>2</v>
      </c>
      <c r="E5463" s="198" t="s">
        <v>347</v>
      </c>
      <c r="F5463" s="198"/>
      <c r="G5463" s="198" t="s">
        <v>1352</v>
      </c>
      <c r="H5463" s="198" t="s">
        <v>1353</v>
      </c>
      <c r="I5463" s="198" t="s">
        <v>9545</v>
      </c>
      <c r="J5463" s="198" t="s">
        <v>9785</v>
      </c>
    </row>
    <row r="5464" spans="2:10">
      <c r="B5464" s="197" t="s">
        <v>5890</v>
      </c>
      <c r="C5464" s="215" t="s">
        <v>5764</v>
      </c>
      <c r="D5464" s="198">
        <v>1</v>
      </c>
      <c r="E5464" s="198" t="s">
        <v>347</v>
      </c>
      <c r="F5464" s="198"/>
      <c r="G5464" s="198" t="s">
        <v>1352</v>
      </c>
      <c r="H5464" s="198" t="s">
        <v>1353</v>
      </c>
      <c r="I5464" s="198" t="s">
        <v>9545</v>
      </c>
      <c r="J5464" s="198" t="s">
        <v>9785</v>
      </c>
    </row>
    <row r="5465" spans="2:10">
      <c r="B5465" s="197" t="s">
        <v>5892</v>
      </c>
      <c r="C5465" s="215" t="s">
        <v>9830</v>
      </c>
      <c r="D5465" s="198">
        <v>3</v>
      </c>
      <c r="E5465" s="198" t="s">
        <v>347</v>
      </c>
      <c r="F5465" s="198"/>
      <c r="G5465" s="198" t="s">
        <v>1352</v>
      </c>
      <c r="H5465" s="198" t="s">
        <v>1353</v>
      </c>
      <c r="I5465" s="198" t="s">
        <v>9545</v>
      </c>
      <c r="J5465" s="198" t="s">
        <v>9785</v>
      </c>
    </row>
    <row r="5466" spans="2:10">
      <c r="B5466" s="197" t="s">
        <v>5894</v>
      </c>
      <c r="C5466" s="215" t="s">
        <v>9831</v>
      </c>
      <c r="D5466" s="198">
        <v>6</v>
      </c>
      <c r="E5466" s="198" t="s">
        <v>347</v>
      </c>
      <c r="F5466" s="198"/>
      <c r="G5466" s="198" t="s">
        <v>1352</v>
      </c>
      <c r="H5466" s="198" t="s">
        <v>1353</v>
      </c>
      <c r="I5466" s="198" t="s">
        <v>9545</v>
      </c>
      <c r="J5466" s="198" t="s">
        <v>9785</v>
      </c>
    </row>
    <row r="5467" spans="2:10">
      <c r="B5467" s="197" t="s">
        <v>5896</v>
      </c>
      <c r="C5467" s="215" t="s">
        <v>9832</v>
      </c>
      <c r="D5467" s="198">
        <v>4</v>
      </c>
      <c r="E5467" s="198" t="s">
        <v>347</v>
      </c>
      <c r="F5467" s="198"/>
      <c r="G5467" s="198" t="s">
        <v>1352</v>
      </c>
      <c r="H5467" s="198" t="s">
        <v>1353</v>
      </c>
      <c r="I5467" s="198" t="s">
        <v>9545</v>
      </c>
      <c r="J5467" s="198" t="s">
        <v>9785</v>
      </c>
    </row>
    <row r="5468" spans="2:10">
      <c r="B5468" s="197" t="s">
        <v>5898</v>
      </c>
      <c r="C5468" s="215" t="s">
        <v>9833</v>
      </c>
      <c r="D5468" s="198">
        <v>4</v>
      </c>
      <c r="E5468" s="198" t="s">
        <v>347</v>
      </c>
      <c r="F5468" s="198"/>
      <c r="G5468" s="198" t="s">
        <v>1352</v>
      </c>
      <c r="H5468" s="198" t="s">
        <v>1353</v>
      </c>
      <c r="I5468" s="198" t="s">
        <v>9545</v>
      </c>
      <c r="J5468" s="198" t="s">
        <v>9785</v>
      </c>
    </row>
    <row r="5469" spans="2:10">
      <c r="B5469" s="197" t="s">
        <v>5900</v>
      </c>
      <c r="C5469" s="215" t="s">
        <v>9834</v>
      </c>
      <c r="D5469" s="198">
        <v>3</v>
      </c>
      <c r="E5469" s="198" t="s">
        <v>347</v>
      </c>
      <c r="F5469" s="198"/>
      <c r="G5469" s="198" t="s">
        <v>1352</v>
      </c>
      <c r="H5469" s="198" t="s">
        <v>1353</v>
      </c>
      <c r="I5469" s="198" t="s">
        <v>9545</v>
      </c>
      <c r="J5469" s="198" t="s">
        <v>9785</v>
      </c>
    </row>
    <row r="5470" spans="2:10">
      <c r="B5470" s="197" t="s">
        <v>5902</v>
      </c>
      <c r="C5470" s="215" t="s">
        <v>9835</v>
      </c>
      <c r="D5470" s="198">
        <v>6</v>
      </c>
      <c r="E5470" s="198" t="s">
        <v>347</v>
      </c>
      <c r="F5470" s="198"/>
      <c r="G5470" s="198" t="s">
        <v>1352</v>
      </c>
      <c r="H5470" s="198" t="s">
        <v>1353</v>
      </c>
      <c r="I5470" s="198" t="s">
        <v>9545</v>
      </c>
      <c r="J5470" s="198" t="s">
        <v>9785</v>
      </c>
    </row>
    <row r="5471" spans="2:10">
      <c r="B5471" s="197" t="s">
        <v>5904</v>
      </c>
      <c r="C5471" s="215" t="s">
        <v>9836</v>
      </c>
      <c r="D5471" s="198">
        <v>4</v>
      </c>
      <c r="E5471" s="198" t="s">
        <v>347</v>
      </c>
      <c r="F5471" s="198"/>
      <c r="G5471" s="198" t="s">
        <v>1352</v>
      </c>
      <c r="H5471" s="198" t="s">
        <v>1353</v>
      </c>
      <c r="I5471" s="198" t="s">
        <v>9545</v>
      </c>
      <c r="J5471" s="198" t="s">
        <v>9785</v>
      </c>
    </row>
    <row r="5472" spans="2:10">
      <c r="B5472" s="197" t="s">
        <v>5906</v>
      </c>
      <c r="C5472" s="215" t="s">
        <v>9837</v>
      </c>
      <c r="D5472" s="198">
        <v>4</v>
      </c>
      <c r="E5472" s="198" t="s">
        <v>347</v>
      </c>
      <c r="F5472" s="198"/>
      <c r="G5472" s="198" t="s">
        <v>1352</v>
      </c>
      <c r="H5472" s="198" t="s">
        <v>1353</v>
      </c>
      <c r="I5472" s="198" t="s">
        <v>9545</v>
      </c>
      <c r="J5472" s="198" t="s">
        <v>9785</v>
      </c>
    </row>
    <row r="5473" spans="2:10">
      <c r="B5473" s="197" t="s">
        <v>5908</v>
      </c>
      <c r="C5473" s="197" t="s">
        <v>9838</v>
      </c>
      <c r="D5473" s="198">
        <v>6</v>
      </c>
      <c r="E5473" s="198" t="s">
        <v>347</v>
      </c>
      <c r="F5473" s="198"/>
      <c r="G5473" s="198" t="s">
        <v>1352</v>
      </c>
      <c r="H5473" s="198" t="s">
        <v>1353</v>
      </c>
      <c r="I5473" s="198" t="s">
        <v>9545</v>
      </c>
      <c r="J5473" s="198" t="s">
        <v>9785</v>
      </c>
    </row>
    <row r="5474" spans="2:10" ht="15.5">
      <c r="B5474" s="197" t="s">
        <v>5910</v>
      </c>
      <c r="C5474" s="197" t="s">
        <v>9839</v>
      </c>
      <c r="D5474" s="192">
        <v>7</v>
      </c>
      <c r="E5474" s="198" t="s">
        <v>347</v>
      </c>
      <c r="F5474" s="189"/>
      <c r="G5474" s="198" t="s">
        <v>1352</v>
      </c>
      <c r="H5474" s="198" t="s">
        <v>1353</v>
      </c>
      <c r="I5474" s="198" t="s">
        <v>9545</v>
      </c>
      <c r="J5474" s="198" t="s">
        <v>9785</v>
      </c>
    </row>
    <row r="5475" spans="2:10">
      <c r="B5475" s="197" t="s">
        <v>5912</v>
      </c>
      <c r="C5475" s="215" t="s">
        <v>9840</v>
      </c>
      <c r="D5475" s="198">
        <v>3</v>
      </c>
      <c r="E5475" s="198" t="s">
        <v>1597</v>
      </c>
      <c r="F5475" s="198"/>
      <c r="G5475" s="198" t="s">
        <v>1352</v>
      </c>
      <c r="H5475" s="198" t="s">
        <v>1353</v>
      </c>
      <c r="I5475" s="198" t="s">
        <v>9545</v>
      </c>
      <c r="J5475" s="198" t="s">
        <v>9785</v>
      </c>
    </row>
    <row r="5476" spans="2:10">
      <c r="B5476" s="197" t="s">
        <v>5914</v>
      </c>
      <c r="C5476" s="215" t="s">
        <v>9841</v>
      </c>
      <c r="D5476" s="198">
        <v>4</v>
      </c>
      <c r="E5476" s="198" t="s">
        <v>1597</v>
      </c>
      <c r="F5476" s="198"/>
      <c r="G5476" s="198" t="s">
        <v>1352</v>
      </c>
      <c r="H5476" s="198" t="s">
        <v>1353</v>
      </c>
      <c r="I5476" s="198" t="s">
        <v>9545</v>
      </c>
      <c r="J5476" s="198" t="s">
        <v>9785</v>
      </c>
    </row>
    <row r="5477" spans="2:10">
      <c r="B5477" s="197" t="s">
        <v>5916</v>
      </c>
      <c r="C5477" s="215" t="s">
        <v>9842</v>
      </c>
      <c r="D5477" s="198">
        <v>1</v>
      </c>
      <c r="E5477" s="198" t="s">
        <v>350</v>
      </c>
      <c r="F5477" s="198"/>
      <c r="G5477" s="198" t="s">
        <v>1352</v>
      </c>
      <c r="H5477" s="198" t="s">
        <v>1353</v>
      </c>
      <c r="I5477" s="198" t="s">
        <v>9545</v>
      </c>
      <c r="J5477" s="198" t="s">
        <v>9785</v>
      </c>
    </row>
    <row r="5478" spans="2:10">
      <c r="B5478" s="197" t="s">
        <v>5918</v>
      </c>
      <c r="C5478" s="215" t="s">
        <v>9843</v>
      </c>
      <c r="D5478" s="198">
        <v>5</v>
      </c>
      <c r="E5478" s="198" t="s">
        <v>350</v>
      </c>
      <c r="F5478" s="198"/>
      <c r="G5478" s="198" t="s">
        <v>1352</v>
      </c>
      <c r="H5478" s="198" t="s">
        <v>1353</v>
      </c>
      <c r="I5478" s="198" t="s">
        <v>9545</v>
      </c>
      <c r="J5478" s="198" t="s">
        <v>9785</v>
      </c>
    </row>
    <row r="5479" spans="2:10">
      <c r="B5479" s="197" t="s">
        <v>5920</v>
      </c>
      <c r="C5479" s="215" t="s">
        <v>9844</v>
      </c>
      <c r="D5479" s="198">
        <v>5</v>
      </c>
      <c r="E5479" s="198" t="s">
        <v>350</v>
      </c>
      <c r="F5479" s="198"/>
      <c r="G5479" s="198" t="s">
        <v>1352</v>
      </c>
      <c r="H5479" s="198" t="s">
        <v>1353</v>
      </c>
      <c r="I5479" s="198" t="s">
        <v>9545</v>
      </c>
      <c r="J5479" s="198" t="s">
        <v>9785</v>
      </c>
    </row>
    <row r="5480" spans="2:10">
      <c r="B5480" s="197" t="s">
        <v>5922</v>
      </c>
      <c r="C5480" s="215" t="s">
        <v>9845</v>
      </c>
      <c r="D5480" s="198">
        <v>7</v>
      </c>
      <c r="E5480" s="198" t="s">
        <v>350</v>
      </c>
      <c r="F5480" s="198"/>
      <c r="G5480" s="198" t="s">
        <v>1352</v>
      </c>
      <c r="H5480" s="198" t="s">
        <v>1353</v>
      </c>
      <c r="I5480" s="198" t="s">
        <v>9545</v>
      </c>
      <c r="J5480" s="198" t="s">
        <v>9785</v>
      </c>
    </row>
    <row r="5481" spans="2:10">
      <c r="B5481" s="197" t="s">
        <v>5924</v>
      </c>
      <c r="C5481" s="215" t="s">
        <v>9846</v>
      </c>
      <c r="D5481" s="198">
        <v>4</v>
      </c>
      <c r="E5481" s="198" t="s">
        <v>350</v>
      </c>
      <c r="F5481" s="198"/>
      <c r="G5481" s="198" t="s">
        <v>1352</v>
      </c>
      <c r="H5481" s="198" t="s">
        <v>1353</v>
      </c>
      <c r="I5481" s="198" t="s">
        <v>9545</v>
      </c>
      <c r="J5481" s="198" t="s">
        <v>9785</v>
      </c>
    </row>
    <row r="5482" spans="2:10">
      <c r="B5482" s="197" t="s">
        <v>5926</v>
      </c>
      <c r="C5482" s="215" t="s">
        <v>9847</v>
      </c>
      <c r="D5482" s="198">
        <v>2</v>
      </c>
      <c r="E5482" s="198" t="s">
        <v>350</v>
      </c>
      <c r="F5482" s="198"/>
      <c r="G5482" s="198" t="s">
        <v>1352</v>
      </c>
      <c r="H5482" s="198" t="s">
        <v>1353</v>
      </c>
      <c r="I5482" s="198" t="s">
        <v>9545</v>
      </c>
      <c r="J5482" s="198" t="s">
        <v>9785</v>
      </c>
    </row>
    <row r="5483" spans="2:10">
      <c r="B5483" s="197" t="s">
        <v>5928</v>
      </c>
      <c r="C5483" s="215" t="s">
        <v>9848</v>
      </c>
      <c r="D5483" s="198">
        <v>2</v>
      </c>
      <c r="E5483" s="198" t="s">
        <v>350</v>
      </c>
      <c r="F5483" s="198"/>
      <c r="G5483" s="198" t="s">
        <v>1352</v>
      </c>
      <c r="H5483" s="198" t="s">
        <v>1353</v>
      </c>
      <c r="I5483" s="198" t="s">
        <v>9545</v>
      </c>
      <c r="J5483" s="198" t="s">
        <v>9785</v>
      </c>
    </row>
    <row r="5484" spans="2:10">
      <c r="B5484" s="197" t="s">
        <v>5930</v>
      </c>
      <c r="C5484" s="215" t="s">
        <v>9849</v>
      </c>
      <c r="D5484" s="198">
        <v>3</v>
      </c>
      <c r="E5484" s="198" t="s">
        <v>350</v>
      </c>
      <c r="F5484" s="198"/>
      <c r="G5484" s="198" t="s">
        <v>1352</v>
      </c>
      <c r="H5484" s="198" t="s">
        <v>1353</v>
      </c>
      <c r="I5484" s="198" t="s">
        <v>9545</v>
      </c>
      <c r="J5484" s="198" t="s">
        <v>9785</v>
      </c>
    </row>
    <row r="5485" spans="2:10">
      <c r="B5485" s="197" t="s">
        <v>5932</v>
      </c>
      <c r="C5485" s="215" t="s">
        <v>9850</v>
      </c>
      <c r="D5485" s="198">
        <v>5</v>
      </c>
      <c r="E5485" s="198" t="s">
        <v>350</v>
      </c>
      <c r="F5485" s="198"/>
      <c r="G5485" s="198" t="s">
        <v>1352</v>
      </c>
      <c r="H5485" s="198" t="s">
        <v>1353</v>
      </c>
      <c r="I5485" s="198" t="s">
        <v>9545</v>
      </c>
      <c r="J5485" s="198" t="s">
        <v>9785</v>
      </c>
    </row>
    <row r="5486" spans="2:10">
      <c r="B5486" s="197" t="s">
        <v>5934</v>
      </c>
      <c r="C5486" s="215" t="s">
        <v>9851</v>
      </c>
      <c r="D5486" s="198">
        <v>8</v>
      </c>
      <c r="E5486" s="198" t="s">
        <v>350</v>
      </c>
      <c r="F5486" s="198"/>
      <c r="G5486" s="198" t="s">
        <v>1352</v>
      </c>
      <c r="H5486" s="198" t="s">
        <v>1353</v>
      </c>
      <c r="I5486" s="198" t="s">
        <v>9545</v>
      </c>
      <c r="J5486" s="198" t="s">
        <v>9785</v>
      </c>
    </row>
    <row r="5487" spans="2:10">
      <c r="B5487" s="197" t="s">
        <v>5936</v>
      </c>
      <c r="C5487" s="215" t="s">
        <v>9852</v>
      </c>
      <c r="D5487" s="198">
        <v>7</v>
      </c>
      <c r="E5487" s="198" t="s">
        <v>350</v>
      </c>
      <c r="F5487" s="198"/>
      <c r="G5487" s="198" t="s">
        <v>1352</v>
      </c>
      <c r="H5487" s="198" t="s">
        <v>1353</v>
      </c>
      <c r="I5487" s="198" t="s">
        <v>9545</v>
      </c>
      <c r="J5487" s="198" t="s">
        <v>9785</v>
      </c>
    </row>
    <row r="5488" spans="2:10">
      <c r="B5488" s="197" t="s">
        <v>5938</v>
      </c>
      <c r="C5488" s="215" t="s">
        <v>9853</v>
      </c>
      <c r="D5488" s="198">
        <v>6</v>
      </c>
      <c r="E5488" s="198" t="s">
        <v>350</v>
      </c>
      <c r="F5488" s="198"/>
      <c r="G5488" s="198" t="s">
        <v>1352</v>
      </c>
      <c r="H5488" s="198" t="s">
        <v>1353</v>
      </c>
      <c r="I5488" s="198" t="s">
        <v>9545</v>
      </c>
      <c r="J5488" s="198" t="s">
        <v>9785</v>
      </c>
    </row>
    <row r="5489" spans="2:10">
      <c r="B5489" s="197" t="s">
        <v>5940</v>
      </c>
      <c r="C5489" s="215" t="s">
        <v>9854</v>
      </c>
      <c r="D5489" s="198">
        <v>7</v>
      </c>
      <c r="E5489" s="198" t="s">
        <v>350</v>
      </c>
      <c r="F5489" s="198"/>
      <c r="G5489" s="198" t="s">
        <v>1352</v>
      </c>
      <c r="H5489" s="198" t="s">
        <v>1353</v>
      </c>
      <c r="I5489" s="198" t="s">
        <v>9545</v>
      </c>
      <c r="J5489" s="198" t="s">
        <v>9785</v>
      </c>
    </row>
    <row r="5490" spans="2:10">
      <c r="B5490" s="197" t="s">
        <v>5942</v>
      </c>
      <c r="C5490" s="215" t="s">
        <v>9855</v>
      </c>
      <c r="D5490" s="198">
        <v>6</v>
      </c>
      <c r="E5490" s="198" t="s">
        <v>350</v>
      </c>
      <c r="F5490" s="198"/>
      <c r="G5490" s="198" t="s">
        <v>1352</v>
      </c>
      <c r="H5490" s="198" t="s">
        <v>1353</v>
      </c>
      <c r="I5490" s="198" t="s">
        <v>9545</v>
      </c>
      <c r="J5490" s="198" t="s">
        <v>9785</v>
      </c>
    </row>
    <row r="5491" spans="2:10">
      <c r="B5491" s="197" t="s">
        <v>5944</v>
      </c>
      <c r="C5491" s="215" t="s">
        <v>9856</v>
      </c>
      <c r="D5491" s="198">
        <v>4</v>
      </c>
      <c r="E5491" s="198" t="s">
        <v>350</v>
      </c>
      <c r="F5491" s="198"/>
      <c r="G5491" s="198" t="s">
        <v>1352</v>
      </c>
      <c r="H5491" s="198" t="s">
        <v>1353</v>
      </c>
      <c r="I5491" s="198" t="s">
        <v>9545</v>
      </c>
      <c r="J5491" s="198" t="s">
        <v>9785</v>
      </c>
    </row>
    <row r="5492" spans="2:10">
      <c r="B5492" s="197" t="s">
        <v>5946</v>
      </c>
      <c r="C5492" s="215" t="s">
        <v>9857</v>
      </c>
      <c r="D5492" s="198">
        <v>6</v>
      </c>
      <c r="E5492" s="198" t="s">
        <v>350</v>
      </c>
      <c r="F5492" s="198"/>
      <c r="G5492" s="198" t="s">
        <v>1352</v>
      </c>
      <c r="H5492" s="198" t="s">
        <v>1353</v>
      </c>
      <c r="I5492" s="198" t="s">
        <v>9545</v>
      </c>
      <c r="J5492" s="198" t="s">
        <v>9785</v>
      </c>
    </row>
    <row r="5493" spans="2:10">
      <c r="B5493" s="197" t="s">
        <v>5948</v>
      </c>
      <c r="C5493" s="197" t="s">
        <v>9858</v>
      </c>
      <c r="D5493" s="198">
        <v>4</v>
      </c>
      <c r="E5493" s="198" t="s">
        <v>350</v>
      </c>
      <c r="F5493" s="197"/>
      <c r="G5493" s="198" t="s">
        <v>1352</v>
      </c>
      <c r="H5493" s="198" t="s">
        <v>1353</v>
      </c>
      <c r="I5493" s="198" t="s">
        <v>9545</v>
      </c>
      <c r="J5493" s="198" t="s">
        <v>9785</v>
      </c>
    </row>
    <row r="5494" spans="2:10">
      <c r="B5494" s="197" t="s">
        <v>5950</v>
      </c>
      <c r="C5494" s="197" t="s">
        <v>9859</v>
      </c>
      <c r="D5494" s="198">
        <v>5</v>
      </c>
      <c r="E5494" s="198" t="s">
        <v>347</v>
      </c>
      <c r="F5494" s="197"/>
      <c r="G5494" s="198" t="s">
        <v>1352</v>
      </c>
      <c r="H5494" s="198" t="s">
        <v>1353</v>
      </c>
      <c r="I5494" s="198" t="s">
        <v>9545</v>
      </c>
      <c r="J5494" s="198" t="s">
        <v>9785</v>
      </c>
    </row>
    <row r="5495" spans="2:10">
      <c r="B5495" s="197" t="s">
        <v>5952</v>
      </c>
      <c r="C5495" s="197" t="s">
        <v>9860</v>
      </c>
      <c r="D5495" s="198">
        <v>1</v>
      </c>
      <c r="E5495" s="198" t="s">
        <v>347</v>
      </c>
      <c r="F5495" s="197"/>
      <c r="G5495" s="198" t="s">
        <v>1352</v>
      </c>
      <c r="H5495" s="198" t="s">
        <v>1353</v>
      </c>
      <c r="I5495" s="198" t="s">
        <v>9545</v>
      </c>
      <c r="J5495" s="198" t="s">
        <v>9785</v>
      </c>
    </row>
    <row r="5496" spans="2:10">
      <c r="B5496" s="197" t="s">
        <v>5954</v>
      </c>
      <c r="C5496" s="197" t="s">
        <v>9861</v>
      </c>
      <c r="D5496" s="198">
        <v>2</v>
      </c>
      <c r="E5496" s="198" t="s">
        <v>1703</v>
      </c>
      <c r="F5496" s="197"/>
      <c r="G5496" s="198" t="s">
        <v>1352</v>
      </c>
      <c r="H5496" s="198" t="s">
        <v>1353</v>
      </c>
      <c r="I5496" s="198" t="s">
        <v>9545</v>
      </c>
      <c r="J5496" s="198" t="s">
        <v>9785</v>
      </c>
    </row>
    <row r="5497" spans="2:10">
      <c r="B5497" s="197" t="s">
        <v>5956</v>
      </c>
      <c r="C5497" s="197" t="s">
        <v>9862</v>
      </c>
      <c r="D5497" s="198">
        <v>4</v>
      </c>
      <c r="E5497" s="198" t="s">
        <v>1703</v>
      </c>
      <c r="F5497" s="197"/>
      <c r="G5497" s="198" t="s">
        <v>1352</v>
      </c>
      <c r="H5497" s="198" t="s">
        <v>1353</v>
      </c>
      <c r="I5497" s="198" t="s">
        <v>9545</v>
      </c>
      <c r="J5497" s="198" t="s">
        <v>9785</v>
      </c>
    </row>
    <row r="5498" spans="2:10">
      <c r="B5498" s="197" t="s">
        <v>5958</v>
      </c>
      <c r="C5498" s="197" t="s">
        <v>9863</v>
      </c>
      <c r="D5498" s="198">
        <v>3</v>
      </c>
      <c r="E5498" s="198" t="s">
        <v>1703</v>
      </c>
      <c r="F5498" s="197"/>
      <c r="G5498" s="198" t="s">
        <v>1352</v>
      </c>
      <c r="H5498" s="198" t="s">
        <v>1353</v>
      </c>
      <c r="I5498" s="198" t="s">
        <v>9545</v>
      </c>
      <c r="J5498" s="198" t="s">
        <v>9785</v>
      </c>
    </row>
    <row r="5499" spans="2:10">
      <c r="B5499" s="197" t="s">
        <v>5960</v>
      </c>
      <c r="C5499" s="197" t="s">
        <v>9864</v>
      </c>
      <c r="D5499" s="198">
        <v>4</v>
      </c>
      <c r="E5499" s="198" t="s">
        <v>1703</v>
      </c>
      <c r="F5499" s="197"/>
      <c r="G5499" s="198" t="s">
        <v>1352</v>
      </c>
      <c r="H5499" s="198" t="s">
        <v>1353</v>
      </c>
      <c r="I5499" s="198" t="s">
        <v>9545</v>
      </c>
      <c r="J5499" s="198" t="s">
        <v>9785</v>
      </c>
    </row>
    <row r="5500" spans="2:10">
      <c r="B5500" s="197" t="s">
        <v>5962</v>
      </c>
      <c r="C5500" s="197" t="s">
        <v>9865</v>
      </c>
      <c r="D5500" s="198">
        <v>2</v>
      </c>
      <c r="E5500" s="198" t="s">
        <v>1703</v>
      </c>
      <c r="F5500" s="197"/>
      <c r="G5500" s="198" t="s">
        <v>1352</v>
      </c>
      <c r="H5500" s="198" t="s">
        <v>1353</v>
      </c>
      <c r="I5500" s="198" t="s">
        <v>9545</v>
      </c>
      <c r="J5500" s="198" t="s">
        <v>9785</v>
      </c>
    </row>
    <row r="5501" spans="2:10">
      <c r="B5501" s="197" t="s">
        <v>5964</v>
      </c>
      <c r="C5501" s="197" t="s">
        <v>9866</v>
      </c>
      <c r="D5501" s="198">
        <v>5</v>
      </c>
      <c r="E5501" s="198" t="s">
        <v>1703</v>
      </c>
      <c r="F5501" s="197"/>
      <c r="G5501" s="198" t="s">
        <v>1352</v>
      </c>
      <c r="H5501" s="198" t="s">
        <v>1353</v>
      </c>
      <c r="I5501" s="198" t="s">
        <v>9545</v>
      </c>
      <c r="J5501" s="198" t="s">
        <v>9785</v>
      </c>
    </row>
    <row r="5502" spans="2:10">
      <c r="B5502" s="197" t="s">
        <v>5966</v>
      </c>
      <c r="C5502" s="197" t="s">
        <v>9867</v>
      </c>
      <c r="D5502" s="198">
        <v>4</v>
      </c>
      <c r="E5502" s="198" t="s">
        <v>1703</v>
      </c>
      <c r="F5502" s="197"/>
      <c r="G5502" s="198" t="s">
        <v>1352</v>
      </c>
      <c r="H5502" s="198" t="s">
        <v>1353</v>
      </c>
      <c r="I5502" s="198" t="s">
        <v>9545</v>
      </c>
      <c r="J5502" s="198" t="s">
        <v>9785</v>
      </c>
    </row>
    <row r="5503" spans="2:10">
      <c r="B5503" s="197" t="s">
        <v>5968</v>
      </c>
      <c r="C5503" s="197" t="s">
        <v>9868</v>
      </c>
      <c r="D5503" s="198">
        <v>5</v>
      </c>
      <c r="E5503" s="198" t="s">
        <v>1703</v>
      </c>
      <c r="F5503" s="197"/>
      <c r="G5503" s="198" t="s">
        <v>1352</v>
      </c>
      <c r="H5503" s="198" t="s">
        <v>1353</v>
      </c>
      <c r="I5503" s="198" t="s">
        <v>9545</v>
      </c>
      <c r="J5503" s="198" t="s">
        <v>9785</v>
      </c>
    </row>
    <row r="5504" spans="2:10">
      <c r="B5504" s="197" t="s">
        <v>5970</v>
      </c>
      <c r="C5504" s="197" t="s">
        <v>9869</v>
      </c>
      <c r="D5504" s="198">
        <v>7</v>
      </c>
      <c r="E5504" s="198" t="s">
        <v>1703</v>
      </c>
      <c r="F5504" s="197"/>
      <c r="G5504" s="198" t="s">
        <v>1352</v>
      </c>
      <c r="H5504" s="198" t="s">
        <v>1353</v>
      </c>
      <c r="I5504" s="198" t="s">
        <v>9545</v>
      </c>
      <c r="J5504" s="198" t="s">
        <v>9785</v>
      </c>
    </row>
    <row r="5505" spans="2:10">
      <c r="B5505" s="197" t="s">
        <v>5972</v>
      </c>
      <c r="C5505" s="197" t="s">
        <v>9870</v>
      </c>
      <c r="D5505" s="198">
        <v>9</v>
      </c>
      <c r="E5505" s="198" t="s">
        <v>1703</v>
      </c>
      <c r="F5505" s="197"/>
      <c r="G5505" s="198" t="s">
        <v>1352</v>
      </c>
      <c r="H5505" s="198" t="s">
        <v>1353</v>
      </c>
      <c r="I5505" s="198" t="s">
        <v>9545</v>
      </c>
      <c r="J5505" s="198" t="s">
        <v>9785</v>
      </c>
    </row>
    <row r="5506" spans="2:10">
      <c r="B5506" s="197" t="s">
        <v>5974</v>
      </c>
      <c r="C5506" s="197" t="s">
        <v>9871</v>
      </c>
      <c r="D5506" s="198">
        <v>4</v>
      </c>
      <c r="E5506" s="198" t="s">
        <v>1703</v>
      </c>
      <c r="F5506" s="197"/>
      <c r="G5506" s="198" t="s">
        <v>1352</v>
      </c>
      <c r="H5506" s="198" t="s">
        <v>1353</v>
      </c>
      <c r="I5506" s="198" t="s">
        <v>9545</v>
      </c>
      <c r="J5506" s="198" t="s">
        <v>9785</v>
      </c>
    </row>
    <row r="5507" spans="2:10">
      <c r="B5507" s="197" t="s">
        <v>5976</v>
      </c>
      <c r="C5507" s="197" t="s">
        <v>9872</v>
      </c>
      <c r="D5507" s="198">
        <v>1</v>
      </c>
      <c r="E5507" s="198" t="s">
        <v>1703</v>
      </c>
      <c r="F5507" s="197"/>
      <c r="G5507" s="198" t="s">
        <v>1352</v>
      </c>
      <c r="H5507" s="198" t="s">
        <v>1353</v>
      </c>
      <c r="I5507" s="198" t="s">
        <v>9545</v>
      </c>
      <c r="J5507" s="198" t="s">
        <v>9785</v>
      </c>
    </row>
    <row r="5508" spans="2:10">
      <c r="B5508" s="197" t="s">
        <v>5978</v>
      </c>
      <c r="C5508" s="197" t="s">
        <v>9873</v>
      </c>
      <c r="D5508" s="198">
        <v>5</v>
      </c>
      <c r="E5508" s="198" t="s">
        <v>1703</v>
      </c>
      <c r="F5508" s="197"/>
      <c r="G5508" s="198" t="s">
        <v>1352</v>
      </c>
      <c r="H5508" s="198" t="s">
        <v>1353</v>
      </c>
      <c r="I5508" s="198" t="s">
        <v>9545</v>
      </c>
      <c r="J5508" s="198" t="s">
        <v>9785</v>
      </c>
    </row>
    <row r="5509" spans="2:10">
      <c r="B5509" s="197" t="s">
        <v>5980</v>
      </c>
      <c r="C5509" s="197" t="s">
        <v>9874</v>
      </c>
      <c r="D5509" s="198">
        <v>5</v>
      </c>
      <c r="E5509" s="198" t="s">
        <v>1703</v>
      </c>
      <c r="F5509" s="197"/>
      <c r="G5509" s="198" t="s">
        <v>1352</v>
      </c>
      <c r="H5509" s="198" t="s">
        <v>1353</v>
      </c>
      <c r="I5509" s="198" t="s">
        <v>9545</v>
      </c>
      <c r="J5509" s="198" t="s">
        <v>9785</v>
      </c>
    </row>
    <row r="5510" spans="2:10">
      <c r="B5510" s="197" t="s">
        <v>5982</v>
      </c>
      <c r="C5510" s="197" t="s">
        <v>9875</v>
      </c>
      <c r="D5510" s="198">
        <v>6</v>
      </c>
      <c r="E5510" s="198" t="s">
        <v>1703</v>
      </c>
      <c r="F5510" s="197"/>
      <c r="G5510" s="198" t="s">
        <v>1352</v>
      </c>
      <c r="H5510" s="198" t="s">
        <v>1353</v>
      </c>
      <c r="I5510" s="198" t="s">
        <v>9545</v>
      </c>
      <c r="J5510" s="198" t="s">
        <v>9785</v>
      </c>
    </row>
    <row r="5511" spans="2:10">
      <c r="B5511" s="197" t="s">
        <v>5984</v>
      </c>
      <c r="C5511" s="197" t="s">
        <v>9876</v>
      </c>
      <c r="D5511" s="198">
        <v>2</v>
      </c>
      <c r="E5511" s="198" t="s">
        <v>1703</v>
      </c>
      <c r="F5511" s="197"/>
      <c r="G5511" s="198" t="s">
        <v>1352</v>
      </c>
      <c r="H5511" s="198" t="s">
        <v>1353</v>
      </c>
      <c r="I5511" s="198" t="s">
        <v>9545</v>
      </c>
      <c r="J5511" s="198" t="s">
        <v>9785</v>
      </c>
    </row>
    <row r="5512" spans="2:10">
      <c r="B5512" s="197" t="s">
        <v>5986</v>
      </c>
      <c r="C5512" s="197" t="s">
        <v>9877</v>
      </c>
      <c r="D5512" s="198">
        <v>5</v>
      </c>
      <c r="E5512" s="198" t="s">
        <v>1703</v>
      </c>
      <c r="F5512" s="197"/>
      <c r="G5512" s="198" t="s">
        <v>1352</v>
      </c>
      <c r="H5512" s="198" t="s">
        <v>1353</v>
      </c>
      <c r="I5512" s="198" t="s">
        <v>9545</v>
      </c>
      <c r="J5512" s="198" t="s">
        <v>9785</v>
      </c>
    </row>
    <row r="5513" spans="2:10">
      <c r="B5513" s="197" t="s">
        <v>5988</v>
      </c>
      <c r="C5513" s="197" t="s">
        <v>4910</v>
      </c>
      <c r="D5513" s="198">
        <v>2</v>
      </c>
      <c r="E5513" s="198" t="s">
        <v>1703</v>
      </c>
      <c r="F5513" s="197"/>
      <c r="G5513" s="198" t="s">
        <v>1352</v>
      </c>
      <c r="H5513" s="198" t="s">
        <v>1353</v>
      </c>
      <c r="I5513" s="198" t="s">
        <v>9545</v>
      </c>
      <c r="J5513" s="198" t="s">
        <v>9785</v>
      </c>
    </row>
    <row r="5514" spans="2:10">
      <c r="B5514" s="197" t="s">
        <v>5990</v>
      </c>
      <c r="C5514" s="197" t="s">
        <v>9878</v>
      </c>
      <c r="D5514" s="198">
        <v>6</v>
      </c>
      <c r="E5514" s="198" t="s">
        <v>1703</v>
      </c>
      <c r="F5514" s="197"/>
      <c r="G5514" s="198" t="s">
        <v>1352</v>
      </c>
      <c r="H5514" s="198" t="s">
        <v>1353</v>
      </c>
      <c r="I5514" s="198" t="s">
        <v>9545</v>
      </c>
      <c r="J5514" s="198" t="s">
        <v>9785</v>
      </c>
    </row>
    <row r="5515" spans="2:10">
      <c r="B5515" s="197" t="s">
        <v>5992</v>
      </c>
      <c r="C5515" s="197" t="s">
        <v>9879</v>
      </c>
      <c r="D5515" s="198">
        <v>9</v>
      </c>
      <c r="E5515" s="198" t="s">
        <v>1703</v>
      </c>
      <c r="F5515" s="197"/>
      <c r="G5515" s="198" t="s">
        <v>1352</v>
      </c>
      <c r="H5515" s="198" t="s">
        <v>1353</v>
      </c>
      <c r="I5515" s="198" t="s">
        <v>9545</v>
      </c>
      <c r="J5515" s="198" t="s">
        <v>9785</v>
      </c>
    </row>
    <row r="5516" spans="2:10">
      <c r="B5516" s="197" t="s">
        <v>5994</v>
      </c>
      <c r="C5516" s="197" t="s">
        <v>9880</v>
      </c>
      <c r="D5516" s="198">
        <v>3</v>
      </c>
      <c r="E5516" s="198" t="s">
        <v>1703</v>
      </c>
      <c r="F5516" s="197"/>
      <c r="G5516" s="198" t="s">
        <v>1352</v>
      </c>
      <c r="H5516" s="198" t="s">
        <v>1353</v>
      </c>
      <c r="I5516" s="198" t="s">
        <v>9545</v>
      </c>
      <c r="J5516" s="198" t="s">
        <v>9785</v>
      </c>
    </row>
    <row r="5517" spans="2:10">
      <c r="B5517" s="197" t="s">
        <v>5996</v>
      </c>
      <c r="C5517" s="197" t="s">
        <v>9881</v>
      </c>
      <c r="D5517" s="198">
        <v>5</v>
      </c>
      <c r="E5517" s="198" t="s">
        <v>1703</v>
      </c>
      <c r="F5517" s="197"/>
      <c r="G5517" s="198" t="s">
        <v>1352</v>
      </c>
      <c r="H5517" s="198" t="s">
        <v>1353</v>
      </c>
      <c r="I5517" s="198" t="s">
        <v>9545</v>
      </c>
      <c r="J5517" s="198" t="s">
        <v>9785</v>
      </c>
    </row>
    <row r="5518" spans="2:10">
      <c r="B5518" s="197" t="s">
        <v>5998</v>
      </c>
      <c r="C5518" s="197" t="s">
        <v>9882</v>
      </c>
      <c r="D5518" s="198">
        <v>4</v>
      </c>
      <c r="E5518" s="198" t="s">
        <v>350</v>
      </c>
      <c r="F5518" s="197"/>
      <c r="G5518" s="198" t="s">
        <v>1352</v>
      </c>
      <c r="H5518" s="198" t="s">
        <v>1353</v>
      </c>
      <c r="I5518" s="198" t="s">
        <v>9545</v>
      </c>
      <c r="J5518" s="198" t="s">
        <v>9785</v>
      </c>
    </row>
    <row r="5519" spans="2:10">
      <c r="B5519" s="197" t="s">
        <v>6000</v>
      </c>
      <c r="C5519" s="197" t="s">
        <v>9883</v>
      </c>
      <c r="D5519" s="198">
        <v>4</v>
      </c>
      <c r="E5519" s="198" t="s">
        <v>350</v>
      </c>
      <c r="F5519" s="197"/>
      <c r="G5519" s="198" t="s">
        <v>1352</v>
      </c>
      <c r="H5519" s="198" t="s">
        <v>1353</v>
      </c>
      <c r="I5519" s="198" t="s">
        <v>9545</v>
      </c>
      <c r="J5519" s="198" t="s">
        <v>9785</v>
      </c>
    </row>
    <row r="5520" spans="2:10">
      <c r="B5520" s="197" t="s">
        <v>6002</v>
      </c>
      <c r="C5520" s="197" t="s">
        <v>9884</v>
      </c>
      <c r="D5520" s="198">
        <v>5</v>
      </c>
      <c r="E5520" s="198" t="s">
        <v>350</v>
      </c>
      <c r="F5520" s="197"/>
      <c r="G5520" s="198" t="s">
        <v>1352</v>
      </c>
      <c r="H5520" s="198" t="s">
        <v>1353</v>
      </c>
      <c r="I5520" s="198" t="s">
        <v>9545</v>
      </c>
      <c r="J5520" s="198" t="s">
        <v>9785</v>
      </c>
    </row>
    <row r="5521" spans="2:10">
      <c r="B5521" s="197" t="s">
        <v>6004</v>
      </c>
      <c r="C5521" s="197" t="s">
        <v>9885</v>
      </c>
      <c r="D5521" s="198">
        <v>5</v>
      </c>
      <c r="E5521" s="198" t="s">
        <v>350</v>
      </c>
      <c r="F5521" s="197"/>
      <c r="G5521" s="198" t="s">
        <v>1352</v>
      </c>
      <c r="H5521" s="198" t="s">
        <v>1353</v>
      </c>
      <c r="I5521" s="198" t="s">
        <v>9545</v>
      </c>
      <c r="J5521" s="198" t="s">
        <v>9785</v>
      </c>
    </row>
    <row r="5522" spans="2:10">
      <c r="B5522" s="197" t="s">
        <v>6006</v>
      </c>
      <c r="C5522" s="197" t="s">
        <v>9886</v>
      </c>
      <c r="D5522" s="198">
        <v>7</v>
      </c>
      <c r="E5522" s="198" t="s">
        <v>350</v>
      </c>
      <c r="F5522" s="197"/>
      <c r="G5522" s="198" t="s">
        <v>1352</v>
      </c>
      <c r="H5522" s="198" t="s">
        <v>1353</v>
      </c>
      <c r="I5522" s="198" t="s">
        <v>9545</v>
      </c>
      <c r="J5522" s="198" t="s">
        <v>9785</v>
      </c>
    </row>
    <row r="5523" spans="2:10">
      <c r="B5523" s="197" t="s">
        <v>6008</v>
      </c>
      <c r="C5523" s="197" t="s">
        <v>9887</v>
      </c>
      <c r="D5523" s="198">
        <v>5</v>
      </c>
      <c r="E5523" s="198" t="s">
        <v>350</v>
      </c>
      <c r="F5523" s="197"/>
      <c r="G5523" s="198" t="s">
        <v>1352</v>
      </c>
      <c r="H5523" s="198" t="s">
        <v>1353</v>
      </c>
      <c r="I5523" s="198" t="s">
        <v>9545</v>
      </c>
      <c r="J5523" s="198" t="s">
        <v>9785</v>
      </c>
    </row>
    <row r="5524" spans="2:10">
      <c r="B5524" s="197" t="s">
        <v>6010</v>
      </c>
      <c r="C5524" s="197" t="s">
        <v>9888</v>
      </c>
      <c r="D5524" s="198">
        <v>1</v>
      </c>
      <c r="E5524" s="198" t="s">
        <v>350</v>
      </c>
      <c r="F5524" s="197"/>
      <c r="G5524" s="198" t="s">
        <v>1352</v>
      </c>
      <c r="H5524" s="198" t="s">
        <v>1353</v>
      </c>
      <c r="I5524" s="198" t="s">
        <v>9545</v>
      </c>
      <c r="J5524" s="198" t="s">
        <v>9785</v>
      </c>
    </row>
    <row r="5525" spans="2:10">
      <c r="B5525" s="197" t="s">
        <v>9889</v>
      </c>
      <c r="C5525" s="197" t="s">
        <v>9890</v>
      </c>
      <c r="D5525" s="198">
        <v>4</v>
      </c>
      <c r="E5525" s="198" t="s">
        <v>350</v>
      </c>
      <c r="F5525" s="197"/>
      <c r="G5525" s="198" t="s">
        <v>1352</v>
      </c>
      <c r="H5525" s="198" t="s">
        <v>1353</v>
      </c>
      <c r="I5525" s="198" t="s">
        <v>9545</v>
      </c>
      <c r="J5525" s="198" t="s">
        <v>9785</v>
      </c>
    </row>
    <row r="5526" spans="2:10">
      <c r="B5526" s="197" t="s">
        <v>9891</v>
      </c>
      <c r="C5526" s="197" t="s">
        <v>9892</v>
      </c>
      <c r="D5526" s="198">
        <v>2</v>
      </c>
      <c r="E5526" s="198" t="s">
        <v>350</v>
      </c>
      <c r="F5526" s="197"/>
      <c r="G5526" s="198" t="s">
        <v>1352</v>
      </c>
      <c r="H5526" s="198" t="s">
        <v>1353</v>
      </c>
      <c r="I5526" s="198" t="s">
        <v>9545</v>
      </c>
      <c r="J5526" s="198" t="s">
        <v>9785</v>
      </c>
    </row>
    <row r="5527" spans="2:10">
      <c r="B5527" s="197" t="s">
        <v>9893</v>
      </c>
      <c r="C5527" s="197" t="s">
        <v>9894</v>
      </c>
      <c r="D5527" s="198">
        <v>4</v>
      </c>
      <c r="E5527" s="198" t="s">
        <v>350</v>
      </c>
      <c r="F5527" s="197"/>
      <c r="G5527" s="198" t="s">
        <v>1352</v>
      </c>
      <c r="H5527" s="198" t="s">
        <v>1353</v>
      </c>
      <c r="I5527" s="198" t="s">
        <v>9545</v>
      </c>
      <c r="J5527" s="198" t="s">
        <v>9785</v>
      </c>
    </row>
    <row r="5528" spans="2:10">
      <c r="B5528" s="197" t="s">
        <v>9895</v>
      </c>
      <c r="C5528" s="197" t="s">
        <v>9896</v>
      </c>
      <c r="D5528" s="198">
        <v>2</v>
      </c>
      <c r="E5528" s="198" t="s">
        <v>350</v>
      </c>
      <c r="F5528" s="197"/>
      <c r="G5528" s="198" t="s">
        <v>1352</v>
      </c>
      <c r="H5528" s="198" t="s">
        <v>1353</v>
      </c>
      <c r="I5528" s="198" t="s">
        <v>9545</v>
      </c>
      <c r="J5528" s="198" t="s">
        <v>9785</v>
      </c>
    </row>
    <row r="5529" spans="2:10">
      <c r="B5529" s="197" t="s">
        <v>9897</v>
      </c>
      <c r="C5529" s="197" t="s">
        <v>9898</v>
      </c>
      <c r="D5529" s="198">
        <v>5</v>
      </c>
      <c r="E5529" s="198" t="s">
        <v>350</v>
      </c>
      <c r="F5529" s="197"/>
      <c r="G5529" s="198" t="s">
        <v>1352</v>
      </c>
      <c r="H5529" s="198" t="s">
        <v>1353</v>
      </c>
      <c r="I5529" s="198" t="s">
        <v>9545</v>
      </c>
      <c r="J5529" s="198" t="s">
        <v>9785</v>
      </c>
    </row>
    <row r="5530" spans="2:10">
      <c r="B5530" s="197" t="s">
        <v>9899</v>
      </c>
      <c r="C5530" s="197" t="s">
        <v>9900</v>
      </c>
      <c r="D5530" s="198">
        <v>1</v>
      </c>
      <c r="E5530" s="198" t="s">
        <v>350</v>
      </c>
      <c r="F5530" s="197"/>
      <c r="G5530" s="198" t="s">
        <v>1352</v>
      </c>
      <c r="H5530" s="198" t="s">
        <v>1353</v>
      </c>
      <c r="I5530" s="198" t="s">
        <v>9545</v>
      </c>
      <c r="J5530" s="198" t="s">
        <v>9785</v>
      </c>
    </row>
    <row r="5531" spans="2:10">
      <c r="B5531" s="197" t="s">
        <v>9901</v>
      </c>
      <c r="C5531" s="197" t="s">
        <v>9902</v>
      </c>
      <c r="D5531" s="198">
        <v>5</v>
      </c>
      <c r="E5531" s="198" t="s">
        <v>350</v>
      </c>
      <c r="F5531" s="197"/>
      <c r="G5531" s="198" t="s">
        <v>1352</v>
      </c>
      <c r="H5531" s="198" t="s">
        <v>1353</v>
      </c>
      <c r="I5531" s="198" t="s">
        <v>9545</v>
      </c>
      <c r="J5531" s="198" t="s">
        <v>9785</v>
      </c>
    </row>
    <row r="5532" spans="2:10">
      <c r="B5532" s="197" t="s">
        <v>9903</v>
      </c>
      <c r="C5532" s="197" t="s">
        <v>9904</v>
      </c>
      <c r="D5532" s="198">
        <v>2</v>
      </c>
      <c r="E5532" s="198" t="s">
        <v>350</v>
      </c>
      <c r="F5532" s="197"/>
      <c r="G5532" s="198" t="s">
        <v>1352</v>
      </c>
      <c r="H5532" s="198" t="s">
        <v>1353</v>
      </c>
      <c r="I5532" s="198" t="s">
        <v>9545</v>
      </c>
      <c r="J5532" s="198" t="s">
        <v>9785</v>
      </c>
    </row>
    <row r="5533" spans="2:10">
      <c r="B5533" s="197" t="s">
        <v>9905</v>
      </c>
      <c r="C5533" s="197" t="s">
        <v>9906</v>
      </c>
      <c r="D5533" s="198">
        <v>6</v>
      </c>
      <c r="E5533" s="198" t="s">
        <v>350</v>
      </c>
      <c r="F5533" s="197"/>
      <c r="G5533" s="198" t="s">
        <v>1352</v>
      </c>
      <c r="H5533" s="198" t="s">
        <v>1353</v>
      </c>
      <c r="I5533" s="198" t="s">
        <v>9545</v>
      </c>
      <c r="J5533" s="198" t="s">
        <v>9785</v>
      </c>
    </row>
    <row r="5534" spans="2:10">
      <c r="B5534" s="197" t="s">
        <v>9907</v>
      </c>
      <c r="C5534" s="197" t="s">
        <v>9908</v>
      </c>
      <c r="D5534" s="198">
        <v>2</v>
      </c>
      <c r="E5534" s="198" t="s">
        <v>350</v>
      </c>
      <c r="F5534" s="197"/>
      <c r="G5534" s="198" t="s">
        <v>1352</v>
      </c>
      <c r="H5534" s="198" t="s">
        <v>1353</v>
      </c>
      <c r="I5534" s="198" t="s">
        <v>9545</v>
      </c>
      <c r="J5534" s="198" t="s">
        <v>9785</v>
      </c>
    </row>
    <row r="5535" spans="2:10">
      <c r="B5535" s="197" t="s">
        <v>9909</v>
      </c>
      <c r="C5535" s="197" t="s">
        <v>9910</v>
      </c>
      <c r="D5535" s="198">
        <v>3</v>
      </c>
      <c r="E5535" s="198" t="s">
        <v>350</v>
      </c>
      <c r="F5535" s="197"/>
      <c r="G5535" s="198" t="s">
        <v>1352</v>
      </c>
      <c r="H5535" s="198" t="s">
        <v>1353</v>
      </c>
      <c r="I5535" s="198" t="s">
        <v>9545</v>
      </c>
      <c r="J5535" s="198" t="s">
        <v>9785</v>
      </c>
    </row>
    <row r="5536" spans="2:10">
      <c r="B5536" s="197" t="s">
        <v>9911</v>
      </c>
      <c r="C5536" s="197" t="s">
        <v>9912</v>
      </c>
      <c r="D5536" s="198">
        <v>4</v>
      </c>
      <c r="E5536" s="198" t="s">
        <v>1703</v>
      </c>
      <c r="F5536" s="197"/>
      <c r="G5536" s="198" t="s">
        <v>1352</v>
      </c>
      <c r="H5536" s="198" t="s">
        <v>1353</v>
      </c>
      <c r="I5536" s="198" t="s">
        <v>9545</v>
      </c>
      <c r="J5536" s="198" t="s">
        <v>9785</v>
      </c>
    </row>
    <row r="5537" spans="2:10">
      <c r="B5537" s="197" t="s">
        <v>9913</v>
      </c>
      <c r="C5537" s="197" t="s">
        <v>9914</v>
      </c>
      <c r="D5537" s="198">
        <v>5</v>
      </c>
      <c r="E5537" s="198" t="s">
        <v>1703</v>
      </c>
      <c r="F5537" s="197"/>
      <c r="G5537" s="198" t="s">
        <v>1352</v>
      </c>
      <c r="H5537" s="198" t="s">
        <v>1353</v>
      </c>
      <c r="I5537" s="198" t="s">
        <v>9545</v>
      </c>
      <c r="J5537" s="198" t="s">
        <v>9785</v>
      </c>
    </row>
    <row r="5538" spans="2:10">
      <c r="B5538" s="197" t="s">
        <v>9915</v>
      </c>
      <c r="C5538" s="197" t="s">
        <v>9916</v>
      </c>
      <c r="D5538" s="198">
        <v>2</v>
      </c>
      <c r="E5538" s="198" t="s">
        <v>1703</v>
      </c>
      <c r="F5538" s="197"/>
      <c r="G5538" s="198" t="s">
        <v>1352</v>
      </c>
      <c r="H5538" s="198" t="s">
        <v>1353</v>
      </c>
      <c r="I5538" s="198" t="s">
        <v>9545</v>
      </c>
      <c r="J5538" s="198" t="s">
        <v>9785</v>
      </c>
    </row>
    <row r="5539" spans="2:10">
      <c r="B5539" s="197" t="s">
        <v>9917</v>
      </c>
      <c r="C5539" s="197" t="s">
        <v>9918</v>
      </c>
      <c r="D5539" s="198">
        <v>2</v>
      </c>
      <c r="E5539" s="198" t="s">
        <v>1703</v>
      </c>
      <c r="F5539" s="197"/>
      <c r="G5539" s="198" t="s">
        <v>1352</v>
      </c>
      <c r="H5539" s="198" t="s">
        <v>1353</v>
      </c>
      <c r="I5539" s="198" t="s">
        <v>9545</v>
      </c>
      <c r="J5539" s="198" t="s">
        <v>9785</v>
      </c>
    </row>
    <row r="5540" spans="2:10">
      <c r="B5540" s="197" t="s">
        <v>9919</v>
      </c>
      <c r="C5540" s="197" t="s">
        <v>9920</v>
      </c>
      <c r="D5540" s="198">
        <v>6</v>
      </c>
      <c r="E5540" s="198" t="s">
        <v>1703</v>
      </c>
      <c r="F5540" s="197"/>
      <c r="G5540" s="198" t="s">
        <v>1352</v>
      </c>
      <c r="H5540" s="198" t="s">
        <v>1353</v>
      </c>
      <c r="I5540" s="198" t="s">
        <v>9545</v>
      </c>
      <c r="J5540" s="198" t="s">
        <v>9785</v>
      </c>
    </row>
    <row r="5541" spans="2:10">
      <c r="B5541" s="197" t="s">
        <v>9921</v>
      </c>
      <c r="C5541" s="197" t="s">
        <v>9922</v>
      </c>
      <c r="D5541" s="198">
        <v>6</v>
      </c>
      <c r="E5541" s="198" t="s">
        <v>1703</v>
      </c>
      <c r="F5541" s="197"/>
      <c r="G5541" s="198" t="s">
        <v>1352</v>
      </c>
      <c r="H5541" s="198" t="s">
        <v>1353</v>
      </c>
      <c r="I5541" s="198" t="s">
        <v>9545</v>
      </c>
      <c r="J5541" s="198" t="s">
        <v>9785</v>
      </c>
    </row>
    <row r="5542" spans="2:10">
      <c r="B5542" s="197" t="s">
        <v>9923</v>
      </c>
      <c r="C5542" s="197" t="s">
        <v>9924</v>
      </c>
      <c r="D5542" s="198">
        <v>1</v>
      </c>
      <c r="E5542" s="198" t="s">
        <v>1703</v>
      </c>
      <c r="F5542" s="197"/>
      <c r="G5542" s="198" t="s">
        <v>1352</v>
      </c>
      <c r="H5542" s="198" t="s">
        <v>1353</v>
      </c>
      <c r="I5542" s="198" t="s">
        <v>9545</v>
      </c>
      <c r="J5542" s="198" t="s">
        <v>9785</v>
      </c>
    </row>
    <row r="5543" spans="2:10">
      <c r="B5543" s="197" t="s">
        <v>9925</v>
      </c>
      <c r="C5543" s="197" t="s">
        <v>9926</v>
      </c>
      <c r="D5543" s="198">
        <v>5</v>
      </c>
      <c r="E5543" s="198" t="s">
        <v>1703</v>
      </c>
      <c r="F5543" s="197"/>
      <c r="G5543" s="198" t="s">
        <v>1352</v>
      </c>
      <c r="H5543" s="198" t="s">
        <v>1353</v>
      </c>
      <c r="I5543" s="198" t="s">
        <v>9545</v>
      </c>
      <c r="J5543" s="198" t="s">
        <v>9785</v>
      </c>
    </row>
    <row r="5544" spans="2:10">
      <c r="B5544" s="197" t="s">
        <v>9927</v>
      </c>
      <c r="C5544" s="197" t="s">
        <v>9928</v>
      </c>
      <c r="D5544" s="198">
        <v>10</v>
      </c>
      <c r="E5544" s="198" t="s">
        <v>1703</v>
      </c>
      <c r="F5544" s="197"/>
      <c r="G5544" s="198" t="s">
        <v>1352</v>
      </c>
      <c r="H5544" s="198" t="s">
        <v>1353</v>
      </c>
      <c r="I5544" s="198" t="s">
        <v>9545</v>
      </c>
      <c r="J5544" s="198" t="s">
        <v>9785</v>
      </c>
    </row>
    <row r="5545" spans="2:10">
      <c r="B5545" s="197" t="s">
        <v>9929</v>
      </c>
      <c r="C5545" s="197" t="s">
        <v>9930</v>
      </c>
      <c r="D5545" s="198">
        <v>4</v>
      </c>
      <c r="E5545" s="198" t="s">
        <v>1703</v>
      </c>
      <c r="F5545" s="197"/>
      <c r="G5545" s="198" t="s">
        <v>1352</v>
      </c>
      <c r="H5545" s="198" t="s">
        <v>1353</v>
      </c>
      <c r="I5545" s="198" t="s">
        <v>9545</v>
      </c>
      <c r="J5545" s="198" t="s">
        <v>9785</v>
      </c>
    </row>
    <row r="5546" spans="2:10">
      <c r="B5546" s="197" t="s">
        <v>9931</v>
      </c>
      <c r="C5546" s="197" t="s">
        <v>9932</v>
      </c>
      <c r="D5546" s="198">
        <v>6</v>
      </c>
      <c r="E5546" s="198" t="s">
        <v>1703</v>
      </c>
      <c r="F5546" s="197"/>
      <c r="G5546" s="198" t="s">
        <v>1352</v>
      </c>
      <c r="H5546" s="198" t="s">
        <v>1353</v>
      </c>
      <c r="I5546" s="198" t="s">
        <v>9545</v>
      </c>
      <c r="J5546" s="198" t="s">
        <v>9785</v>
      </c>
    </row>
    <row r="5547" spans="2:10">
      <c r="B5547" s="197" t="s">
        <v>9933</v>
      </c>
      <c r="C5547" s="197" t="s">
        <v>6947</v>
      </c>
      <c r="D5547" s="198">
        <v>5</v>
      </c>
      <c r="E5547" s="198" t="s">
        <v>1703</v>
      </c>
      <c r="F5547" s="197"/>
      <c r="G5547" s="198" t="s">
        <v>1352</v>
      </c>
      <c r="H5547" s="198" t="s">
        <v>1353</v>
      </c>
      <c r="I5547" s="198" t="s">
        <v>9545</v>
      </c>
      <c r="J5547" s="198" t="s">
        <v>9785</v>
      </c>
    </row>
    <row r="5548" spans="2:10">
      <c r="B5548" s="197" t="s">
        <v>9934</v>
      </c>
      <c r="C5548" s="197" t="s">
        <v>9935</v>
      </c>
      <c r="D5548" s="198">
        <v>6</v>
      </c>
      <c r="E5548" s="198" t="s">
        <v>1703</v>
      </c>
      <c r="F5548" s="197"/>
      <c r="G5548" s="198" t="s">
        <v>1352</v>
      </c>
      <c r="H5548" s="198" t="s">
        <v>1353</v>
      </c>
      <c r="I5548" s="198" t="s">
        <v>9545</v>
      </c>
      <c r="J5548" s="198" t="s">
        <v>9785</v>
      </c>
    </row>
    <row r="5549" spans="2:10">
      <c r="B5549" s="197" t="s">
        <v>9936</v>
      </c>
      <c r="C5549" s="197" t="s">
        <v>9937</v>
      </c>
      <c r="D5549" s="198">
        <v>5</v>
      </c>
      <c r="E5549" s="198" t="s">
        <v>1703</v>
      </c>
      <c r="F5549" s="197"/>
      <c r="G5549" s="198" t="s">
        <v>1352</v>
      </c>
      <c r="H5549" s="198" t="s">
        <v>1353</v>
      </c>
      <c r="I5549" s="198" t="s">
        <v>9545</v>
      </c>
      <c r="J5549" s="198" t="s">
        <v>9785</v>
      </c>
    </row>
    <row r="5550" spans="2:10">
      <c r="B5550" s="197" t="s">
        <v>9938</v>
      </c>
      <c r="C5550" s="197" t="s">
        <v>9939</v>
      </c>
      <c r="D5550" s="198">
        <v>6</v>
      </c>
      <c r="E5550" s="198" t="s">
        <v>1703</v>
      </c>
      <c r="F5550" s="197"/>
      <c r="G5550" s="198" t="s">
        <v>1352</v>
      </c>
      <c r="H5550" s="198" t="s">
        <v>1353</v>
      </c>
      <c r="I5550" s="198" t="s">
        <v>9545</v>
      </c>
      <c r="J5550" s="198" t="s">
        <v>9785</v>
      </c>
    </row>
    <row r="5551" spans="2:10">
      <c r="B5551" s="197" t="s">
        <v>9940</v>
      </c>
      <c r="C5551" s="197" t="s">
        <v>9941</v>
      </c>
      <c r="D5551" s="198">
        <v>8</v>
      </c>
      <c r="E5551" s="198" t="s">
        <v>8616</v>
      </c>
      <c r="F5551" s="197"/>
      <c r="G5551" s="198" t="s">
        <v>1352</v>
      </c>
      <c r="H5551" s="198" t="s">
        <v>1353</v>
      </c>
      <c r="I5551" s="198" t="s">
        <v>9545</v>
      </c>
      <c r="J5551" s="198" t="s">
        <v>9785</v>
      </c>
    </row>
    <row r="5552" spans="2:10">
      <c r="B5552" s="197" t="s">
        <v>9942</v>
      </c>
      <c r="C5552" s="197" t="s">
        <v>9943</v>
      </c>
      <c r="D5552" s="198">
        <v>2</v>
      </c>
      <c r="E5552" s="198" t="s">
        <v>8616</v>
      </c>
      <c r="F5552" s="197"/>
      <c r="G5552" s="198" t="s">
        <v>1352</v>
      </c>
      <c r="H5552" s="198" t="s">
        <v>1353</v>
      </c>
      <c r="I5552" s="198" t="s">
        <v>9545</v>
      </c>
      <c r="J5552" s="198" t="s">
        <v>9785</v>
      </c>
    </row>
    <row r="5553" spans="2:10">
      <c r="B5553" s="197" t="s">
        <v>9944</v>
      </c>
      <c r="C5553" s="197" t="s">
        <v>9945</v>
      </c>
      <c r="D5553" s="198">
        <v>5</v>
      </c>
      <c r="E5553" s="198" t="s">
        <v>8616</v>
      </c>
      <c r="F5553" s="197"/>
      <c r="G5553" s="198" t="s">
        <v>1352</v>
      </c>
      <c r="H5553" s="198" t="s">
        <v>1353</v>
      </c>
      <c r="I5553" s="198" t="s">
        <v>9545</v>
      </c>
      <c r="J5553" s="198" t="s">
        <v>9785</v>
      </c>
    </row>
    <row r="5554" spans="2:10">
      <c r="B5554" s="197" t="s">
        <v>9946</v>
      </c>
      <c r="C5554" s="197" t="s">
        <v>9947</v>
      </c>
      <c r="D5554" s="198">
        <v>8</v>
      </c>
      <c r="E5554" s="198" t="s">
        <v>8616</v>
      </c>
      <c r="F5554" s="197"/>
      <c r="G5554" s="198" t="s">
        <v>1352</v>
      </c>
      <c r="H5554" s="198" t="s">
        <v>1353</v>
      </c>
      <c r="I5554" s="198" t="s">
        <v>9545</v>
      </c>
      <c r="J5554" s="198" t="s">
        <v>9785</v>
      </c>
    </row>
    <row r="5555" spans="2:10">
      <c r="B5555" s="197" t="s">
        <v>9948</v>
      </c>
      <c r="C5555" s="197" t="s">
        <v>9949</v>
      </c>
      <c r="D5555" s="198">
        <v>9</v>
      </c>
      <c r="E5555" s="198" t="s">
        <v>8616</v>
      </c>
      <c r="F5555" s="197"/>
      <c r="G5555" s="198" t="s">
        <v>1352</v>
      </c>
      <c r="H5555" s="198" t="s">
        <v>1353</v>
      </c>
      <c r="I5555" s="198" t="s">
        <v>9545</v>
      </c>
      <c r="J5555" s="198" t="s">
        <v>9785</v>
      </c>
    </row>
    <row r="5556" spans="2:10">
      <c r="B5556" s="197" t="s">
        <v>9950</v>
      </c>
      <c r="C5556" s="197" t="s">
        <v>9951</v>
      </c>
      <c r="D5556" s="198">
        <v>10</v>
      </c>
      <c r="E5556" s="198" t="s">
        <v>8616</v>
      </c>
      <c r="F5556" s="197"/>
      <c r="G5556" s="198" t="s">
        <v>1352</v>
      </c>
      <c r="H5556" s="198" t="s">
        <v>1353</v>
      </c>
      <c r="I5556" s="198" t="s">
        <v>9545</v>
      </c>
      <c r="J5556" s="198" t="s">
        <v>9785</v>
      </c>
    </row>
    <row r="5557" spans="2:10">
      <c r="B5557" s="197" t="s">
        <v>9952</v>
      </c>
      <c r="C5557" s="197" t="s">
        <v>9953</v>
      </c>
      <c r="D5557" s="198">
        <v>5</v>
      </c>
      <c r="E5557" s="198" t="s">
        <v>8616</v>
      </c>
      <c r="F5557" s="197"/>
      <c r="G5557" s="198" t="s">
        <v>1352</v>
      </c>
      <c r="H5557" s="198" t="s">
        <v>1353</v>
      </c>
      <c r="I5557" s="198" t="s">
        <v>9545</v>
      </c>
      <c r="J5557" s="198" t="s">
        <v>9785</v>
      </c>
    </row>
    <row r="5558" spans="2:10">
      <c r="B5558" s="197" t="s">
        <v>9954</v>
      </c>
      <c r="C5558" s="197" t="s">
        <v>9955</v>
      </c>
      <c r="D5558" s="198">
        <v>2</v>
      </c>
      <c r="E5558" s="198" t="s">
        <v>8616</v>
      </c>
      <c r="F5558" s="197"/>
      <c r="G5558" s="198" t="s">
        <v>1352</v>
      </c>
      <c r="H5558" s="198" t="s">
        <v>1353</v>
      </c>
      <c r="I5558" s="198" t="s">
        <v>9545</v>
      </c>
      <c r="J5558" s="198" t="s">
        <v>9785</v>
      </c>
    </row>
    <row r="5559" spans="2:10">
      <c r="B5559" s="197" t="s">
        <v>9956</v>
      </c>
      <c r="C5559" s="197" t="s">
        <v>9957</v>
      </c>
      <c r="D5559" s="198">
        <v>4</v>
      </c>
      <c r="E5559" s="198" t="s">
        <v>8616</v>
      </c>
      <c r="F5559" s="197"/>
      <c r="G5559" s="198" t="s">
        <v>1352</v>
      </c>
      <c r="H5559" s="198" t="s">
        <v>1353</v>
      </c>
      <c r="I5559" s="198" t="s">
        <v>9545</v>
      </c>
      <c r="J5559" s="198" t="s">
        <v>9785</v>
      </c>
    </row>
    <row r="5560" spans="2:10" ht="15.5">
      <c r="B5560" s="197" t="s">
        <v>9958</v>
      </c>
      <c r="C5560" s="197" t="s">
        <v>9959</v>
      </c>
      <c r="D5560" s="192">
        <v>5</v>
      </c>
      <c r="E5560" s="198" t="s">
        <v>8616</v>
      </c>
      <c r="F5560" s="189"/>
      <c r="G5560" s="198" t="s">
        <v>1352</v>
      </c>
      <c r="H5560" s="198" t="s">
        <v>1353</v>
      </c>
      <c r="I5560" s="198" t="s">
        <v>9545</v>
      </c>
      <c r="J5560" s="198" t="s">
        <v>9785</v>
      </c>
    </row>
    <row r="5561" spans="2:10" ht="15.5">
      <c r="B5561" s="197" t="s">
        <v>9960</v>
      </c>
      <c r="C5561" s="197" t="s">
        <v>9961</v>
      </c>
      <c r="D5561" s="192">
        <v>4</v>
      </c>
      <c r="E5561" s="198" t="s">
        <v>1675</v>
      </c>
      <c r="F5561" s="189"/>
      <c r="G5561" s="198" t="s">
        <v>1352</v>
      </c>
      <c r="H5561" s="198" t="s">
        <v>1353</v>
      </c>
      <c r="I5561" s="198" t="s">
        <v>9545</v>
      </c>
      <c r="J5561" s="198" t="s">
        <v>9785</v>
      </c>
    </row>
    <row r="5562" spans="2:10" ht="15.5">
      <c r="B5562" s="197" t="s">
        <v>9962</v>
      </c>
      <c r="C5562" s="197" t="s">
        <v>9963</v>
      </c>
      <c r="D5562" s="192">
        <v>9</v>
      </c>
      <c r="E5562" s="198" t="s">
        <v>1675</v>
      </c>
      <c r="F5562" s="189"/>
      <c r="G5562" s="198" t="s">
        <v>1352</v>
      </c>
      <c r="H5562" s="198" t="s">
        <v>1353</v>
      </c>
      <c r="I5562" s="198" t="s">
        <v>9545</v>
      </c>
      <c r="J5562" s="198" t="s">
        <v>9785</v>
      </c>
    </row>
    <row r="5563" spans="2:10" ht="15.5">
      <c r="B5563" s="197" t="s">
        <v>9964</v>
      </c>
      <c r="C5563" s="197" t="s">
        <v>9965</v>
      </c>
      <c r="D5563" s="192">
        <v>5</v>
      </c>
      <c r="E5563" s="198" t="s">
        <v>1675</v>
      </c>
      <c r="F5563" s="189"/>
      <c r="G5563" s="198" t="s">
        <v>1352</v>
      </c>
      <c r="H5563" s="198" t="s">
        <v>1353</v>
      </c>
      <c r="I5563" s="198" t="s">
        <v>9545</v>
      </c>
      <c r="J5563" s="198" t="s">
        <v>9785</v>
      </c>
    </row>
    <row r="5564" spans="2:10" ht="15.5">
      <c r="B5564" s="197" t="s">
        <v>9966</v>
      </c>
      <c r="C5564" s="197" t="s">
        <v>9967</v>
      </c>
      <c r="D5564" s="192">
        <v>9</v>
      </c>
      <c r="E5564" s="198" t="s">
        <v>1675</v>
      </c>
      <c r="F5564" s="189"/>
      <c r="G5564" s="198" t="s">
        <v>1352</v>
      </c>
      <c r="H5564" s="198" t="s">
        <v>1353</v>
      </c>
      <c r="I5564" s="198" t="s">
        <v>9545</v>
      </c>
      <c r="J5564" s="198" t="s">
        <v>9785</v>
      </c>
    </row>
    <row r="5565" spans="2:10" ht="15.5">
      <c r="B5565" s="197" t="s">
        <v>9968</v>
      </c>
      <c r="C5565" s="197" t="s">
        <v>9969</v>
      </c>
      <c r="D5565" s="192">
        <v>3</v>
      </c>
      <c r="E5565" s="198" t="s">
        <v>1675</v>
      </c>
      <c r="F5565" s="189"/>
      <c r="G5565" s="198" t="s">
        <v>1352</v>
      </c>
      <c r="H5565" s="198" t="s">
        <v>1353</v>
      </c>
      <c r="I5565" s="198" t="s">
        <v>9545</v>
      </c>
      <c r="J5565" s="198" t="s">
        <v>9785</v>
      </c>
    </row>
    <row r="5566" spans="2:10" ht="15.5">
      <c r="B5566" s="197" t="s">
        <v>9970</v>
      </c>
      <c r="C5566" s="197" t="s">
        <v>9971</v>
      </c>
      <c r="D5566" s="192">
        <v>4</v>
      </c>
      <c r="E5566" s="198" t="s">
        <v>1675</v>
      </c>
      <c r="F5566" s="189"/>
      <c r="G5566" s="198" t="s">
        <v>1352</v>
      </c>
      <c r="H5566" s="198" t="s">
        <v>1353</v>
      </c>
      <c r="I5566" s="198" t="s">
        <v>9545</v>
      </c>
      <c r="J5566" s="198" t="s">
        <v>9785</v>
      </c>
    </row>
    <row r="5567" spans="2:10" ht="15.5">
      <c r="B5567" s="197" t="s">
        <v>9972</v>
      </c>
      <c r="C5567" s="197" t="s">
        <v>9973</v>
      </c>
      <c r="D5567" s="192">
        <v>2</v>
      </c>
      <c r="E5567" s="198" t="s">
        <v>1675</v>
      </c>
      <c r="F5567" s="189"/>
      <c r="G5567" s="198" t="s">
        <v>1352</v>
      </c>
      <c r="H5567" s="198" t="s">
        <v>1353</v>
      </c>
      <c r="I5567" s="198" t="s">
        <v>9545</v>
      </c>
      <c r="J5567" s="198" t="s">
        <v>9785</v>
      </c>
    </row>
    <row r="5568" spans="2:10" ht="15.5">
      <c r="B5568" s="197" t="s">
        <v>9974</v>
      </c>
      <c r="C5568" s="197" t="s">
        <v>9975</v>
      </c>
      <c r="D5568" s="192">
        <v>5</v>
      </c>
      <c r="E5568" s="198" t="s">
        <v>1675</v>
      </c>
      <c r="F5568" s="189"/>
      <c r="G5568" s="198" t="s">
        <v>1352</v>
      </c>
      <c r="H5568" s="198" t="s">
        <v>1353</v>
      </c>
      <c r="I5568" s="198" t="s">
        <v>9545</v>
      </c>
      <c r="J5568" s="198" t="s">
        <v>9785</v>
      </c>
    </row>
    <row r="5569" spans="2:10" ht="15.5">
      <c r="B5569" s="197" t="s">
        <v>9976</v>
      </c>
      <c r="C5569" s="197" t="s">
        <v>9977</v>
      </c>
      <c r="D5569" s="192">
        <v>5</v>
      </c>
      <c r="E5569" s="198" t="s">
        <v>1675</v>
      </c>
      <c r="F5569" s="189"/>
      <c r="G5569" s="198" t="s">
        <v>1352</v>
      </c>
      <c r="H5569" s="198" t="s">
        <v>1353</v>
      </c>
      <c r="I5569" s="198" t="s">
        <v>9545</v>
      </c>
      <c r="J5569" s="198" t="s">
        <v>9785</v>
      </c>
    </row>
    <row r="5570" spans="2:10" ht="15.5">
      <c r="B5570" s="197" t="s">
        <v>9978</v>
      </c>
      <c r="C5570" s="197" t="s">
        <v>9979</v>
      </c>
      <c r="D5570" s="192">
        <v>4</v>
      </c>
      <c r="E5570" s="198" t="s">
        <v>1675</v>
      </c>
      <c r="F5570" s="189"/>
      <c r="G5570" s="198" t="s">
        <v>1352</v>
      </c>
      <c r="H5570" s="198" t="s">
        <v>1353</v>
      </c>
      <c r="I5570" s="198" t="s">
        <v>9545</v>
      </c>
      <c r="J5570" s="198" t="s">
        <v>9785</v>
      </c>
    </row>
    <row r="5571" spans="2:10" ht="15.5">
      <c r="B5571" s="197" t="s">
        <v>9980</v>
      </c>
      <c r="C5571" s="197" t="s">
        <v>9981</v>
      </c>
      <c r="D5571" s="192">
        <v>4</v>
      </c>
      <c r="E5571" s="198" t="s">
        <v>8616</v>
      </c>
      <c r="F5571" s="189"/>
      <c r="G5571" s="198" t="s">
        <v>1352</v>
      </c>
      <c r="H5571" s="198" t="s">
        <v>1353</v>
      </c>
      <c r="I5571" s="198" t="s">
        <v>9545</v>
      </c>
      <c r="J5571" s="198" t="s">
        <v>9785</v>
      </c>
    </row>
    <row r="5572" spans="2:10" ht="15.5">
      <c r="B5572" s="197" t="s">
        <v>9982</v>
      </c>
      <c r="C5572" s="197" t="s">
        <v>9983</v>
      </c>
      <c r="D5572" s="192">
        <v>1</v>
      </c>
      <c r="E5572" s="198" t="s">
        <v>8616</v>
      </c>
      <c r="F5572" s="189"/>
      <c r="G5572" s="198" t="s">
        <v>1352</v>
      </c>
      <c r="H5572" s="198" t="s">
        <v>1353</v>
      </c>
      <c r="I5572" s="198" t="s">
        <v>9545</v>
      </c>
      <c r="J5572" s="198" t="s">
        <v>9785</v>
      </c>
    </row>
    <row r="5573" spans="2:10" ht="15.5">
      <c r="B5573" s="197" t="s">
        <v>9984</v>
      </c>
      <c r="C5573" s="197" t="s">
        <v>9985</v>
      </c>
      <c r="D5573" s="192">
        <v>6</v>
      </c>
      <c r="E5573" s="198" t="s">
        <v>8616</v>
      </c>
      <c r="F5573" s="189"/>
      <c r="G5573" s="198" t="s">
        <v>1352</v>
      </c>
      <c r="H5573" s="198" t="s">
        <v>1353</v>
      </c>
      <c r="I5573" s="198" t="s">
        <v>9545</v>
      </c>
      <c r="J5573" s="198" t="s">
        <v>9785</v>
      </c>
    </row>
    <row r="5574" spans="2:10" ht="15.5">
      <c r="B5574" s="197" t="s">
        <v>9986</v>
      </c>
      <c r="C5574" s="197" t="s">
        <v>9987</v>
      </c>
      <c r="D5574" s="192">
        <v>8</v>
      </c>
      <c r="E5574" s="198" t="s">
        <v>8616</v>
      </c>
      <c r="F5574" s="189"/>
      <c r="G5574" s="198" t="s">
        <v>1352</v>
      </c>
      <c r="H5574" s="198" t="s">
        <v>1353</v>
      </c>
      <c r="I5574" s="198" t="s">
        <v>9545</v>
      </c>
      <c r="J5574" s="198" t="s">
        <v>9785</v>
      </c>
    </row>
    <row r="5575" spans="2:10" ht="15.5">
      <c r="B5575" s="197" t="s">
        <v>9988</v>
      </c>
      <c r="C5575" s="197" t="s">
        <v>9989</v>
      </c>
      <c r="D5575" s="192">
        <v>10</v>
      </c>
      <c r="E5575" s="198" t="s">
        <v>8616</v>
      </c>
      <c r="F5575" s="189"/>
      <c r="G5575" s="198" t="s">
        <v>1352</v>
      </c>
      <c r="H5575" s="198" t="s">
        <v>1353</v>
      </c>
      <c r="I5575" s="198" t="s">
        <v>9545</v>
      </c>
      <c r="J5575" s="198" t="s">
        <v>9785</v>
      </c>
    </row>
    <row r="5576" spans="2:10" ht="15.5">
      <c r="B5576" s="197" t="s">
        <v>9990</v>
      </c>
      <c r="C5576" s="197" t="s">
        <v>9991</v>
      </c>
      <c r="D5576" s="192">
        <v>5</v>
      </c>
      <c r="E5576" s="198" t="s">
        <v>8616</v>
      </c>
      <c r="F5576" s="189"/>
      <c r="G5576" s="198" t="s">
        <v>1352</v>
      </c>
      <c r="H5576" s="198" t="s">
        <v>1353</v>
      </c>
      <c r="I5576" s="198" t="s">
        <v>9545</v>
      </c>
      <c r="J5576" s="198" t="s">
        <v>9785</v>
      </c>
    </row>
    <row r="5577" spans="2:10" ht="15.5">
      <c r="B5577" s="197" t="s">
        <v>9992</v>
      </c>
      <c r="C5577" s="197" t="s">
        <v>9993</v>
      </c>
      <c r="D5577" s="192">
        <v>4</v>
      </c>
      <c r="E5577" s="198" t="s">
        <v>8616</v>
      </c>
      <c r="F5577" s="189"/>
      <c r="G5577" s="198" t="s">
        <v>1352</v>
      </c>
      <c r="H5577" s="198" t="s">
        <v>1353</v>
      </c>
      <c r="I5577" s="198" t="s">
        <v>9545</v>
      </c>
      <c r="J5577" s="198" t="s">
        <v>9785</v>
      </c>
    </row>
    <row r="5578" spans="2:10" ht="15.5">
      <c r="B5578" s="197" t="s">
        <v>9994</v>
      </c>
      <c r="C5578" s="197" t="s">
        <v>9995</v>
      </c>
      <c r="D5578" s="192">
        <v>2</v>
      </c>
      <c r="E5578" s="198" t="s">
        <v>9364</v>
      </c>
      <c r="F5578" s="189"/>
      <c r="G5578" s="198" t="s">
        <v>1352</v>
      </c>
      <c r="H5578" s="198" t="s">
        <v>1353</v>
      </c>
      <c r="I5578" s="198" t="s">
        <v>9545</v>
      </c>
      <c r="J5578" s="198" t="s">
        <v>9785</v>
      </c>
    </row>
    <row r="5579" spans="2:10" ht="15.5">
      <c r="B5579" s="197" t="s">
        <v>9996</v>
      </c>
      <c r="C5579" s="197" t="s">
        <v>9997</v>
      </c>
      <c r="D5579" s="192">
        <v>11</v>
      </c>
      <c r="E5579" s="198" t="s">
        <v>9364</v>
      </c>
      <c r="F5579" s="189"/>
      <c r="G5579" s="198" t="s">
        <v>1352</v>
      </c>
      <c r="H5579" s="198" t="s">
        <v>1353</v>
      </c>
      <c r="I5579" s="198" t="s">
        <v>9545</v>
      </c>
      <c r="J5579" s="198" t="s">
        <v>9785</v>
      </c>
    </row>
    <row r="5580" spans="2:10" ht="15.5">
      <c r="B5580" s="197" t="s">
        <v>9998</v>
      </c>
      <c r="C5580" s="197" t="s">
        <v>9999</v>
      </c>
      <c r="D5580" s="192">
        <v>8</v>
      </c>
      <c r="E5580" s="198" t="s">
        <v>9364</v>
      </c>
      <c r="F5580" s="189"/>
      <c r="G5580" s="198" t="s">
        <v>1352</v>
      </c>
      <c r="H5580" s="198" t="s">
        <v>1353</v>
      </c>
      <c r="I5580" s="198" t="s">
        <v>9545</v>
      </c>
      <c r="J5580" s="198" t="s">
        <v>9785</v>
      </c>
    </row>
    <row r="5581" spans="2:10" ht="15.5">
      <c r="B5581" s="197" t="s">
        <v>10000</v>
      </c>
      <c r="C5581" s="197" t="s">
        <v>10001</v>
      </c>
      <c r="D5581" s="192">
        <v>5</v>
      </c>
      <c r="E5581" s="198" t="s">
        <v>9364</v>
      </c>
      <c r="F5581" s="189"/>
      <c r="G5581" s="198" t="s">
        <v>1352</v>
      </c>
      <c r="H5581" s="198" t="s">
        <v>1353</v>
      </c>
      <c r="I5581" s="198" t="s">
        <v>9545</v>
      </c>
      <c r="J5581" s="198" t="s">
        <v>9785</v>
      </c>
    </row>
    <row r="5582" spans="2:10" ht="15.5">
      <c r="B5582" s="197" t="s">
        <v>10002</v>
      </c>
      <c r="C5582" s="197" t="s">
        <v>10003</v>
      </c>
      <c r="D5582" s="192">
        <v>7</v>
      </c>
      <c r="E5582" s="198" t="s">
        <v>9364</v>
      </c>
      <c r="F5582" s="189"/>
      <c r="G5582" s="198" t="s">
        <v>1352</v>
      </c>
      <c r="H5582" s="198" t="s">
        <v>1353</v>
      </c>
      <c r="I5582" s="198" t="s">
        <v>9545</v>
      </c>
      <c r="J5582" s="198" t="s">
        <v>9785</v>
      </c>
    </row>
    <row r="5583" spans="2:10" ht="15.5">
      <c r="B5583" s="197" t="s">
        <v>10004</v>
      </c>
      <c r="C5583" s="197" t="s">
        <v>10005</v>
      </c>
      <c r="D5583" s="192">
        <v>7</v>
      </c>
      <c r="E5583" s="198" t="s">
        <v>9364</v>
      </c>
      <c r="F5583" s="189"/>
      <c r="G5583" s="198" t="s">
        <v>1352</v>
      </c>
      <c r="H5583" s="198" t="s">
        <v>1353</v>
      </c>
      <c r="I5583" s="198" t="s">
        <v>9545</v>
      </c>
      <c r="J5583" s="198" t="s">
        <v>9785</v>
      </c>
    </row>
    <row r="5584" spans="2:10" ht="15.5">
      <c r="B5584" s="197" t="s">
        <v>10006</v>
      </c>
      <c r="C5584" s="197" t="s">
        <v>10007</v>
      </c>
      <c r="D5584" s="192">
        <v>6</v>
      </c>
      <c r="E5584" s="198" t="s">
        <v>9364</v>
      </c>
      <c r="F5584" s="189"/>
      <c r="G5584" s="198" t="s">
        <v>1352</v>
      </c>
      <c r="H5584" s="198" t="s">
        <v>1353</v>
      </c>
      <c r="I5584" s="198" t="s">
        <v>9545</v>
      </c>
      <c r="J5584" s="198" t="s">
        <v>9785</v>
      </c>
    </row>
    <row r="5585" spans="2:10" ht="15.5">
      <c r="B5585" s="197" t="s">
        <v>10008</v>
      </c>
      <c r="C5585" s="197" t="s">
        <v>10009</v>
      </c>
      <c r="D5585" s="192">
        <v>7</v>
      </c>
      <c r="E5585" s="198" t="s">
        <v>9364</v>
      </c>
      <c r="F5585" s="189"/>
      <c r="G5585" s="198" t="s">
        <v>1352</v>
      </c>
      <c r="H5585" s="198" t="s">
        <v>1353</v>
      </c>
      <c r="I5585" s="198" t="s">
        <v>9545</v>
      </c>
      <c r="J5585" s="198" t="s">
        <v>9785</v>
      </c>
    </row>
    <row r="5586" spans="2:10" ht="15.5">
      <c r="B5586" s="197" t="s">
        <v>10010</v>
      </c>
      <c r="C5586" s="197" t="s">
        <v>10011</v>
      </c>
      <c r="D5586" s="192">
        <v>10</v>
      </c>
      <c r="E5586" s="198" t="s">
        <v>9364</v>
      </c>
      <c r="F5586" s="189"/>
      <c r="G5586" s="198" t="s">
        <v>1352</v>
      </c>
      <c r="H5586" s="198" t="s">
        <v>1353</v>
      </c>
      <c r="I5586" s="198" t="s">
        <v>9545</v>
      </c>
      <c r="J5586" s="198" t="s">
        <v>9785</v>
      </c>
    </row>
    <row r="5587" spans="2:10" ht="15.5">
      <c r="B5587" s="197" t="s">
        <v>10012</v>
      </c>
      <c r="C5587" s="197" t="s">
        <v>10013</v>
      </c>
      <c r="D5587" s="192">
        <v>9</v>
      </c>
      <c r="E5587" s="198" t="s">
        <v>9364</v>
      </c>
      <c r="F5587" s="189"/>
      <c r="G5587" s="198" t="s">
        <v>1352</v>
      </c>
      <c r="H5587" s="198" t="s">
        <v>1353</v>
      </c>
      <c r="I5587" s="198" t="s">
        <v>9545</v>
      </c>
      <c r="J5587" s="198" t="s">
        <v>9785</v>
      </c>
    </row>
    <row r="5588" spans="2:10" ht="15.5">
      <c r="B5588" s="197" t="s">
        <v>10014</v>
      </c>
      <c r="C5588" s="197" t="s">
        <v>10015</v>
      </c>
      <c r="D5588" s="192">
        <v>2</v>
      </c>
      <c r="E5588" s="198" t="s">
        <v>9364</v>
      </c>
      <c r="F5588" s="189"/>
      <c r="G5588" s="198" t="s">
        <v>1352</v>
      </c>
      <c r="H5588" s="198" t="s">
        <v>1353</v>
      </c>
      <c r="I5588" s="198" t="s">
        <v>9545</v>
      </c>
      <c r="J5588" s="198" t="s">
        <v>9785</v>
      </c>
    </row>
    <row r="5589" spans="2:10" ht="15.5">
      <c r="B5589" s="188"/>
      <c r="C5589" s="188"/>
      <c r="D5589" s="223">
        <v>808</v>
      </c>
      <c r="E5589" s="188"/>
      <c r="F5589" s="188"/>
      <c r="G5589" s="188"/>
      <c r="H5589" s="188"/>
      <c r="I5589" s="188"/>
      <c r="J5589" s="188"/>
    </row>
    <row r="5590" spans="2:10">
      <c r="B5590" s="197" t="s">
        <v>10016</v>
      </c>
      <c r="C5590" s="197" t="s">
        <v>10017</v>
      </c>
      <c r="D5590" s="198">
        <v>7</v>
      </c>
      <c r="E5590" s="198" t="s">
        <v>1385</v>
      </c>
      <c r="F5590" s="198"/>
      <c r="G5590" s="198" t="s">
        <v>1352</v>
      </c>
      <c r="H5590" s="198" t="s">
        <v>2184</v>
      </c>
      <c r="I5590" s="198" t="s">
        <v>10018</v>
      </c>
      <c r="J5590" s="198" t="s">
        <v>10019</v>
      </c>
    </row>
    <row r="5591" spans="2:10">
      <c r="B5591" s="197" t="s">
        <v>10020</v>
      </c>
      <c r="C5591" s="197" t="s">
        <v>10021</v>
      </c>
      <c r="D5591" s="198">
        <v>5</v>
      </c>
      <c r="E5591" s="198" t="s">
        <v>1385</v>
      </c>
      <c r="F5591" s="198"/>
      <c r="G5591" s="198" t="s">
        <v>1352</v>
      </c>
      <c r="H5591" s="198" t="s">
        <v>2184</v>
      </c>
      <c r="I5591" s="198" t="s">
        <v>10018</v>
      </c>
      <c r="J5591" s="198" t="s">
        <v>10019</v>
      </c>
    </row>
    <row r="5592" spans="2:10">
      <c r="B5592" s="197" t="s">
        <v>10022</v>
      </c>
      <c r="C5592" s="215" t="s">
        <v>10023</v>
      </c>
      <c r="D5592" s="198">
        <v>2</v>
      </c>
      <c r="E5592" s="198" t="s">
        <v>10024</v>
      </c>
      <c r="F5592" s="198"/>
      <c r="G5592" s="198" t="s">
        <v>1352</v>
      </c>
      <c r="H5592" s="198" t="s">
        <v>2184</v>
      </c>
      <c r="I5592" s="198" t="s">
        <v>10018</v>
      </c>
      <c r="J5592" s="198" t="s">
        <v>10019</v>
      </c>
    </row>
    <row r="5593" spans="2:10">
      <c r="B5593" s="197" t="s">
        <v>10025</v>
      </c>
      <c r="C5593" s="215" t="s">
        <v>10026</v>
      </c>
      <c r="D5593" s="198">
        <v>1</v>
      </c>
      <c r="E5593" s="198" t="s">
        <v>7583</v>
      </c>
      <c r="F5593" s="198"/>
      <c r="G5593" s="198" t="s">
        <v>1352</v>
      </c>
      <c r="H5593" s="198" t="s">
        <v>2184</v>
      </c>
      <c r="I5593" s="198" t="s">
        <v>10018</v>
      </c>
      <c r="J5593" s="198" t="s">
        <v>10019</v>
      </c>
    </row>
    <row r="5594" spans="2:10">
      <c r="B5594" s="197" t="s">
        <v>10027</v>
      </c>
      <c r="C5594" s="215" t="s">
        <v>4883</v>
      </c>
      <c r="D5594" s="198">
        <v>3</v>
      </c>
      <c r="E5594" s="198" t="s">
        <v>1757</v>
      </c>
      <c r="F5594" s="198"/>
      <c r="G5594" s="198" t="s">
        <v>1352</v>
      </c>
      <c r="H5594" s="198" t="s">
        <v>2184</v>
      </c>
      <c r="I5594" s="198" t="s">
        <v>10018</v>
      </c>
      <c r="J5594" s="198" t="s">
        <v>10019</v>
      </c>
    </row>
    <row r="5595" spans="2:10">
      <c r="B5595" s="197" t="s">
        <v>10028</v>
      </c>
      <c r="C5595" s="215" t="s">
        <v>10029</v>
      </c>
      <c r="D5595" s="198">
        <v>1</v>
      </c>
      <c r="E5595" s="198" t="s">
        <v>1426</v>
      </c>
      <c r="F5595" s="198"/>
      <c r="G5595" s="198" t="s">
        <v>1352</v>
      </c>
      <c r="H5595" s="198" t="s">
        <v>2184</v>
      </c>
      <c r="I5595" s="198" t="s">
        <v>10018</v>
      </c>
      <c r="J5595" s="198" t="s">
        <v>10019</v>
      </c>
    </row>
    <row r="5596" spans="2:10">
      <c r="B5596" s="197" t="s">
        <v>10030</v>
      </c>
      <c r="C5596" s="215" t="s">
        <v>10031</v>
      </c>
      <c r="D5596" s="198">
        <v>5</v>
      </c>
      <c r="E5596" s="198" t="s">
        <v>1426</v>
      </c>
      <c r="F5596" s="198"/>
      <c r="G5596" s="198" t="s">
        <v>1352</v>
      </c>
      <c r="H5596" s="198" t="s">
        <v>2184</v>
      </c>
      <c r="I5596" s="198" t="s">
        <v>10018</v>
      </c>
      <c r="J5596" s="198" t="s">
        <v>10019</v>
      </c>
    </row>
    <row r="5597" spans="2:10">
      <c r="B5597" s="197" t="s">
        <v>10032</v>
      </c>
      <c r="C5597" s="215" t="s">
        <v>10033</v>
      </c>
      <c r="D5597" s="198">
        <v>1</v>
      </c>
      <c r="E5597" s="198" t="s">
        <v>1426</v>
      </c>
      <c r="F5597" s="198"/>
      <c r="G5597" s="198" t="s">
        <v>1352</v>
      </c>
      <c r="H5597" s="198" t="s">
        <v>2184</v>
      </c>
      <c r="I5597" s="198" t="s">
        <v>10018</v>
      </c>
      <c r="J5597" s="198" t="s">
        <v>10019</v>
      </c>
    </row>
    <row r="5598" spans="2:10">
      <c r="B5598" s="197" t="s">
        <v>10034</v>
      </c>
      <c r="C5598" s="215" t="s">
        <v>10035</v>
      </c>
      <c r="D5598" s="198">
        <v>1</v>
      </c>
      <c r="E5598" s="198" t="s">
        <v>1426</v>
      </c>
      <c r="F5598" s="198"/>
      <c r="G5598" s="198" t="s">
        <v>1352</v>
      </c>
      <c r="H5598" s="198" t="s">
        <v>2184</v>
      </c>
      <c r="I5598" s="198" t="s">
        <v>10018</v>
      </c>
      <c r="J5598" s="198" t="s">
        <v>10019</v>
      </c>
    </row>
    <row r="5599" spans="2:10">
      <c r="B5599" s="197" t="s">
        <v>10036</v>
      </c>
      <c r="C5599" s="215" t="s">
        <v>10037</v>
      </c>
      <c r="D5599" s="198">
        <v>2</v>
      </c>
      <c r="E5599" s="198" t="s">
        <v>1426</v>
      </c>
      <c r="F5599" s="198"/>
      <c r="G5599" s="198" t="s">
        <v>1352</v>
      </c>
      <c r="H5599" s="198" t="s">
        <v>2184</v>
      </c>
      <c r="I5599" s="198" t="s">
        <v>10018</v>
      </c>
      <c r="J5599" s="198" t="s">
        <v>10019</v>
      </c>
    </row>
    <row r="5600" spans="2:10">
      <c r="B5600" s="197" t="s">
        <v>10038</v>
      </c>
      <c r="C5600" s="215" t="s">
        <v>10039</v>
      </c>
      <c r="D5600" s="198">
        <v>5</v>
      </c>
      <c r="E5600" s="198" t="s">
        <v>1426</v>
      </c>
      <c r="F5600" s="198"/>
      <c r="G5600" s="198" t="s">
        <v>1352</v>
      </c>
      <c r="H5600" s="198" t="s">
        <v>2184</v>
      </c>
      <c r="I5600" s="198" t="s">
        <v>10018</v>
      </c>
      <c r="J5600" s="198" t="s">
        <v>10019</v>
      </c>
    </row>
    <row r="5601" spans="2:10">
      <c r="B5601" s="197" t="s">
        <v>10040</v>
      </c>
      <c r="C5601" s="215" t="s">
        <v>10041</v>
      </c>
      <c r="D5601" s="198">
        <v>6</v>
      </c>
      <c r="E5601" s="198" t="s">
        <v>1426</v>
      </c>
      <c r="F5601" s="198"/>
      <c r="G5601" s="198" t="s">
        <v>1352</v>
      </c>
      <c r="H5601" s="198" t="s">
        <v>2184</v>
      </c>
      <c r="I5601" s="198" t="s">
        <v>10018</v>
      </c>
      <c r="J5601" s="198" t="s">
        <v>10019</v>
      </c>
    </row>
    <row r="5602" spans="2:10">
      <c r="B5602" s="197" t="s">
        <v>10042</v>
      </c>
      <c r="C5602" s="215" t="s">
        <v>10043</v>
      </c>
      <c r="D5602" s="198">
        <v>6</v>
      </c>
      <c r="E5602" s="198" t="s">
        <v>1426</v>
      </c>
      <c r="F5602" s="198"/>
      <c r="G5602" s="198" t="s">
        <v>1352</v>
      </c>
      <c r="H5602" s="198" t="s">
        <v>2184</v>
      </c>
      <c r="I5602" s="198" t="s">
        <v>10018</v>
      </c>
      <c r="J5602" s="198" t="s">
        <v>10019</v>
      </c>
    </row>
    <row r="5603" spans="2:10">
      <c r="B5603" s="197" t="s">
        <v>10044</v>
      </c>
      <c r="C5603" s="215" t="s">
        <v>10045</v>
      </c>
      <c r="D5603" s="198">
        <v>1</v>
      </c>
      <c r="E5603" s="198" t="s">
        <v>1426</v>
      </c>
      <c r="F5603" s="198"/>
      <c r="G5603" s="198" t="s">
        <v>1352</v>
      </c>
      <c r="H5603" s="198" t="s">
        <v>2184</v>
      </c>
      <c r="I5603" s="198" t="s">
        <v>10018</v>
      </c>
      <c r="J5603" s="198" t="s">
        <v>10019</v>
      </c>
    </row>
    <row r="5604" spans="2:10">
      <c r="B5604" s="197" t="s">
        <v>10046</v>
      </c>
      <c r="C5604" s="215" t="s">
        <v>10047</v>
      </c>
      <c r="D5604" s="198">
        <v>6</v>
      </c>
      <c r="E5604" s="198" t="s">
        <v>1426</v>
      </c>
      <c r="F5604" s="198"/>
      <c r="G5604" s="198" t="s">
        <v>1352</v>
      </c>
      <c r="H5604" s="198" t="s">
        <v>2184</v>
      </c>
      <c r="I5604" s="198" t="s">
        <v>10018</v>
      </c>
      <c r="J5604" s="198" t="s">
        <v>10019</v>
      </c>
    </row>
    <row r="5605" spans="2:10">
      <c r="B5605" s="197" t="s">
        <v>10048</v>
      </c>
      <c r="C5605" s="215" t="s">
        <v>10049</v>
      </c>
      <c r="D5605" s="198">
        <v>10</v>
      </c>
      <c r="E5605" s="198" t="s">
        <v>1426</v>
      </c>
      <c r="F5605" s="198"/>
      <c r="G5605" s="198" t="s">
        <v>1352</v>
      </c>
      <c r="H5605" s="198" t="s">
        <v>2184</v>
      </c>
      <c r="I5605" s="198" t="s">
        <v>10018</v>
      </c>
      <c r="J5605" s="198" t="s">
        <v>10019</v>
      </c>
    </row>
    <row r="5606" spans="2:10">
      <c r="B5606" s="197" t="s">
        <v>10050</v>
      </c>
      <c r="C5606" s="215" t="s">
        <v>10051</v>
      </c>
      <c r="D5606" s="198">
        <v>5</v>
      </c>
      <c r="E5606" s="198" t="s">
        <v>1426</v>
      </c>
      <c r="F5606" s="198"/>
      <c r="G5606" s="198" t="s">
        <v>1352</v>
      </c>
      <c r="H5606" s="198" t="s">
        <v>2184</v>
      </c>
      <c r="I5606" s="198" t="s">
        <v>10018</v>
      </c>
      <c r="J5606" s="198" t="s">
        <v>10019</v>
      </c>
    </row>
    <row r="5607" spans="2:10">
      <c r="B5607" s="197" t="s">
        <v>10052</v>
      </c>
      <c r="C5607" s="215" t="s">
        <v>10053</v>
      </c>
      <c r="D5607" s="198">
        <v>2</v>
      </c>
      <c r="E5607" s="198" t="s">
        <v>1426</v>
      </c>
      <c r="F5607" s="198"/>
      <c r="G5607" s="198" t="s">
        <v>1352</v>
      </c>
      <c r="H5607" s="198" t="s">
        <v>2184</v>
      </c>
      <c r="I5607" s="198" t="s">
        <v>10018</v>
      </c>
      <c r="J5607" s="198" t="s">
        <v>10019</v>
      </c>
    </row>
    <row r="5608" spans="2:10">
      <c r="B5608" s="197" t="s">
        <v>10054</v>
      </c>
      <c r="C5608" s="215" t="s">
        <v>10055</v>
      </c>
      <c r="D5608" s="198">
        <v>6</v>
      </c>
      <c r="E5608" s="198" t="s">
        <v>312</v>
      </c>
      <c r="F5608" s="198"/>
      <c r="G5608" s="198" t="s">
        <v>1352</v>
      </c>
      <c r="H5608" s="198" t="s">
        <v>2184</v>
      </c>
      <c r="I5608" s="198" t="s">
        <v>10018</v>
      </c>
      <c r="J5608" s="198" t="s">
        <v>10019</v>
      </c>
    </row>
    <row r="5609" spans="2:10">
      <c r="B5609" s="197" t="s">
        <v>10056</v>
      </c>
      <c r="C5609" s="215" t="s">
        <v>10057</v>
      </c>
      <c r="D5609" s="198">
        <v>3</v>
      </c>
      <c r="E5609" s="198" t="s">
        <v>312</v>
      </c>
      <c r="F5609" s="198"/>
      <c r="G5609" s="198" t="s">
        <v>1352</v>
      </c>
      <c r="H5609" s="198" t="s">
        <v>2184</v>
      </c>
      <c r="I5609" s="198" t="s">
        <v>10018</v>
      </c>
      <c r="J5609" s="198" t="s">
        <v>10019</v>
      </c>
    </row>
    <row r="5610" spans="2:10">
      <c r="B5610" s="197" t="s">
        <v>10058</v>
      </c>
      <c r="C5610" s="215" t="s">
        <v>10059</v>
      </c>
      <c r="D5610" s="198">
        <v>4</v>
      </c>
      <c r="E5610" s="198" t="s">
        <v>312</v>
      </c>
      <c r="F5610" s="198"/>
      <c r="G5610" s="198" t="s">
        <v>1352</v>
      </c>
      <c r="H5610" s="198" t="s">
        <v>2184</v>
      </c>
      <c r="I5610" s="198" t="s">
        <v>10018</v>
      </c>
      <c r="J5610" s="198" t="s">
        <v>10019</v>
      </c>
    </row>
    <row r="5611" spans="2:10">
      <c r="B5611" s="197" t="s">
        <v>10060</v>
      </c>
      <c r="C5611" s="215" t="s">
        <v>10061</v>
      </c>
      <c r="D5611" s="198">
        <v>5</v>
      </c>
      <c r="E5611" s="198" t="s">
        <v>312</v>
      </c>
      <c r="F5611" s="198"/>
      <c r="G5611" s="198" t="s">
        <v>1352</v>
      </c>
      <c r="H5611" s="198" t="s">
        <v>2184</v>
      </c>
      <c r="I5611" s="198" t="s">
        <v>10018</v>
      </c>
      <c r="J5611" s="198" t="s">
        <v>10019</v>
      </c>
    </row>
    <row r="5612" spans="2:10">
      <c r="B5612" s="197" t="s">
        <v>10062</v>
      </c>
      <c r="C5612" s="215" t="s">
        <v>10063</v>
      </c>
      <c r="D5612" s="198">
        <v>8</v>
      </c>
      <c r="E5612" s="198" t="s">
        <v>312</v>
      </c>
      <c r="F5612" s="198"/>
      <c r="G5612" s="198" t="s">
        <v>1352</v>
      </c>
      <c r="H5612" s="198" t="s">
        <v>2184</v>
      </c>
      <c r="I5612" s="198" t="s">
        <v>10018</v>
      </c>
      <c r="J5612" s="198" t="s">
        <v>10019</v>
      </c>
    </row>
    <row r="5613" spans="2:10">
      <c r="B5613" s="197" t="s">
        <v>10064</v>
      </c>
      <c r="C5613" s="215" t="s">
        <v>10065</v>
      </c>
      <c r="D5613" s="198">
        <v>4</v>
      </c>
      <c r="E5613" s="198" t="s">
        <v>312</v>
      </c>
      <c r="F5613" s="198"/>
      <c r="G5613" s="198" t="s">
        <v>1352</v>
      </c>
      <c r="H5613" s="198" t="s">
        <v>2184</v>
      </c>
      <c r="I5613" s="198" t="s">
        <v>10018</v>
      </c>
      <c r="J5613" s="198" t="s">
        <v>10019</v>
      </c>
    </row>
    <row r="5614" spans="2:10">
      <c r="B5614" s="197" t="s">
        <v>10066</v>
      </c>
      <c r="C5614" s="215" t="s">
        <v>10067</v>
      </c>
      <c r="D5614" s="198">
        <v>8</v>
      </c>
      <c r="E5614" s="198" t="s">
        <v>312</v>
      </c>
      <c r="F5614" s="198"/>
      <c r="G5614" s="198" t="s">
        <v>1352</v>
      </c>
      <c r="H5614" s="198" t="s">
        <v>2184</v>
      </c>
      <c r="I5614" s="198" t="s">
        <v>10018</v>
      </c>
      <c r="J5614" s="198" t="s">
        <v>10019</v>
      </c>
    </row>
    <row r="5615" spans="2:10">
      <c r="B5615" s="197" t="s">
        <v>10068</v>
      </c>
      <c r="C5615" s="215" t="s">
        <v>10069</v>
      </c>
      <c r="D5615" s="198">
        <v>7</v>
      </c>
      <c r="E5615" s="198" t="s">
        <v>312</v>
      </c>
      <c r="F5615" s="198"/>
      <c r="G5615" s="198" t="s">
        <v>1352</v>
      </c>
      <c r="H5615" s="198" t="s">
        <v>2184</v>
      </c>
      <c r="I5615" s="198" t="s">
        <v>10018</v>
      </c>
      <c r="J5615" s="198" t="s">
        <v>10019</v>
      </c>
    </row>
    <row r="5616" spans="2:10">
      <c r="B5616" s="197" t="s">
        <v>10070</v>
      </c>
      <c r="C5616" s="215" t="s">
        <v>10071</v>
      </c>
      <c r="D5616" s="198">
        <v>3</v>
      </c>
      <c r="E5616" s="198" t="s">
        <v>312</v>
      </c>
      <c r="F5616" s="198"/>
      <c r="G5616" s="198" t="s">
        <v>1352</v>
      </c>
      <c r="H5616" s="198" t="s">
        <v>2184</v>
      </c>
      <c r="I5616" s="198" t="s">
        <v>10018</v>
      </c>
      <c r="J5616" s="198" t="s">
        <v>10019</v>
      </c>
    </row>
    <row r="5617" spans="2:10">
      <c r="B5617" s="197" t="s">
        <v>10072</v>
      </c>
      <c r="C5617" s="215" t="s">
        <v>10073</v>
      </c>
      <c r="D5617" s="198">
        <v>3</v>
      </c>
      <c r="E5617" s="198" t="s">
        <v>312</v>
      </c>
      <c r="F5617" s="198"/>
      <c r="G5617" s="198" t="s">
        <v>1352</v>
      </c>
      <c r="H5617" s="198" t="s">
        <v>2184</v>
      </c>
      <c r="I5617" s="198" t="s">
        <v>10018</v>
      </c>
      <c r="J5617" s="198" t="s">
        <v>10019</v>
      </c>
    </row>
    <row r="5618" spans="2:10">
      <c r="B5618" s="197" t="s">
        <v>10074</v>
      </c>
      <c r="C5618" s="215" t="s">
        <v>10075</v>
      </c>
      <c r="D5618" s="198">
        <v>4</v>
      </c>
      <c r="E5618" s="198" t="s">
        <v>1426</v>
      </c>
      <c r="F5618" s="198"/>
      <c r="G5618" s="198" t="s">
        <v>1352</v>
      </c>
      <c r="H5618" s="198" t="s">
        <v>2184</v>
      </c>
      <c r="I5618" s="198" t="s">
        <v>10018</v>
      </c>
      <c r="J5618" s="198" t="s">
        <v>10019</v>
      </c>
    </row>
    <row r="5619" spans="2:10">
      <c r="B5619" s="197" t="s">
        <v>10076</v>
      </c>
      <c r="C5619" s="215" t="s">
        <v>10077</v>
      </c>
      <c r="D5619" s="198">
        <v>5</v>
      </c>
      <c r="E5619" s="198" t="s">
        <v>1901</v>
      </c>
      <c r="F5619" s="198"/>
      <c r="G5619" s="198" t="s">
        <v>1352</v>
      </c>
      <c r="H5619" s="198" t="s">
        <v>2184</v>
      </c>
      <c r="I5619" s="198" t="s">
        <v>10018</v>
      </c>
      <c r="J5619" s="198" t="s">
        <v>10019</v>
      </c>
    </row>
    <row r="5620" spans="2:10">
      <c r="B5620" s="197" t="s">
        <v>10078</v>
      </c>
      <c r="C5620" s="215" t="s">
        <v>10079</v>
      </c>
      <c r="D5620" s="198">
        <v>5</v>
      </c>
      <c r="E5620" s="198" t="s">
        <v>1901</v>
      </c>
      <c r="F5620" s="198"/>
      <c r="G5620" s="198" t="s">
        <v>1352</v>
      </c>
      <c r="H5620" s="198" t="s">
        <v>2184</v>
      </c>
      <c r="I5620" s="198" t="s">
        <v>10018</v>
      </c>
      <c r="J5620" s="198" t="s">
        <v>10019</v>
      </c>
    </row>
    <row r="5621" spans="2:10">
      <c r="B5621" s="197" t="s">
        <v>10080</v>
      </c>
      <c r="C5621" s="215" t="s">
        <v>10081</v>
      </c>
      <c r="D5621" s="198">
        <v>2</v>
      </c>
      <c r="E5621" s="198" t="s">
        <v>1901</v>
      </c>
      <c r="F5621" s="198"/>
      <c r="G5621" s="198" t="s">
        <v>1352</v>
      </c>
      <c r="H5621" s="198" t="s">
        <v>2184</v>
      </c>
      <c r="I5621" s="198" t="s">
        <v>10018</v>
      </c>
      <c r="J5621" s="198" t="s">
        <v>10019</v>
      </c>
    </row>
    <row r="5622" spans="2:10">
      <c r="B5622" s="197" t="s">
        <v>10082</v>
      </c>
      <c r="C5622" s="215" t="s">
        <v>10083</v>
      </c>
      <c r="D5622" s="198">
        <v>5</v>
      </c>
      <c r="E5622" s="198" t="s">
        <v>1901</v>
      </c>
      <c r="F5622" s="198"/>
      <c r="G5622" s="198" t="s">
        <v>1352</v>
      </c>
      <c r="H5622" s="198" t="s">
        <v>2184</v>
      </c>
      <c r="I5622" s="198" t="s">
        <v>10018</v>
      </c>
      <c r="J5622" s="198" t="s">
        <v>10019</v>
      </c>
    </row>
    <row r="5623" spans="2:10">
      <c r="B5623" s="197" t="s">
        <v>10084</v>
      </c>
      <c r="C5623" s="215" t="s">
        <v>10085</v>
      </c>
      <c r="D5623" s="198">
        <v>2</v>
      </c>
      <c r="E5623" s="198" t="s">
        <v>1901</v>
      </c>
      <c r="F5623" s="198"/>
      <c r="G5623" s="198" t="s">
        <v>1352</v>
      </c>
      <c r="H5623" s="198" t="s">
        <v>2184</v>
      </c>
      <c r="I5623" s="198" t="s">
        <v>10018</v>
      </c>
      <c r="J5623" s="198" t="s">
        <v>10019</v>
      </c>
    </row>
    <row r="5624" spans="2:10">
      <c r="B5624" s="197" t="s">
        <v>10086</v>
      </c>
      <c r="C5624" s="215" t="s">
        <v>10087</v>
      </c>
      <c r="D5624" s="198">
        <v>6</v>
      </c>
      <c r="E5624" s="198" t="s">
        <v>1901</v>
      </c>
      <c r="F5624" s="198"/>
      <c r="G5624" s="198" t="s">
        <v>1352</v>
      </c>
      <c r="H5624" s="198" t="s">
        <v>2184</v>
      </c>
      <c r="I5624" s="198" t="s">
        <v>10018</v>
      </c>
      <c r="J5624" s="198" t="s">
        <v>10019</v>
      </c>
    </row>
    <row r="5625" spans="2:10">
      <c r="B5625" s="197" t="s">
        <v>10088</v>
      </c>
      <c r="C5625" s="215" t="s">
        <v>10089</v>
      </c>
      <c r="D5625" s="198">
        <v>3</v>
      </c>
      <c r="E5625" s="198" t="s">
        <v>1901</v>
      </c>
      <c r="F5625" s="198"/>
      <c r="G5625" s="198" t="s">
        <v>1352</v>
      </c>
      <c r="H5625" s="198" t="s">
        <v>2184</v>
      </c>
      <c r="I5625" s="198" t="s">
        <v>10018</v>
      </c>
      <c r="J5625" s="198" t="s">
        <v>10019</v>
      </c>
    </row>
    <row r="5626" spans="2:10">
      <c r="B5626" s="197" t="s">
        <v>10090</v>
      </c>
      <c r="C5626" s="215" t="s">
        <v>10091</v>
      </c>
      <c r="D5626" s="198">
        <v>3</v>
      </c>
      <c r="E5626" s="198" t="s">
        <v>1901</v>
      </c>
      <c r="F5626" s="198"/>
      <c r="G5626" s="198" t="s">
        <v>1352</v>
      </c>
      <c r="H5626" s="198" t="s">
        <v>2184</v>
      </c>
      <c r="I5626" s="198" t="s">
        <v>10018</v>
      </c>
      <c r="J5626" s="198" t="s">
        <v>10019</v>
      </c>
    </row>
    <row r="5627" spans="2:10">
      <c r="B5627" s="197" t="s">
        <v>10092</v>
      </c>
      <c r="C5627" s="215" t="s">
        <v>10093</v>
      </c>
      <c r="D5627" s="198">
        <v>3</v>
      </c>
      <c r="E5627" s="198" t="s">
        <v>1901</v>
      </c>
      <c r="F5627" s="198"/>
      <c r="G5627" s="198" t="s">
        <v>1352</v>
      </c>
      <c r="H5627" s="198" t="s">
        <v>2184</v>
      </c>
      <c r="I5627" s="198" t="s">
        <v>10018</v>
      </c>
      <c r="J5627" s="198" t="s">
        <v>10019</v>
      </c>
    </row>
    <row r="5628" spans="2:10">
      <c r="B5628" s="197" t="s">
        <v>10094</v>
      </c>
      <c r="C5628" s="215" t="s">
        <v>10095</v>
      </c>
      <c r="D5628" s="198">
        <v>4</v>
      </c>
      <c r="E5628" s="198" t="s">
        <v>1901</v>
      </c>
      <c r="F5628" s="198"/>
      <c r="G5628" s="198" t="s">
        <v>1352</v>
      </c>
      <c r="H5628" s="198" t="s">
        <v>2184</v>
      </c>
      <c r="I5628" s="198" t="s">
        <v>10018</v>
      </c>
      <c r="J5628" s="198" t="s">
        <v>10019</v>
      </c>
    </row>
    <row r="5629" spans="2:10">
      <c r="B5629" s="197" t="s">
        <v>10096</v>
      </c>
      <c r="C5629" s="215" t="s">
        <v>10097</v>
      </c>
      <c r="D5629" s="198">
        <v>6</v>
      </c>
      <c r="E5629" s="198" t="s">
        <v>1901</v>
      </c>
      <c r="F5629" s="198"/>
      <c r="G5629" s="198" t="s">
        <v>1352</v>
      </c>
      <c r="H5629" s="198" t="s">
        <v>2184</v>
      </c>
      <c r="I5629" s="198" t="s">
        <v>10018</v>
      </c>
      <c r="J5629" s="198" t="s">
        <v>10019</v>
      </c>
    </row>
    <row r="5630" spans="2:10">
      <c r="B5630" s="197" t="s">
        <v>10098</v>
      </c>
      <c r="C5630" s="215" t="s">
        <v>10099</v>
      </c>
      <c r="D5630" s="198">
        <v>1</v>
      </c>
      <c r="E5630" s="198" t="s">
        <v>259</v>
      </c>
      <c r="F5630" s="198"/>
      <c r="G5630" s="198" t="s">
        <v>1352</v>
      </c>
      <c r="H5630" s="198" t="s">
        <v>2184</v>
      </c>
      <c r="I5630" s="198" t="s">
        <v>10018</v>
      </c>
      <c r="J5630" s="198" t="s">
        <v>10019</v>
      </c>
    </row>
    <row r="5631" spans="2:10">
      <c r="B5631" s="197" t="s">
        <v>10100</v>
      </c>
      <c r="C5631" s="215" t="s">
        <v>10101</v>
      </c>
      <c r="D5631" s="198">
        <v>9</v>
      </c>
      <c r="E5631" s="198" t="s">
        <v>1689</v>
      </c>
      <c r="F5631" s="198"/>
      <c r="G5631" s="198" t="s">
        <v>1352</v>
      </c>
      <c r="H5631" s="198" t="s">
        <v>2184</v>
      </c>
      <c r="I5631" s="198" t="s">
        <v>10018</v>
      </c>
      <c r="J5631" s="198" t="s">
        <v>10019</v>
      </c>
    </row>
    <row r="5632" spans="2:10">
      <c r="B5632" s="197" t="s">
        <v>10102</v>
      </c>
      <c r="C5632" s="215" t="s">
        <v>10103</v>
      </c>
      <c r="D5632" s="198">
        <v>2</v>
      </c>
      <c r="E5632" s="198" t="s">
        <v>320</v>
      </c>
      <c r="F5632" s="198"/>
      <c r="G5632" s="198" t="s">
        <v>1352</v>
      </c>
      <c r="H5632" s="198" t="s">
        <v>2184</v>
      </c>
      <c r="I5632" s="198" t="s">
        <v>10018</v>
      </c>
      <c r="J5632" s="198" t="s">
        <v>10019</v>
      </c>
    </row>
    <row r="5633" spans="2:10">
      <c r="B5633" s="197" t="s">
        <v>10104</v>
      </c>
      <c r="C5633" s="215" t="s">
        <v>10105</v>
      </c>
      <c r="D5633" s="198">
        <v>1</v>
      </c>
      <c r="E5633" s="198" t="s">
        <v>320</v>
      </c>
      <c r="F5633" s="198"/>
      <c r="G5633" s="198" t="s">
        <v>1352</v>
      </c>
      <c r="H5633" s="198" t="s">
        <v>2184</v>
      </c>
      <c r="I5633" s="198" t="s">
        <v>10018</v>
      </c>
      <c r="J5633" s="198" t="s">
        <v>10019</v>
      </c>
    </row>
    <row r="5634" spans="2:10">
      <c r="B5634" s="197" t="s">
        <v>10106</v>
      </c>
      <c r="C5634" s="215" t="s">
        <v>10107</v>
      </c>
      <c r="D5634" s="198">
        <v>3</v>
      </c>
      <c r="E5634" s="198" t="s">
        <v>320</v>
      </c>
      <c r="F5634" s="198"/>
      <c r="G5634" s="198" t="s">
        <v>1352</v>
      </c>
      <c r="H5634" s="198" t="s">
        <v>2184</v>
      </c>
      <c r="I5634" s="198" t="s">
        <v>10018</v>
      </c>
      <c r="J5634" s="198" t="s">
        <v>10019</v>
      </c>
    </row>
    <row r="5635" spans="2:10">
      <c r="B5635" s="197" t="s">
        <v>10108</v>
      </c>
      <c r="C5635" s="215" t="s">
        <v>10109</v>
      </c>
      <c r="D5635" s="198">
        <v>5</v>
      </c>
      <c r="E5635" s="198" t="s">
        <v>320</v>
      </c>
      <c r="F5635" s="198"/>
      <c r="G5635" s="198" t="s">
        <v>1352</v>
      </c>
      <c r="H5635" s="198" t="s">
        <v>2184</v>
      </c>
      <c r="I5635" s="198" t="s">
        <v>10018</v>
      </c>
      <c r="J5635" s="198" t="s">
        <v>10019</v>
      </c>
    </row>
    <row r="5636" spans="2:10">
      <c r="B5636" s="197" t="s">
        <v>10110</v>
      </c>
      <c r="C5636" s="215" t="s">
        <v>10111</v>
      </c>
      <c r="D5636" s="198">
        <v>4</v>
      </c>
      <c r="E5636" s="198" t="s">
        <v>320</v>
      </c>
      <c r="F5636" s="198"/>
      <c r="G5636" s="198" t="s">
        <v>1352</v>
      </c>
      <c r="H5636" s="198" t="s">
        <v>2184</v>
      </c>
      <c r="I5636" s="198" t="s">
        <v>10018</v>
      </c>
      <c r="J5636" s="198" t="s">
        <v>10019</v>
      </c>
    </row>
    <row r="5637" spans="2:10">
      <c r="B5637" s="197" t="s">
        <v>10112</v>
      </c>
      <c r="C5637" s="215" t="s">
        <v>10113</v>
      </c>
      <c r="D5637" s="198">
        <v>4</v>
      </c>
      <c r="E5637" s="198" t="s">
        <v>320</v>
      </c>
      <c r="F5637" s="198"/>
      <c r="G5637" s="198" t="s">
        <v>1352</v>
      </c>
      <c r="H5637" s="198" t="s">
        <v>2184</v>
      </c>
      <c r="I5637" s="198" t="s">
        <v>10018</v>
      </c>
      <c r="J5637" s="198" t="s">
        <v>10019</v>
      </c>
    </row>
    <row r="5638" spans="2:10">
      <c r="B5638" s="197" t="s">
        <v>10114</v>
      </c>
      <c r="C5638" s="215" t="s">
        <v>10115</v>
      </c>
      <c r="D5638" s="198">
        <v>6</v>
      </c>
      <c r="E5638" s="198" t="s">
        <v>320</v>
      </c>
      <c r="F5638" s="198"/>
      <c r="G5638" s="198" t="s">
        <v>1352</v>
      </c>
      <c r="H5638" s="198" t="s">
        <v>2184</v>
      </c>
      <c r="I5638" s="198" t="s">
        <v>10018</v>
      </c>
      <c r="J5638" s="198" t="s">
        <v>10019</v>
      </c>
    </row>
    <row r="5639" spans="2:10">
      <c r="B5639" s="197" t="s">
        <v>10116</v>
      </c>
      <c r="C5639" s="215" t="s">
        <v>10117</v>
      </c>
      <c r="D5639" s="198">
        <v>5</v>
      </c>
      <c r="E5639" s="198" t="s">
        <v>320</v>
      </c>
      <c r="F5639" s="198"/>
      <c r="G5639" s="198" t="s">
        <v>1352</v>
      </c>
      <c r="H5639" s="198" t="s">
        <v>2184</v>
      </c>
      <c r="I5639" s="198" t="s">
        <v>10018</v>
      </c>
      <c r="J5639" s="198" t="s">
        <v>10019</v>
      </c>
    </row>
    <row r="5640" spans="2:10">
      <c r="B5640" s="197" t="s">
        <v>10118</v>
      </c>
      <c r="C5640" s="215" t="s">
        <v>10119</v>
      </c>
      <c r="D5640" s="198">
        <v>5</v>
      </c>
      <c r="E5640" s="198" t="s">
        <v>320</v>
      </c>
      <c r="F5640" s="198"/>
      <c r="G5640" s="198" t="s">
        <v>1352</v>
      </c>
      <c r="H5640" s="198" t="s">
        <v>2184</v>
      </c>
      <c r="I5640" s="198" t="s">
        <v>10018</v>
      </c>
      <c r="J5640" s="198" t="s">
        <v>10019</v>
      </c>
    </row>
    <row r="5641" spans="2:10">
      <c r="B5641" s="197" t="s">
        <v>10120</v>
      </c>
      <c r="C5641" s="215" t="s">
        <v>10121</v>
      </c>
      <c r="D5641" s="198">
        <v>7</v>
      </c>
      <c r="E5641" s="198" t="s">
        <v>320</v>
      </c>
      <c r="F5641" s="198"/>
      <c r="G5641" s="198" t="s">
        <v>1352</v>
      </c>
      <c r="H5641" s="198" t="s">
        <v>2184</v>
      </c>
      <c r="I5641" s="198" t="s">
        <v>10018</v>
      </c>
      <c r="J5641" s="198" t="s">
        <v>10019</v>
      </c>
    </row>
    <row r="5642" spans="2:10">
      <c r="B5642" s="197" t="s">
        <v>10122</v>
      </c>
      <c r="C5642" s="215" t="s">
        <v>10123</v>
      </c>
      <c r="D5642" s="198">
        <v>1</v>
      </c>
      <c r="E5642" s="198" t="s">
        <v>320</v>
      </c>
      <c r="F5642" s="198"/>
      <c r="G5642" s="198" t="s">
        <v>1352</v>
      </c>
      <c r="H5642" s="198" t="s">
        <v>2184</v>
      </c>
      <c r="I5642" s="198" t="s">
        <v>10018</v>
      </c>
      <c r="J5642" s="198" t="s">
        <v>10019</v>
      </c>
    </row>
    <row r="5643" spans="2:10">
      <c r="B5643" s="197" t="s">
        <v>10124</v>
      </c>
      <c r="C5643" s="215" t="s">
        <v>10125</v>
      </c>
      <c r="D5643" s="198">
        <v>4</v>
      </c>
      <c r="E5643" s="198" t="s">
        <v>320</v>
      </c>
      <c r="F5643" s="198"/>
      <c r="G5643" s="198" t="s">
        <v>1352</v>
      </c>
      <c r="H5643" s="198" t="s">
        <v>2184</v>
      </c>
      <c r="I5643" s="198" t="s">
        <v>10018</v>
      </c>
      <c r="J5643" s="198" t="s">
        <v>10019</v>
      </c>
    </row>
    <row r="5644" spans="2:10">
      <c r="B5644" s="197" t="s">
        <v>10126</v>
      </c>
      <c r="C5644" s="215" t="s">
        <v>10127</v>
      </c>
      <c r="D5644" s="198">
        <v>6</v>
      </c>
      <c r="E5644" s="198" t="s">
        <v>320</v>
      </c>
      <c r="F5644" s="198"/>
      <c r="G5644" s="198" t="s">
        <v>1352</v>
      </c>
      <c r="H5644" s="198" t="s">
        <v>2184</v>
      </c>
      <c r="I5644" s="198" t="s">
        <v>10018</v>
      </c>
      <c r="J5644" s="198" t="s">
        <v>10019</v>
      </c>
    </row>
    <row r="5645" spans="2:10">
      <c r="B5645" s="197" t="s">
        <v>10128</v>
      </c>
      <c r="C5645" s="215" t="s">
        <v>10129</v>
      </c>
      <c r="D5645" s="198">
        <v>4</v>
      </c>
      <c r="E5645" s="198" t="s">
        <v>1717</v>
      </c>
      <c r="F5645" s="198"/>
      <c r="G5645" s="198" t="s">
        <v>1352</v>
      </c>
      <c r="H5645" s="198" t="s">
        <v>2184</v>
      </c>
      <c r="I5645" s="198" t="s">
        <v>10018</v>
      </c>
      <c r="J5645" s="198" t="s">
        <v>10019</v>
      </c>
    </row>
    <row r="5646" spans="2:10">
      <c r="B5646" s="197" t="s">
        <v>10130</v>
      </c>
      <c r="C5646" s="215" t="s">
        <v>10131</v>
      </c>
      <c r="D5646" s="198">
        <v>1</v>
      </c>
      <c r="E5646" s="198" t="s">
        <v>1717</v>
      </c>
      <c r="F5646" s="198"/>
      <c r="G5646" s="198" t="s">
        <v>1352</v>
      </c>
      <c r="H5646" s="198" t="s">
        <v>2184</v>
      </c>
      <c r="I5646" s="198" t="s">
        <v>10018</v>
      </c>
      <c r="J5646" s="198" t="s">
        <v>10019</v>
      </c>
    </row>
    <row r="5647" spans="2:10">
      <c r="B5647" s="197" t="s">
        <v>10132</v>
      </c>
      <c r="C5647" s="197" t="s">
        <v>10133</v>
      </c>
      <c r="D5647" s="198">
        <v>2</v>
      </c>
      <c r="E5647" s="198" t="s">
        <v>2120</v>
      </c>
      <c r="F5647" s="198"/>
      <c r="G5647" s="198" t="s">
        <v>1352</v>
      </c>
      <c r="H5647" s="198" t="s">
        <v>2184</v>
      </c>
      <c r="I5647" s="198" t="s">
        <v>10018</v>
      </c>
      <c r="J5647" s="198" t="s">
        <v>10019</v>
      </c>
    </row>
    <row r="5648" spans="2:10" ht="15.5">
      <c r="B5648" s="197" t="s">
        <v>10134</v>
      </c>
      <c r="C5648" s="197" t="s">
        <v>10135</v>
      </c>
      <c r="D5648" s="211">
        <v>2</v>
      </c>
      <c r="E5648" s="198" t="s">
        <v>249</v>
      </c>
      <c r="F5648" s="209"/>
      <c r="G5648" s="198" t="s">
        <v>1352</v>
      </c>
      <c r="H5648" s="198" t="s">
        <v>2184</v>
      </c>
      <c r="I5648" s="198" t="s">
        <v>10018</v>
      </c>
      <c r="J5648" s="198" t="s">
        <v>10019</v>
      </c>
    </row>
    <row r="5649" spans="2:10">
      <c r="B5649" s="197" t="s">
        <v>10136</v>
      </c>
      <c r="C5649" s="215" t="s">
        <v>10137</v>
      </c>
      <c r="D5649" s="198">
        <v>4</v>
      </c>
      <c r="E5649" s="198" t="s">
        <v>249</v>
      </c>
      <c r="F5649" s="198"/>
      <c r="G5649" s="198" t="s">
        <v>1352</v>
      </c>
      <c r="H5649" s="198" t="s">
        <v>2184</v>
      </c>
      <c r="I5649" s="198" t="s">
        <v>10018</v>
      </c>
      <c r="J5649" s="198" t="s">
        <v>10019</v>
      </c>
    </row>
    <row r="5650" spans="2:10">
      <c r="B5650" s="197" t="s">
        <v>10138</v>
      </c>
      <c r="C5650" s="215" t="s">
        <v>10139</v>
      </c>
      <c r="D5650" s="198">
        <v>1</v>
      </c>
      <c r="E5650" s="198" t="s">
        <v>249</v>
      </c>
      <c r="F5650" s="198"/>
      <c r="G5650" s="198" t="s">
        <v>1352</v>
      </c>
      <c r="H5650" s="198" t="s">
        <v>2184</v>
      </c>
      <c r="I5650" s="198" t="s">
        <v>10018</v>
      </c>
      <c r="J5650" s="198" t="s">
        <v>10019</v>
      </c>
    </row>
    <row r="5651" spans="2:10">
      <c r="B5651" s="197" t="s">
        <v>10140</v>
      </c>
      <c r="C5651" s="215" t="s">
        <v>10141</v>
      </c>
      <c r="D5651" s="198">
        <v>2</v>
      </c>
      <c r="E5651" s="198" t="s">
        <v>249</v>
      </c>
      <c r="F5651" s="198"/>
      <c r="G5651" s="198" t="s">
        <v>1352</v>
      </c>
      <c r="H5651" s="198" t="s">
        <v>2184</v>
      </c>
      <c r="I5651" s="198" t="s">
        <v>10018</v>
      </c>
      <c r="J5651" s="198" t="s">
        <v>10019</v>
      </c>
    </row>
    <row r="5652" spans="2:10">
      <c r="B5652" s="197" t="s">
        <v>10142</v>
      </c>
      <c r="C5652" s="215" t="s">
        <v>10143</v>
      </c>
      <c r="D5652" s="198">
        <v>4</v>
      </c>
      <c r="E5652" s="198" t="s">
        <v>249</v>
      </c>
      <c r="F5652" s="198"/>
      <c r="G5652" s="198" t="s">
        <v>1352</v>
      </c>
      <c r="H5652" s="198" t="s">
        <v>2184</v>
      </c>
      <c r="I5652" s="198" t="s">
        <v>10018</v>
      </c>
      <c r="J5652" s="198" t="s">
        <v>10019</v>
      </c>
    </row>
    <row r="5653" spans="2:10">
      <c r="B5653" s="197" t="s">
        <v>10144</v>
      </c>
      <c r="C5653" s="215" t="s">
        <v>10145</v>
      </c>
      <c r="D5653" s="198">
        <v>5</v>
      </c>
      <c r="E5653" s="198" t="s">
        <v>249</v>
      </c>
      <c r="F5653" s="198"/>
      <c r="G5653" s="198" t="s">
        <v>1352</v>
      </c>
      <c r="H5653" s="198" t="s">
        <v>2184</v>
      </c>
      <c r="I5653" s="198" t="s">
        <v>10018</v>
      </c>
      <c r="J5653" s="198" t="s">
        <v>10019</v>
      </c>
    </row>
    <row r="5654" spans="2:10">
      <c r="B5654" s="197" t="s">
        <v>10146</v>
      </c>
      <c r="C5654" s="215" t="s">
        <v>10147</v>
      </c>
      <c r="D5654" s="198">
        <v>5</v>
      </c>
      <c r="E5654" s="198" t="s">
        <v>249</v>
      </c>
      <c r="F5654" s="198"/>
      <c r="G5654" s="198" t="s">
        <v>1352</v>
      </c>
      <c r="H5654" s="198" t="s">
        <v>2184</v>
      </c>
      <c r="I5654" s="198" t="s">
        <v>10018</v>
      </c>
      <c r="J5654" s="198" t="s">
        <v>10019</v>
      </c>
    </row>
    <row r="5655" spans="2:10">
      <c r="B5655" s="197" t="s">
        <v>10148</v>
      </c>
      <c r="C5655" s="215" t="s">
        <v>10149</v>
      </c>
      <c r="D5655" s="198">
        <v>8</v>
      </c>
      <c r="E5655" s="198" t="s">
        <v>249</v>
      </c>
      <c r="F5655" s="198"/>
      <c r="G5655" s="198" t="s">
        <v>1352</v>
      </c>
      <c r="H5655" s="198" t="s">
        <v>2184</v>
      </c>
      <c r="I5655" s="198" t="s">
        <v>10018</v>
      </c>
      <c r="J5655" s="198" t="s">
        <v>10019</v>
      </c>
    </row>
    <row r="5656" spans="2:10">
      <c r="B5656" s="197" t="s">
        <v>10150</v>
      </c>
      <c r="C5656" s="215" t="s">
        <v>10151</v>
      </c>
      <c r="D5656" s="198">
        <v>8</v>
      </c>
      <c r="E5656" s="198" t="s">
        <v>249</v>
      </c>
      <c r="F5656" s="198"/>
      <c r="G5656" s="198" t="s">
        <v>1352</v>
      </c>
      <c r="H5656" s="198" t="s">
        <v>2184</v>
      </c>
      <c r="I5656" s="198" t="s">
        <v>10018</v>
      </c>
      <c r="J5656" s="198" t="s">
        <v>10019</v>
      </c>
    </row>
    <row r="5657" spans="2:10">
      <c r="B5657" s="197" t="s">
        <v>10152</v>
      </c>
      <c r="C5657" s="215" t="s">
        <v>10153</v>
      </c>
      <c r="D5657" s="198">
        <v>4</v>
      </c>
      <c r="E5657" s="198" t="s">
        <v>249</v>
      </c>
      <c r="F5657" s="198"/>
      <c r="G5657" s="198" t="s">
        <v>1352</v>
      </c>
      <c r="H5657" s="198" t="s">
        <v>2184</v>
      </c>
      <c r="I5657" s="198" t="s">
        <v>10018</v>
      </c>
      <c r="J5657" s="198" t="s">
        <v>10019</v>
      </c>
    </row>
    <row r="5658" spans="2:10">
      <c r="B5658" s="197" t="s">
        <v>10154</v>
      </c>
      <c r="C5658" s="215" t="s">
        <v>10155</v>
      </c>
      <c r="D5658" s="198">
        <v>7</v>
      </c>
      <c r="E5658" s="198" t="s">
        <v>240</v>
      </c>
      <c r="F5658" s="198"/>
      <c r="G5658" s="198" t="s">
        <v>1352</v>
      </c>
      <c r="H5658" s="198" t="s">
        <v>2184</v>
      </c>
      <c r="I5658" s="198" t="s">
        <v>10018</v>
      </c>
      <c r="J5658" s="198" t="s">
        <v>10019</v>
      </c>
    </row>
    <row r="5659" spans="2:10">
      <c r="B5659" s="197" t="s">
        <v>10156</v>
      </c>
      <c r="C5659" s="215" t="s">
        <v>10157</v>
      </c>
      <c r="D5659" s="198">
        <v>6</v>
      </c>
      <c r="E5659" s="198" t="s">
        <v>1597</v>
      </c>
      <c r="F5659" s="198"/>
      <c r="G5659" s="198" t="s">
        <v>1352</v>
      </c>
      <c r="H5659" s="198" t="s">
        <v>2184</v>
      </c>
      <c r="I5659" s="198" t="s">
        <v>10018</v>
      </c>
      <c r="J5659" s="198" t="s">
        <v>10019</v>
      </c>
    </row>
    <row r="5660" spans="2:10">
      <c r="B5660" s="197" t="s">
        <v>10158</v>
      </c>
      <c r="C5660" s="215" t="s">
        <v>10159</v>
      </c>
      <c r="D5660" s="198">
        <v>5</v>
      </c>
      <c r="E5660" s="198" t="s">
        <v>1597</v>
      </c>
      <c r="F5660" s="198"/>
      <c r="G5660" s="198" t="s">
        <v>1352</v>
      </c>
      <c r="H5660" s="198" t="s">
        <v>2184</v>
      </c>
      <c r="I5660" s="198" t="s">
        <v>10018</v>
      </c>
      <c r="J5660" s="198" t="s">
        <v>10019</v>
      </c>
    </row>
    <row r="5661" spans="2:10">
      <c r="B5661" s="197" t="s">
        <v>10160</v>
      </c>
      <c r="C5661" s="215" t="s">
        <v>10161</v>
      </c>
      <c r="D5661" s="198">
        <v>2</v>
      </c>
      <c r="E5661" s="198" t="s">
        <v>1597</v>
      </c>
      <c r="F5661" s="198"/>
      <c r="G5661" s="198" t="s">
        <v>1352</v>
      </c>
      <c r="H5661" s="198" t="s">
        <v>2184</v>
      </c>
      <c r="I5661" s="198" t="s">
        <v>10018</v>
      </c>
      <c r="J5661" s="198" t="s">
        <v>10019</v>
      </c>
    </row>
    <row r="5662" spans="2:10">
      <c r="B5662" s="197" t="s">
        <v>10162</v>
      </c>
      <c r="C5662" s="215" t="s">
        <v>10163</v>
      </c>
      <c r="D5662" s="198">
        <v>4</v>
      </c>
      <c r="E5662" s="198" t="s">
        <v>1597</v>
      </c>
      <c r="F5662" s="198"/>
      <c r="G5662" s="198" t="s">
        <v>1352</v>
      </c>
      <c r="H5662" s="198" t="s">
        <v>2184</v>
      </c>
      <c r="I5662" s="198" t="s">
        <v>10018</v>
      </c>
      <c r="J5662" s="198" t="s">
        <v>10019</v>
      </c>
    </row>
    <row r="5663" spans="2:10">
      <c r="B5663" s="197" t="s">
        <v>10164</v>
      </c>
      <c r="C5663" s="215" t="s">
        <v>10165</v>
      </c>
      <c r="D5663" s="198">
        <v>2</v>
      </c>
      <c r="E5663" s="198" t="s">
        <v>1597</v>
      </c>
      <c r="F5663" s="198"/>
      <c r="G5663" s="198" t="s">
        <v>1352</v>
      </c>
      <c r="H5663" s="198" t="s">
        <v>2184</v>
      </c>
      <c r="I5663" s="198" t="s">
        <v>10018</v>
      </c>
      <c r="J5663" s="198" t="s">
        <v>10019</v>
      </c>
    </row>
    <row r="5664" spans="2:10">
      <c r="B5664" s="197" t="s">
        <v>10166</v>
      </c>
      <c r="C5664" s="215" t="s">
        <v>10167</v>
      </c>
      <c r="D5664" s="198">
        <v>7</v>
      </c>
      <c r="E5664" s="198" t="s">
        <v>1597</v>
      </c>
      <c r="F5664" s="198"/>
      <c r="G5664" s="198" t="s">
        <v>1352</v>
      </c>
      <c r="H5664" s="198" t="s">
        <v>2184</v>
      </c>
      <c r="I5664" s="198" t="s">
        <v>10018</v>
      </c>
      <c r="J5664" s="198" t="s">
        <v>10019</v>
      </c>
    </row>
    <row r="5665" spans="2:10">
      <c r="B5665" s="197" t="s">
        <v>10168</v>
      </c>
      <c r="C5665" s="215" t="s">
        <v>10169</v>
      </c>
      <c r="D5665" s="198">
        <v>5</v>
      </c>
      <c r="E5665" s="198" t="s">
        <v>1597</v>
      </c>
      <c r="F5665" s="198"/>
      <c r="G5665" s="198" t="s">
        <v>1352</v>
      </c>
      <c r="H5665" s="198" t="s">
        <v>2184</v>
      </c>
      <c r="I5665" s="198" t="s">
        <v>10018</v>
      </c>
      <c r="J5665" s="198" t="s">
        <v>10019</v>
      </c>
    </row>
    <row r="5666" spans="2:10">
      <c r="B5666" s="197" t="s">
        <v>10170</v>
      </c>
      <c r="C5666" s="215" t="s">
        <v>10171</v>
      </c>
      <c r="D5666" s="198">
        <v>3</v>
      </c>
      <c r="E5666" s="198" t="s">
        <v>1597</v>
      </c>
      <c r="F5666" s="198"/>
      <c r="G5666" s="198" t="s">
        <v>1352</v>
      </c>
      <c r="H5666" s="198" t="s">
        <v>2184</v>
      </c>
      <c r="I5666" s="198" t="s">
        <v>10018</v>
      </c>
      <c r="J5666" s="198" t="s">
        <v>10019</v>
      </c>
    </row>
    <row r="5667" spans="2:10">
      <c r="B5667" s="197" t="s">
        <v>10172</v>
      </c>
      <c r="C5667" s="197" t="s">
        <v>10173</v>
      </c>
      <c r="D5667" s="198">
        <v>1</v>
      </c>
      <c r="E5667" s="198" t="s">
        <v>1597</v>
      </c>
      <c r="F5667" s="197"/>
      <c r="G5667" s="198" t="s">
        <v>1352</v>
      </c>
      <c r="H5667" s="198" t="s">
        <v>2184</v>
      </c>
      <c r="I5667" s="198" t="s">
        <v>10018</v>
      </c>
      <c r="J5667" s="198" t="s">
        <v>10019</v>
      </c>
    </row>
    <row r="5668" spans="2:10">
      <c r="B5668" s="197" t="s">
        <v>10174</v>
      </c>
      <c r="C5668" s="197" t="s">
        <v>10175</v>
      </c>
      <c r="D5668" s="198">
        <v>7</v>
      </c>
      <c r="E5668" s="198" t="s">
        <v>1597</v>
      </c>
      <c r="F5668" s="197"/>
      <c r="G5668" s="198" t="s">
        <v>1352</v>
      </c>
      <c r="H5668" s="198" t="s">
        <v>2184</v>
      </c>
      <c r="I5668" s="198" t="s">
        <v>10018</v>
      </c>
      <c r="J5668" s="198" t="s">
        <v>10019</v>
      </c>
    </row>
    <row r="5669" spans="2:10">
      <c r="B5669" s="197" t="s">
        <v>10176</v>
      </c>
      <c r="C5669" s="197" t="s">
        <v>10177</v>
      </c>
      <c r="D5669" s="198">
        <v>6</v>
      </c>
      <c r="E5669" s="198" t="s">
        <v>1597</v>
      </c>
      <c r="F5669" s="197"/>
      <c r="G5669" s="198" t="s">
        <v>1352</v>
      </c>
      <c r="H5669" s="198" t="s">
        <v>2184</v>
      </c>
      <c r="I5669" s="198" t="s">
        <v>10018</v>
      </c>
      <c r="J5669" s="198" t="s">
        <v>10019</v>
      </c>
    </row>
    <row r="5670" spans="2:10">
      <c r="B5670" s="197" t="s">
        <v>10178</v>
      </c>
      <c r="C5670" s="197" t="s">
        <v>10179</v>
      </c>
      <c r="D5670" s="198">
        <v>8</v>
      </c>
      <c r="E5670" s="198" t="s">
        <v>240</v>
      </c>
      <c r="F5670" s="197"/>
      <c r="G5670" s="198" t="s">
        <v>1352</v>
      </c>
      <c r="H5670" s="198" t="s">
        <v>2184</v>
      </c>
      <c r="I5670" s="198" t="s">
        <v>10018</v>
      </c>
      <c r="J5670" s="198" t="s">
        <v>10019</v>
      </c>
    </row>
    <row r="5671" spans="2:10">
      <c r="B5671" s="197" t="s">
        <v>10180</v>
      </c>
      <c r="C5671" s="197" t="s">
        <v>10181</v>
      </c>
      <c r="D5671" s="198">
        <v>3</v>
      </c>
      <c r="E5671" s="198" t="s">
        <v>347</v>
      </c>
      <c r="F5671" s="197"/>
      <c r="G5671" s="198" t="s">
        <v>1352</v>
      </c>
      <c r="H5671" s="198" t="s">
        <v>2184</v>
      </c>
      <c r="I5671" s="198" t="s">
        <v>10018</v>
      </c>
      <c r="J5671" s="198" t="s">
        <v>10019</v>
      </c>
    </row>
    <row r="5672" spans="2:10">
      <c r="B5672" s="197" t="s">
        <v>10182</v>
      </c>
      <c r="C5672" s="197" t="s">
        <v>10183</v>
      </c>
      <c r="D5672" s="198">
        <v>1</v>
      </c>
      <c r="E5672" s="198" t="s">
        <v>347</v>
      </c>
      <c r="F5672" s="197"/>
      <c r="G5672" s="198" t="s">
        <v>1352</v>
      </c>
      <c r="H5672" s="198" t="s">
        <v>2184</v>
      </c>
      <c r="I5672" s="198" t="s">
        <v>10018</v>
      </c>
      <c r="J5672" s="198" t="s">
        <v>10019</v>
      </c>
    </row>
    <row r="5673" spans="2:10">
      <c r="B5673" s="197" t="s">
        <v>10184</v>
      </c>
      <c r="C5673" s="197" t="s">
        <v>10185</v>
      </c>
      <c r="D5673" s="198">
        <v>6</v>
      </c>
      <c r="E5673" s="198" t="s">
        <v>347</v>
      </c>
      <c r="F5673" s="197"/>
      <c r="G5673" s="198" t="s">
        <v>1352</v>
      </c>
      <c r="H5673" s="198" t="s">
        <v>2184</v>
      </c>
      <c r="I5673" s="198" t="s">
        <v>10018</v>
      </c>
      <c r="J5673" s="198" t="s">
        <v>10019</v>
      </c>
    </row>
    <row r="5674" spans="2:10">
      <c r="B5674" s="197" t="s">
        <v>10186</v>
      </c>
      <c r="C5674" s="197" t="s">
        <v>10187</v>
      </c>
      <c r="D5674" s="198">
        <v>4</v>
      </c>
      <c r="E5674" s="198" t="s">
        <v>347</v>
      </c>
      <c r="F5674" s="197"/>
      <c r="G5674" s="198" t="s">
        <v>1352</v>
      </c>
      <c r="H5674" s="198" t="s">
        <v>2184</v>
      </c>
      <c r="I5674" s="198" t="s">
        <v>10018</v>
      </c>
      <c r="J5674" s="198" t="s">
        <v>10019</v>
      </c>
    </row>
    <row r="5675" spans="2:10">
      <c r="B5675" s="197" t="s">
        <v>10188</v>
      </c>
      <c r="C5675" s="197" t="s">
        <v>10189</v>
      </c>
      <c r="D5675" s="198">
        <v>5</v>
      </c>
      <c r="E5675" s="198" t="s">
        <v>347</v>
      </c>
      <c r="F5675" s="197"/>
      <c r="G5675" s="198" t="s">
        <v>1352</v>
      </c>
      <c r="H5675" s="198" t="s">
        <v>2184</v>
      </c>
      <c r="I5675" s="198" t="s">
        <v>10018</v>
      </c>
      <c r="J5675" s="198" t="s">
        <v>10019</v>
      </c>
    </row>
    <row r="5676" spans="2:10">
      <c r="B5676" s="197" t="s">
        <v>10190</v>
      </c>
      <c r="C5676" s="197" t="s">
        <v>10191</v>
      </c>
      <c r="D5676" s="198">
        <v>4</v>
      </c>
      <c r="E5676" s="198" t="s">
        <v>347</v>
      </c>
      <c r="F5676" s="197"/>
      <c r="G5676" s="198" t="s">
        <v>1352</v>
      </c>
      <c r="H5676" s="198" t="s">
        <v>2184</v>
      </c>
      <c r="I5676" s="198" t="s">
        <v>10018</v>
      </c>
      <c r="J5676" s="198" t="s">
        <v>10019</v>
      </c>
    </row>
    <row r="5677" spans="2:10">
      <c r="B5677" s="197" t="s">
        <v>10192</v>
      </c>
      <c r="C5677" s="197" t="s">
        <v>10193</v>
      </c>
      <c r="D5677" s="198">
        <v>6</v>
      </c>
      <c r="E5677" s="198" t="s">
        <v>347</v>
      </c>
      <c r="F5677" s="197"/>
      <c r="G5677" s="198" t="s">
        <v>1352</v>
      </c>
      <c r="H5677" s="198" t="s">
        <v>2184</v>
      </c>
      <c r="I5677" s="198" t="s">
        <v>10018</v>
      </c>
      <c r="J5677" s="198" t="s">
        <v>10019</v>
      </c>
    </row>
    <row r="5678" spans="2:10">
      <c r="B5678" s="197" t="s">
        <v>10194</v>
      </c>
      <c r="C5678" s="197" t="s">
        <v>10195</v>
      </c>
      <c r="D5678" s="198">
        <v>5</v>
      </c>
      <c r="E5678" s="198" t="s">
        <v>347</v>
      </c>
      <c r="F5678" s="197"/>
      <c r="G5678" s="198" t="s">
        <v>1352</v>
      </c>
      <c r="H5678" s="198" t="s">
        <v>2184</v>
      </c>
      <c r="I5678" s="198" t="s">
        <v>10018</v>
      </c>
      <c r="J5678" s="198" t="s">
        <v>10019</v>
      </c>
    </row>
    <row r="5679" spans="2:10">
      <c r="B5679" s="197" t="s">
        <v>10196</v>
      </c>
      <c r="C5679" s="197" t="s">
        <v>10197</v>
      </c>
      <c r="D5679" s="198">
        <v>7</v>
      </c>
      <c r="E5679" s="198" t="s">
        <v>347</v>
      </c>
      <c r="F5679" s="197"/>
      <c r="G5679" s="198" t="s">
        <v>1352</v>
      </c>
      <c r="H5679" s="198" t="s">
        <v>2184</v>
      </c>
      <c r="I5679" s="198" t="s">
        <v>10018</v>
      </c>
      <c r="J5679" s="198" t="s">
        <v>10019</v>
      </c>
    </row>
    <row r="5680" spans="2:10">
      <c r="B5680" s="197" t="s">
        <v>10198</v>
      </c>
      <c r="C5680" s="197" t="s">
        <v>10199</v>
      </c>
      <c r="D5680" s="198">
        <v>6</v>
      </c>
      <c r="E5680" s="198" t="s">
        <v>347</v>
      </c>
      <c r="F5680" s="197"/>
      <c r="G5680" s="198" t="s">
        <v>1352</v>
      </c>
      <c r="H5680" s="198" t="s">
        <v>2184</v>
      </c>
      <c r="I5680" s="198" t="s">
        <v>10018</v>
      </c>
      <c r="J5680" s="198" t="s">
        <v>10019</v>
      </c>
    </row>
    <row r="5681" spans="2:10">
      <c r="B5681" s="197" t="s">
        <v>10200</v>
      </c>
      <c r="C5681" s="197" t="s">
        <v>10201</v>
      </c>
      <c r="D5681" s="198">
        <v>7</v>
      </c>
      <c r="E5681" s="198" t="s">
        <v>347</v>
      </c>
      <c r="F5681" s="197"/>
      <c r="G5681" s="198" t="s">
        <v>1352</v>
      </c>
      <c r="H5681" s="198" t="s">
        <v>2184</v>
      </c>
      <c r="I5681" s="198" t="s">
        <v>10018</v>
      </c>
      <c r="J5681" s="198" t="s">
        <v>10019</v>
      </c>
    </row>
    <row r="5682" spans="2:10">
      <c r="B5682" s="197" t="s">
        <v>10202</v>
      </c>
      <c r="C5682" s="197" t="s">
        <v>10203</v>
      </c>
      <c r="D5682" s="198">
        <v>6</v>
      </c>
      <c r="E5682" s="198" t="s">
        <v>347</v>
      </c>
      <c r="F5682" s="197"/>
      <c r="G5682" s="198" t="s">
        <v>1352</v>
      </c>
      <c r="H5682" s="198" t="s">
        <v>2184</v>
      </c>
      <c r="I5682" s="198" t="s">
        <v>10018</v>
      </c>
      <c r="J5682" s="198" t="s">
        <v>10019</v>
      </c>
    </row>
    <row r="5683" spans="2:10">
      <c r="B5683" s="197" t="s">
        <v>10204</v>
      </c>
      <c r="C5683" s="197" t="s">
        <v>10205</v>
      </c>
      <c r="D5683" s="198">
        <v>5</v>
      </c>
      <c r="E5683" s="198" t="s">
        <v>347</v>
      </c>
      <c r="F5683" s="197"/>
      <c r="G5683" s="198" t="s">
        <v>1352</v>
      </c>
      <c r="H5683" s="198" t="s">
        <v>2184</v>
      </c>
      <c r="I5683" s="198" t="s">
        <v>10018</v>
      </c>
      <c r="J5683" s="198" t="s">
        <v>10019</v>
      </c>
    </row>
    <row r="5684" spans="2:10">
      <c r="B5684" s="197" t="s">
        <v>10206</v>
      </c>
      <c r="C5684" s="197" t="s">
        <v>10207</v>
      </c>
      <c r="D5684" s="198">
        <v>4</v>
      </c>
      <c r="E5684" s="198" t="s">
        <v>347</v>
      </c>
      <c r="F5684" s="197"/>
      <c r="G5684" s="198" t="s">
        <v>1352</v>
      </c>
      <c r="H5684" s="198" t="s">
        <v>2184</v>
      </c>
      <c r="I5684" s="198" t="s">
        <v>10018</v>
      </c>
      <c r="J5684" s="198" t="s">
        <v>10019</v>
      </c>
    </row>
    <row r="5685" spans="2:10">
      <c r="B5685" s="197" t="s">
        <v>10208</v>
      </c>
      <c r="C5685" s="197" t="s">
        <v>10209</v>
      </c>
      <c r="D5685" s="198">
        <v>3</v>
      </c>
      <c r="E5685" s="198" t="s">
        <v>1597</v>
      </c>
      <c r="F5685" s="197"/>
      <c r="G5685" s="198" t="s">
        <v>1352</v>
      </c>
      <c r="H5685" s="198" t="s">
        <v>2184</v>
      </c>
      <c r="I5685" s="198" t="s">
        <v>10018</v>
      </c>
      <c r="J5685" s="198" t="s">
        <v>10019</v>
      </c>
    </row>
    <row r="5686" spans="2:10">
      <c r="B5686" s="197" t="s">
        <v>10210</v>
      </c>
      <c r="C5686" s="197" t="s">
        <v>10211</v>
      </c>
      <c r="D5686" s="198">
        <v>5</v>
      </c>
      <c r="E5686" s="198" t="s">
        <v>1597</v>
      </c>
      <c r="F5686" s="197"/>
      <c r="G5686" s="198" t="s">
        <v>1352</v>
      </c>
      <c r="H5686" s="198" t="s">
        <v>2184</v>
      </c>
      <c r="I5686" s="198" t="s">
        <v>10018</v>
      </c>
      <c r="J5686" s="198" t="s">
        <v>10019</v>
      </c>
    </row>
    <row r="5687" spans="2:10">
      <c r="B5687" s="197" t="s">
        <v>10212</v>
      </c>
      <c r="C5687" s="197" t="s">
        <v>8226</v>
      </c>
      <c r="D5687" s="198">
        <v>4</v>
      </c>
      <c r="E5687" s="198" t="s">
        <v>1597</v>
      </c>
      <c r="F5687" s="197"/>
      <c r="G5687" s="198" t="s">
        <v>1352</v>
      </c>
      <c r="H5687" s="198" t="s">
        <v>2184</v>
      </c>
      <c r="I5687" s="198" t="s">
        <v>10018</v>
      </c>
      <c r="J5687" s="198" t="s">
        <v>10019</v>
      </c>
    </row>
    <row r="5688" spans="2:10">
      <c r="B5688" s="197" t="s">
        <v>10213</v>
      </c>
      <c r="C5688" s="197" t="s">
        <v>10214</v>
      </c>
      <c r="D5688" s="198">
        <v>6</v>
      </c>
      <c r="E5688" s="198" t="s">
        <v>1597</v>
      </c>
      <c r="F5688" s="197"/>
      <c r="G5688" s="198" t="s">
        <v>1352</v>
      </c>
      <c r="H5688" s="198" t="s">
        <v>2184</v>
      </c>
      <c r="I5688" s="198" t="s">
        <v>10018</v>
      </c>
      <c r="J5688" s="198" t="s">
        <v>10019</v>
      </c>
    </row>
    <row r="5689" spans="2:10">
      <c r="B5689" s="197" t="s">
        <v>10215</v>
      </c>
      <c r="C5689" s="197" t="s">
        <v>10216</v>
      </c>
      <c r="D5689" s="198">
        <v>3</v>
      </c>
      <c r="E5689" s="198" t="s">
        <v>1597</v>
      </c>
      <c r="F5689" s="197"/>
      <c r="G5689" s="198" t="s">
        <v>1352</v>
      </c>
      <c r="H5689" s="198" t="s">
        <v>2184</v>
      </c>
      <c r="I5689" s="198" t="s">
        <v>10018</v>
      </c>
      <c r="J5689" s="198" t="s">
        <v>10019</v>
      </c>
    </row>
    <row r="5690" spans="2:10">
      <c r="B5690" s="197" t="s">
        <v>10217</v>
      </c>
      <c r="C5690" s="197" t="s">
        <v>10218</v>
      </c>
      <c r="D5690" s="198">
        <v>7</v>
      </c>
      <c r="E5690" s="198" t="s">
        <v>1597</v>
      </c>
      <c r="F5690" s="197"/>
      <c r="G5690" s="198" t="s">
        <v>1352</v>
      </c>
      <c r="H5690" s="198" t="s">
        <v>2184</v>
      </c>
      <c r="I5690" s="198" t="s">
        <v>10018</v>
      </c>
      <c r="J5690" s="198" t="s">
        <v>10019</v>
      </c>
    </row>
    <row r="5691" spans="2:10">
      <c r="B5691" s="197" t="s">
        <v>10219</v>
      </c>
      <c r="C5691" s="197" t="s">
        <v>10220</v>
      </c>
      <c r="D5691" s="198">
        <v>5</v>
      </c>
      <c r="E5691" s="198" t="s">
        <v>1597</v>
      </c>
      <c r="F5691" s="197"/>
      <c r="G5691" s="198" t="s">
        <v>1352</v>
      </c>
      <c r="H5691" s="198" t="s">
        <v>2184</v>
      </c>
      <c r="I5691" s="198" t="s">
        <v>10018</v>
      </c>
      <c r="J5691" s="198" t="s">
        <v>10019</v>
      </c>
    </row>
    <row r="5692" spans="2:10">
      <c r="B5692" s="197" t="s">
        <v>10221</v>
      </c>
      <c r="C5692" s="197" t="s">
        <v>10222</v>
      </c>
      <c r="D5692" s="198">
        <v>1</v>
      </c>
      <c r="E5692" s="198" t="s">
        <v>350</v>
      </c>
      <c r="F5692" s="197"/>
      <c r="G5692" s="198" t="s">
        <v>1352</v>
      </c>
      <c r="H5692" s="198" t="s">
        <v>2184</v>
      </c>
      <c r="I5692" s="198" t="s">
        <v>10018</v>
      </c>
      <c r="J5692" s="198" t="s">
        <v>10019</v>
      </c>
    </row>
    <row r="5693" spans="2:10">
      <c r="B5693" s="197" t="s">
        <v>10223</v>
      </c>
      <c r="C5693" s="197" t="s">
        <v>10224</v>
      </c>
      <c r="D5693" s="198">
        <v>6</v>
      </c>
      <c r="E5693" s="198" t="s">
        <v>350</v>
      </c>
      <c r="F5693" s="197"/>
      <c r="G5693" s="198" t="s">
        <v>1352</v>
      </c>
      <c r="H5693" s="198" t="s">
        <v>2184</v>
      </c>
      <c r="I5693" s="198" t="s">
        <v>10018</v>
      </c>
      <c r="J5693" s="198" t="s">
        <v>10019</v>
      </c>
    </row>
    <row r="5694" spans="2:10">
      <c r="B5694" s="197" t="s">
        <v>10225</v>
      </c>
      <c r="C5694" s="197" t="s">
        <v>10226</v>
      </c>
      <c r="D5694" s="198">
        <v>5</v>
      </c>
      <c r="E5694" s="198" t="s">
        <v>350</v>
      </c>
      <c r="F5694" s="197"/>
      <c r="G5694" s="198" t="s">
        <v>1352</v>
      </c>
      <c r="H5694" s="198" t="s">
        <v>2184</v>
      </c>
      <c r="I5694" s="198" t="s">
        <v>10018</v>
      </c>
      <c r="J5694" s="198" t="s">
        <v>10019</v>
      </c>
    </row>
    <row r="5695" spans="2:10">
      <c r="B5695" s="197" t="s">
        <v>10227</v>
      </c>
      <c r="C5695" s="197" t="s">
        <v>10228</v>
      </c>
      <c r="D5695" s="198">
        <v>2</v>
      </c>
      <c r="E5695" s="198" t="s">
        <v>350</v>
      </c>
      <c r="F5695" s="197"/>
      <c r="G5695" s="198" t="s">
        <v>1352</v>
      </c>
      <c r="H5695" s="198" t="s">
        <v>2184</v>
      </c>
      <c r="I5695" s="198" t="s">
        <v>10018</v>
      </c>
      <c r="J5695" s="198" t="s">
        <v>10019</v>
      </c>
    </row>
    <row r="5696" spans="2:10">
      <c r="B5696" s="197" t="s">
        <v>10229</v>
      </c>
      <c r="C5696" s="197" t="s">
        <v>10230</v>
      </c>
      <c r="D5696" s="198">
        <v>5</v>
      </c>
      <c r="E5696" s="198" t="s">
        <v>350</v>
      </c>
      <c r="F5696" s="197"/>
      <c r="G5696" s="198" t="s">
        <v>1352</v>
      </c>
      <c r="H5696" s="198" t="s">
        <v>2184</v>
      </c>
      <c r="I5696" s="198" t="s">
        <v>10018</v>
      </c>
      <c r="J5696" s="198" t="s">
        <v>10019</v>
      </c>
    </row>
    <row r="5697" spans="2:10">
      <c r="B5697" s="197" t="s">
        <v>10231</v>
      </c>
      <c r="C5697" s="197" t="s">
        <v>10232</v>
      </c>
      <c r="D5697" s="198">
        <v>5</v>
      </c>
      <c r="E5697" s="198" t="s">
        <v>350</v>
      </c>
      <c r="F5697" s="197"/>
      <c r="G5697" s="198" t="s">
        <v>1352</v>
      </c>
      <c r="H5697" s="198" t="s">
        <v>2184</v>
      </c>
      <c r="I5697" s="198" t="s">
        <v>10018</v>
      </c>
      <c r="J5697" s="198" t="s">
        <v>10019</v>
      </c>
    </row>
    <row r="5698" spans="2:10">
      <c r="B5698" s="197" t="s">
        <v>10233</v>
      </c>
      <c r="C5698" s="197" t="s">
        <v>3673</v>
      </c>
      <c r="D5698" s="198">
        <v>4</v>
      </c>
      <c r="E5698" s="198" t="s">
        <v>350</v>
      </c>
      <c r="F5698" s="197"/>
      <c r="G5698" s="198" t="s">
        <v>1352</v>
      </c>
      <c r="H5698" s="198" t="s">
        <v>2184</v>
      </c>
      <c r="I5698" s="198" t="s">
        <v>10018</v>
      </c>
      <c r="J5698" s="198" t="s">
        <v>10019</v>
      </c>
    </row>
    <row r="5699" spans="2:10">
      <c r="B5699" s="197" t="s">
        <v>10234</v>
      </c>
      <c r="C5699" s="197" t="s">
        <v>10235</v>
      </c>
      <c r="D5699" s="198">
        <v>7</v>
      </c>
      <c r="E5699" s="198" t="s">
        <v>350</v>
      </c>
      <c r="F5699" s="197"/>
      <c r="G5699" s="198" t="s">
        <v>1352</v>
      </c>
      <c r="H5699" s="198" t="s">
        <v>2184</v>
      </c>
      <c r="I5699" s="198" t="s">
        <v>10018</v>
      </c>
      <c r="J5699" s="198" t="s">
        <v>10019</v>
      </c>
    </row>
    <row r="5700" spans="2:10">
      <c r="B5700" s="197" t="s">
        <v>10236</v>
      </c>
      <c r="C5700" s="197" t="s">
        <v>10237</v>
      </c>
      <c r="D5700" s="198">
        <v>6</v>
      </c>
      <c r="E5700" s="198" t="s">
        <v>350</v>
      </c>
      <c r="F5700" s="197"/>
      <c r="G5700" s="198" t="s">
        <v>1352</v>
      </c>
      <c r="H5700" s="198" t="s">
        <v>2184</v>
      </c>
      <c r="I5700" s="198" t="s">
        <v>10018</v>
      </c>
      <c r="J5700" s="198" t="s">
        <v>10019</v>
      </c>
    </row>
    <row r="5701" spans="2:10">
      <c r="B5701" s="197" t="s">
        <v>10238</v>
      </c>
      <c r="C5701" s="197" t="s">
        <v>10239</v>
      </c>
      <c r="D5701" s="198">
        <v>1</v>
      </c>
      <c r="E5701" s="198" t="s">
        <v>1703</v>
      </c>
      <c r="F5701" s="197"/>
      <c r="G5701" s="198" t="s">
        <v>1352</v>
      </c>
      <c r="H5701" s="198" t="s">
        <v>2184</v>
      </c>
      <c r="I5701" s="198" t="s">
        <v>10018</v>
      </c>
      <c r="J5701" s="198" t="s">
        <v>10019</v>
      </c>
    </row>
    <row r="5702" spans="2:10">
      <c r="B5702" s="197" t="s">
        <v>10240</v>
      </c>
      <c r="C5702" s="197" t="s">
        <v>10241</v>
      </c>
      <c r="D5702" s="198">
        <v>3</v>
      </c>
      <c r="E5702" s="198" t="s">
        <v>1703</v>
      </c>
      <c r="F5702" s="197"/>
      <c r="G5702" s="198" t="s">
        <v>1352</v>
      </c>
      <c r="H5702" s="198" t="s">
        <v>2184</v>
      </c>
      <c r="I5702" s="198" t="s">
        <v>10018</v>
      </c>
      <c r="J5702" s="198" t="s">
        <v>10019</v>
      </c>
    </row>
    <row r="5703" spans="2:10">
      <c r="B5703" s="197" t="s">
        <v>10242</v>
      </c>
      <c r="C5703" s="197" t="s">
        <v>10243</v>
      </c>
      <c r="D5703" s="198">
        <v>3</v>
      </c>
      <c r="E5703" s="198" t="s">
        <v>1703</v>
      </c>
      <c r="F5703" s="197"/>
      <c r="G5703" s="198" t="s">
        <v>1352</v>
      </c>
      <c r="H5703" s="198" t="s">
        <v>2184</v>
      </c>
      <c r="I5703" s="198" t="s">
        <v>10018</v>
      </c>
      <c r="J5703" s="198" t="s">
        <v>10019</v>
      </c>
    </row>
    <row r="5704" spans="2:10">
      <c r="B5704" s="197" t="s">
        <v>10244</v>
      </c>
      <c r="C5704" s="197" t="s">
        <v>10245</v>
      </c>
      <c r="D5704" s="198">
        <v>1</v>
      </c>
      <c r="E5704" s="198" t="s">
        <v>1703</v>
      </c>
      <c r="F5704" s="197"/>
      <c r="G5704" s="198" t="s">
        <v>1352</v>
      </c>
      <c r="H5704" s="198" t="s">
        <v>2184</v>
      </c>
      <c r="I5704" s="198" t="s">
        <v>10018</v>
      </c>
      <c r="J5704" s="198" t="s">
        <v>10019</v>
      </c>
    </row>
    <row r="5705" spans="2:10">
      <c r="B5705" s="197" t="s">
        <v>10246</v>
      </c>
      <c r="C5705" s="197" t="s">
        <v>10247</v>
      </c>
      <c r="D5705" s="198">
        <v>2</v>
      </c>
      <c r="E5705" s="198" t="s">
        <v>1703</v>
      </c>
      <c r="F5705" s="197"/>
      <c r="G5705" s="198" t="s">
        <v>1352</v>
      </c>
      <c r="H5705" s="198" t="s">
        <v>2184</v>
      </c>
      <c r="I5705" s="198" t="s">
        <v>10018</v>
      </c>
      <c r="J5705" s="198" t="s">
        <v>10019</v>
      </c>
    </row>
    <row r="5706" spans="2:10">
      <c r="B5706" s="197" t="s">
        <v>10248</v>
      </c>
      <c r="C5706" s="197" t="s">
        <v>10249</v>
      </c>
      <c r="D5706" s="198">
        <v>7</v>
      </c>
      <c r="E5706" s="198" t="s">
        <v>1703</v>
      </c>
      <c r="F5706" s="197"/>
      <c r="G5706" s="198" t="s">
        <v>1352</v>
      </c>
      <c r="H5706" s="198" t="s">
        <v>2184</v>
      </c>
      <c r="I5706" s="198" t="s">
        <v>10018</v>
      </c>
      <c r="J5706" s="198" t="s">
        <v>10019</v>
      </c>
    </row>
    <row r="5707" spans="2:10">
      <c r="B5707" s="197" t="s">
        <v>10250</v>
      </c>
      <c r="C5707" s="197" t="s">
        <v>10251</v>
      </c>
      <c r="D5707" s="198">
        <v>3</v>
      </c>
      <c r="E5707" s="198" t="s">
        <v>1703</v>
      </c>
      <c r="F5707" s="197"/>
      <c r="G5707" s="198" t="s">
        <v>1352</v>
      </c>
      <c r="H5707" s="198" t="s">
        <v>2184</v>
      </c>
      <c r="I5707" s="198" t="s">
        <v>10018</v>
      </c>
      <c r="J5707" s="198" t="s">
        <v>10019</v>
      </c>
    </row>
    <row r="5708" spans="2:10">
      <c r="B5708" s="197" t="s">
        <v>10252</v>
      </c>
      <c r="C5708" s="197" t="s">
        <v>10253</v>
      </c>
      <c r="D5708" s="198">
        <v>8</v>
      </c>
      <c r="E5708" s="198" t="s">
        <v>1703</v>
      </c>
      <c r="F5708" s="197"/>
      <c r="G5708" s="198" t="s">
        <v>1352</v>
      </c>
      <c r="H5708" s="198" t="s">
        <v>2184</v>
      </c>
      <c r="I5708" s="198" t="s">
        <v>10018</v>
      </c>
      <c r="J5708" s="198" t="s">
        <v>10019</v>
      </c>
    </row>
    <row r="5709" spans="2:10">
      <c r="B5709" s="199"/>
      <c r="C5709" s="199"/>
      <c r="D5709" s="194">
        <v>515</v>
      </c>
      <c r="E5709" s="216"/>
      <c r="F5709" s="199"/>
      <c r="G5709" s="216"/>
      <c r="H5709" s="216"/>
      <c r="I5709" s="216"/>
      <c r="J5709" s="216"/>
    </row>
    <row r="5710" spans="2:10">
      <c r="B5710" s="197" t="s">
        <v>10254</v>
      </c>
      <c r="C5710" s="197" t="s">
        <v>10255</v>
      </c>
      <c r="D5710" s="198">
        <v>5</v>
      </c>
      <c r="E5710" s="198" t="s">
        <v>1597</v>
      </c>
      <c r="F5710" s="198"/>
      <c r="G5710" s="198" t="s">
        <v>1352</v>
      </c>
      <c r="H5710" s="198" t="s">
        <v>2184</v>
      </c>
      <c r="I5710" s="198" t="s">
        <v>10256</v>
      </c>
      <c r="J5710" s="198" t="s">
        <v>10257</v>
      </c>
    </row>
    <row r="5711" spans="2:10">
      <c r="B5711" s="197" t="s">
        <v>10258</v>
      </c>
      <c r="C5711" s="197" t="s">
        <v>10259</v>
      </c>
      <c r="D5711" s="198">
        <v>7</v>
      </c>
      <c r="E5711" s="198" t="s">
        <v>1597</v>
      </c>
      <c r="F5711" s="198"/>
      <c r="G5711" s="198" t="s">
        <v>1352</v>
      </c>
      <c r="H5711" s="198" t="s">
        <v>2184</v>
      </c>
      <c r="I5711" s="198" t="s">
        <v>10256</v>
      </c>
      <c r="J5711" s="198" t="s">
        <v>10257</v>
      </c>
    </row>
    <row r="5712" spans="2:10">
      <c r="B5712" s="197" t="s">
        <v>10260</v>
      </c>
      <c r="C5712" s="215" t="s">
        <v>10261</v>
      </c>
      <c r="D5712" s="198">
        <v>5</v>
      </c>
      <c r="E5712" s="198" t="s">
        <v>1597</v>
      </c>
      <c r="F5712" s="198"/>
      <c r="G5712" s="198" t="s">
        <v>1352</v>
      </c>
      <c r="H5712" s="198" t="s">
        <v>2184</v>
      </c>
      <c r="I5712" s="198" t="s">
        <v>10256</v>
      </c>
      <c r="J5712" s="198" t="s">
        <v>10257</v>
      </c>
    </row>
    <row r="5713" spans="2:10">
      <c r="B5713" s="197" t="s">
        <v>10262</v>
      </c>
      <c r="C5713" s="215" t="s">
        <v>10263</v>
      </c>
      <c r="D5713" s="198">
        <v>3</v>
      </c>
      <c r="E5713" s="198" t="s">
        <v>1597</v>
      </c>
      <c r="F5713" s="198"/>
      <c r="G5713" s="198" t="s">
        <v>1352</v>
      </c>
      <c r="H5713" s="198" t="s">
        <v>2184</v>
      </c>
      <c r="I5713" s="198" t="s">
        <v>10256</v>
      </c>
      <c r="J5713" s="198" t="s">
        <v>10257</v>
      </c>
    </row>
    <row r="5714" spans="2:10">
      <c r="B5714" s="197" t="s">
        <v>10264</v>
      </c>
      <c r="C5714" s="215" t="s">
        <v>10265</v>
      </c>
      <c r="D5714" s="198">
        <v>5</v>
      </c>
      <c r="E5714" s="198" t="s">
        <v>1597</v>
      </c>
      <c r="F5714" s="198"/>
      <c r="G5714" s="198" t="s">
        <v>1352</v>
      </c>
      <c r="H5714" s="198" t="s">
        <v>2184</v>
      </c>
      <c r="I5714" s="198" t="s">
        <v>10256</v>
      </c>
      <c r="J5714" s="198" t="s">
        <v>10257</v>
      </c>
    </row>
    <row r="5715" spans="2:10">
      <c r="B5715" s="197" t="s">
        <v>10266</v>
      </c>
      <c r="C5715" s="215" t="s">
        <v>10267</v>
      </c>
      <c r="D5715" s="198">
        <v>4</v>
      </c>
      <c r="E5715" s="198" t="s">
        <v>1597</v>
      </c>
      <c r="F5715" s="198"/>
      <c r="G5715" s="198" t="s">
        <v>1352</v>
      </c>
      <c r="H5715" s="198" t="s">
        <v>2184</v>
      </c>
      <c r="I5715" s="198" t="s">
        <v>10256</v>
      </c>
      <c r="J5715" s="198" t="s">
        <v>10257</v>
      </c>
    </row>
    <row r="5716" spans="2:10">
      <c r="B5716" s="197" t="s">
        <v>10268</v>
      </c>
      <c r="C5716" s="215" t="s">
        <v>10269</v>
      </c>
      <c r="D5716" s="198">
        <v>2</v>
      </c>
      <c r="E5716" s="198" t="s">
        <v>1597</v>
      </c>
      <c r="F5716" s="198"/>
      <c r="G5716" s="198" t="s">
        <v>1352</v>
      </c>
      <c r="H5716" s="198" t="s">
        <v>2184</v>
      </c>
      <c r="I5716" s="198" t="s">
        <v>10256</v>
      </c>
      <c r="J5716" s="198" t="s">
        <v>10257</v>
      </c>
    </row>
    <row r="5717" spans="2:10">
      <c r="B5717" s="197" t="s">
        <v>10270</v>
      </c>
      <c r="C5717" s="215" t="s">
        <v>10271</v>
      </c>
      <c r="D5717" s="198">
        <v>1</v>
      </c>
      <c r="E5717" s="198" t="s">
        <v>1597</v>
      </c>
      <c r="F5717" s="198"/>
      <c r="G5717" s="198" t="s">
        <v>1352</v>
      </c>
      <c r="H5717" s="198" t="s">
        <v>2184</v>
      </c>
      <c r="I5717" s="198" t="s">
        <v>10256</v>
      </c>
      <c r="J5717" s="198" t="s">
        <v>10257</v>
      </c>
    </row>
    <row r="5718" spans="2:10">
      <c r="B5718" s="197" t="s">
        <v>10272</v>
      </c>
      <c r="C5718" s="215" t="s">
        <v>10273</v>
      </c>
      <c r="D5718" s="198">
        <v>4</v>
      </c>
      <c r="E5718" s="198" t="s">
        <v>347</v>
      </c>
      <c r="F5718" s="198"/>
      <c r="G5718" s="198" t="s">
        <v>1352</v>
      </c>
      <c r="H5718" s="198" t="s">
        <v>2184</v>
      </c>
      <c r="I5718" s="198" t="s">
        <v>10256</v>
      </c>
      <c r="J5718" s="198" t="s">
        <v>10257</v>
      </c>
    </row>
    <row r="5719" spans="2:10">
      <c r="B5719" s="197" t="s">
        <v>10274</v>
      </c>
      <c r="C5719" s="215" t="s">
        <v>10275</v>
      </c>
      <c r="D5719" s="198">
        <v>2</v>
      </c>
      <c r="E5719" s="198" t="s">
        <v>347</v>
      </c>
      <c r="F5719" s="198"/>
      <c r="G5719" s="198" t="s">
        <v>1352</v>
      </c>
      <c r="H5719" s="198" t="s">
        <v>2184</v>
      </c>
      <c r="I5719" s="198" t="s">
        <v>10256</v>
      </c>
      <c r="J5719" s="198" t="s">
        <v>10257</v>
      </c>
    </row>
    <row r="5720" spans="2:10">
      <c r="B5720" s="197" t="s">
        <v>10276</v>
      </c>
      <c r="C5720" s="215" t="s">
        <v>10277</v>
      </c>
      <c r="D5720" s="198">
        <v>7</v>
      </c>
      <c r="E5720" s="198" t="s">
        <v>347</v>
      </c>
      <c r="F5720" s="198"/>
      <c r="G5720" s="198" t="s">
        <v>1352</v>
      </c>
      <c r="H5720" s="198" t="s">
        <v>2184</v>
      </c>
      <c r="I5720" s="198" t="s">
        <v>10256</v>
      </c>
      <c r="J5720" s="198" t="s">
        <v>10257</v>
      </c>
    </row>
    <row r="5721" spans="2:10">
      <c r="B5721" s="197" t="s">
        <v>10278</v>
      </c>
      <c r="C5721" s="215" t="s">
        <v>10279</v>
      </c>
      <c r="D5721" s="198">
        <v>9</v>
      </c>
      <c r="E5721" s="198" t="s">
        <v>347</v>
      </c>
      <c r="F5721" s="198"/>
      <c r="G5721" s="198" t="s">
        <v>1352</v>
      </c>
      <c r="H5721" s="198" t="s">
        <v>2184</v>
      </c>
      <c r="I5721" s="198" t="s">
        <v>10256</v>
      </c>
      <c r="J5721" s="198" t="s">
        <v>10257</v>
      </c>
    </row>
    <row r="5722" spans="2:10">
      <c r="B5722" s="197" t="s">
        <v>10280</v>
      </c>
      <c r="C5722" s="215" t="s">
        <v>10281</v>
      </c>
      <c r="D5722" s="198">
        <v>6</v>
      </c>
      <c r="E5722" s="198" t="s">
        <v>347</v>
      </c>
      <c r="F5722" s="198"/>
      <c r="G5722" s="198" t="s">
        <v>1352</v>
      </c>
      <c r="H5722" s="198" t="s">
        <v>2184</v>
      </c>
      <c r="I5722" s="198" t="s">
        <v>10256</v>
      </c>
      <c r="J5722" s="198" t="s">
        <v>10257</v>
      </c>
    </row>
    <row r="5723" spans="2:10">
      <c r="B5723" s="197" t="s">
        <v>10282</v>
      </c>
      <c r="C5723" s="215" t="s">
        <v>10283</v>
      </c>
      <c r="D5723" s="198">
        <v>4</v>
      </c>
      <c r="E5723" s="198" t="s">
        <v>347</v>
      </c>
      <c r="F5723" s="198"/>
      <c r="G5723" s="198" t="s">
        <v>1352</v>
      </c>
      <c r="H5723" s="198" t="s">
        <v>2184</v>
      </c>
      <c r="I5723" s="198" t="s">
        <v>10256</v>
      </c>
      <c r="J5723" s="198" t="s">
        <v>10257</v>
      </c>
    </row>
    <row r="5724" spans="2:10">
      <c r="B5724" s="197" t="s">
        <v>10284</v>
      </c>
      <c r="C5724" s="215" t="s">
        <v>10285</v>
      </c>
      <c r="D5724" s="198">
        <v>1</v>
      </c>
      <c r="E5724" s="198" t="s">
        <v>347</v>
      </c>
      <c r="F5724" s="198"/>
      <c r="G5724" s="198" t="s">
        <v>1352</v>
      </c>
      <c r="H5724" s="198" t="s">
        <v>2184</v>
      </c>
      <c r="I5724" s="198" t="s">
        <v>10256</v>
      </c>
      <c r="J5724" s="198" t="s">
        <v>10257</v>
      </c>
    </row>
    <row r="5725" spans="2:10">
      <c r="B5725" s="197" t="s">
        <v>10286</v>
      </c>
      <c r="C5725" s="215" t="s">
        <v>10287</v>
      </c>
      <c r="D5725" s="198">
        <v>8</v>
      </c>
      <c r="E5725" s="198" t="s">
        <v>347</v>
      </c>
      <c r="F5725" s="198"/>
      <c r="G5725" s="198" t="s">
        <v>1352</v>
      </c>
      <c r="H5725" s="198" t="s">
        <v>2184</v>
      </c>
      <c r="I5725" s="198" t="s">
        <v>10256</v>
      </c>
      <c r="J5725" s="198" t="s">
        <v>10257</v>
      </c>
    </row>
    <row r="5726" spans="2:10">
      <c r="B5726" s="197" t="s">
        <v>10288</v>
      </c>
      <c r="C5726" s="215" t="s">
        <v>10289</v>
      </c>
      <c r="D5726" s="198">
        <v>7</v>
      </c>
      <c r="E5726" s="198" t="s">
        <v>1706</v>
      </c>
      <c r="F5726" s="198"/>
      <c r="G5726" s="198" t="s">
        <v>1352</v>
      </c>
      <c r="H5726" s="198" t="s">
        <v>2184</v>
      </c>
      <c r="I5726" s="198" t="s">
        <v>10256</v>
      </c>
      <c r="J5726" s="198" t="s">
        <v>10257</v>
      </c>
    </row>
    <row r="5727" spans="2:10">
      <c r="B5727" s="197" t="s">
        <v>10290</v>
      </c>
      <c r="C5727" s="215" t="s">
        <v>10291</v>
      </c>
      <c r="D5727" s="198">
        <v>7</v>
      </c>
      <c r="E5727" s="198" t="s">
        <v>240</v>
      </c>
      <c r="F5727" s="198"/>
      <c r="G5727" s="198" t="s">
        <v>1352</v>
      </c>
      <c r="H5727" s="198" t="s">
        <v>2184</v>
      </c>
      <c r="I5727" s="198" t="s">
        <v>10256</v>
      </c>
      <c r="J5727" s="198" t="s">
        <v>10257</v>
      </c>
    </row>
    <row r="5728" spans="2:10">
      <c r="B5728" s="197" t="s">
        <v>10292</v>
      </c>
      <c r="C5728" s="215" t="s">
        <v>10293</v>
      </c>
      <c r="D5728" s="198">
        <v>5</v>
      </c>
      <c r="E5728" s="198" t="s">
        <v>240</v>
      </c>
      <c r="F5728" s="198"/>
      <c r="G5728" s="198" t="s">
        <v>1352</v>
      </c>
      <c r="H5728" s="198" t="s">
        <v>2184</v>
      </c>
      <c r="I5728" s="198" t="s">
        <v>10256</v>
      </c>
      <c r="J5728" s="198" t="s">
        <v>10257</v>
      </c>
    </row>
    <row r="5729" spans="2:10">
      <c r="B5729" s="197" t="s">
        <v>10294</v>
      </c>
      <c r="C5729" s="215" t="s">
        <v>10295</v>
      </c>
      <c r="D5729" s="198">
        <v>4</v>
      </c>
      <c r="E5729" s="198" t="s">
        <v>240</v>
      </c>
      <c r="F5729" s="198"/>
      <c r="G5729" s="198" t="s">
        <v>1352</v>
      </c>
      <c r="H5729" s="198" t="s">
        <v>2184</v>
      </c>
      <c r="I5729" s="198" t="s">
        <v>10256</v>
      </c>
      <c r="J5729" s="198" t="s">
        <v>10257</v>
      </c>
    </row>
    <row r="5730" spans="2:10">
      <c r="B5730" s="197" t="s">
        <v>10296</v>
      </c>
      <c r="C5730" s="215" t="s">
        <v>10297</v>
      </c>
      <c r="D5730" s="198">
        <v>6</v>
      </c>
      <c r="E5730" s="198" t="s">
        <v>240</v>
      </c>
      <c r="F5730" s="198"/>
      <c r="G5730" s="198" t="s">
        <v>1352</v>
      </c>
      <c r="H5730" s="198" t="s">
        <v>2184</v>
      </c>
      <c r="I5730" s="198" t="s">
        <v>10256</v>
      </c>
      <c r="J5730" s="198" t="s">
        <v>10257</v>
      </c>
    </row>
    <row r="5731" spans="2:10">
      <c r="B5731" s="197" t="s">
        <v>10298</v>
      </c>
      <c r="C5731" s="215" t="s">
        <v>10299</v>
      </c>
      <c r="D5731" s="198">
        <v>6</v>
      </c>
      <c r="E5731" s="198" t="s">
        <v>240</v>
      </c>
      <c r="F5731" s="198"/>
      <c r="G5731" s="198" t="s">
        <v>1352</v>
      </c>
      <c r="H5731" s="198" t="s">
        <v>2184</v>
      </c>
      <c r="I5731" s="198" t="s">
        <v>10256</v>
      </c>
      <c r="J5731" s="198" t="s">
        <v>10257</v>
      </c>
    </row>
    <row r="5732" spans="2:10">
      <c r="B5732" s="197" t="s">
        <v>10300</v>
      </c>
      <c r="C5732" s="215" t="s">
        <v>10301</v>
      </c>
      <c r="D5732" s="198">
        <v>3</v>
      </c>
      <c r="E5732" s="198" t="s">
        <v>240</v>
      </c>
      <c r="F5732" s="198"/>
      <c r="G5732" s="198" t="s">
        <v>1352</v>
      </c>
      <c r="H5732" s="198" t="s">
        <v>2184</v>
      </c>
      <c r="I5732" s="198" t="s">
        <v>10256</v>
      </c>
      <c r="J5732" s="198" t="s">
        <v>10257</v>
      </c>
    </row>
    <row r="5733" spans="2:10">
      <c r="B5733" s="197" t="s">
        <v>10302</v>
      </c>
      <c r="C5733" s="215" t="s">
        <v>10303</v>
      </c>
      <c r="D5733" s="198">
        <v>5</v>
      </c>
      <c r="E5733" s="198" t="s">
        <v>240</v>
      </c>
      <c r="F5733" s="198"/>
      <c r="G5733" s="198" t="s">
        <v>1352</v>
      </c>
      <c r="H5733" s="198" t="s">
        <v>2184</v>
      </c>
      <c r="I5733" s="198" t="s">
        <v>10256</v>
      </c>
      <c r="J5733" s="198" t="s">
        <v>10257</v>
      </c>
    </row>
    <row r="5734" spans="2:10">
      <c r="B5734" s="197" t="s">
        <v>10304</v>
      </c>
      <c r="C5734" s="215" t="s">
        <v>10305</v>
      </c>
      <c r="D5734" s="198">
        <v>6</v>
      </c>
      <c r="E5734" s="198" t="s">
        <v>240</v>
      </c>
      <c r="F5734" s="198"/>
      <c r="G5734" s="198" t="s">
        <v>1352</v>
      </c>
      <c r="H5734" s="198" t="s">
        <v>2184</v>
      </c>
      <c r="I5734" s="198" t="s">
        <v>10256</v>
      </c>
      <c r="J5734" s="198" t="s">
        <v>10257</v>
      </c>
    </row>
    <row r="5735" spans="2:10">
      <c r="B5735" s="197" t="s">
        <v>10306</v>
      </c>
      <c r="C5735" s="215" t="s">
        <v>10307</v>
      </c>
      <c r="D5735" s="198">
        <v>5</v>
      </c>
      <c r="E5735" s="198" t="s">
        <v>240</v>
      </c>
      <c r="F5735" s="198"/>
      <c r="G5735" s="198" t="s">
        <v>1352</v>
      </c>
      <c r="H5735" s="198" t="s">
        <v>2184</v>
      </c>
      <c r="I5735" s="198" t="s">
        <v>10256</v>
      </c>
      <c r="J5735" s="198" t="s">
        <v>10257</v>
      </c>
    </row>
    <row r="5736" spans="2:10">
      <c r="B5736" s="197" t="s">
        <v>10308</v>
      </c>
      <c r="C5736" s="215" t="s">
        <v>10309</v>
      </c>
      <c r="D5736" s="198">
        <v>3</v>
      </c>
      <c r="E5736" s="198" t="s">
        <v>240</v>
      </c>
      <c r="F5736" s="198"/>
      <c r="G5736" s="198" t="s">
        <v>1352</v>
      </c>
      <c r="H5736" s="198" t="s">
        <v>2184</v>
      </c>
      <c r="I5736" s="198" t="s">
        <v>10256</v>
      </c>
      <c r="J5736" s="198" t="s">
        <v>10257</v>
      </c>
    </row>
    <row r="5737" spans="2:10">
      <c r="B5737" s="197" t="s">
        <v>10310</v>
      </c>
      <c r="C5737" s="215" t="s">
        <v>10311</v>
      </c>
      <c r="D5737" s="198">
        <v>7</v>
      </c>
      <c r="E5737" s="198" t="s">
        <v>240</v>
      </c>
      <c r="F5737" s="198"/>
      <c r="G5737" s="198" t="s">
        <v>1352</v>
      </c>
      <c r="H5737" s="198" t="s">
        <v>2184</v>
      </c>
      <c r="I5737" s="198" t="s">
        <v>10256</v>
      </c>
      <c r="J5737" s="198" t="s">
        <v>10257</v>
      </c>
    </row>
    <row r="5738" spans="2:10">
      <c r="B5738" s="197" t="s">
        <v>10312</v>
      </c>
      <c r="C5738" s="215" t="s">
        <v>10313</v>
      </c>
      <c r="D5738" s="198">
        <v>1</v>
      </c>
      <c r="E5738" s="198" t="s">
        <v>240</v>
      </c>
      <c r="F5738" s="198"/>
      <c r="G5738" s="198" t="s">
        <v>1352</v>
      </c>
      <c r="H5738" s="198" t="s">
        <v>2184</v>
      </c>
      <c r="I5738" s="198" t="s">
        <v>10256</v>
      </c>
      <c r="J5738" s="198" t="s">
        <v>10257</v>
      </c>
    </row>
    <row r="5739" spans="2:10">
      <c r="B5739" s="197" t="s">
        <v>10314</v>
      </c>
      <c r="C5739" s="215" t="s">
        <v>10315</v>
      </c>
      <c r="D5739" s="198">
        <v>4</v>
      </c>
      <c r="E5739" s="198" t="s">
        <v>240</v>
      </c>
      <c r="F5739" s="198"/>
      <c r="G5739" s="198" t="s">
        <v>1352</v>
      </c>
      <c r="H5739" s="198" t="s">
        <v>2184</v>
      </c>
      <c r="I5739" s="198" t="s">
        <v>10256</v>
      </c>
      <c r="J5739" s="198" t="s">
        <v>10257</v>
      </c>
    </row>
    <row r="5740" spans="2:10">
      <c r="B5740" s="197" t="s">
        <v>10316</v>
      </c>
      <c r="C5740" s="215" t="s">
        <v>10317</v>
      </c>
      <c r="D5740" s="198">
        <v>7</v>
      </c>
      <c r="E5740" s="198" t="s">
        <v>240</v>
      </c>
      <c r="F5740" s="198"/>
      <c r="G5740" s="198" t="s">
        <v>1352</v>
      </c>
      <c r="H5740" s="198" t="s">
        <v>2184</v>
      </c>
      <c r="I5740" s="198" t="s">
        <v>10256</v>
      </c>
      <c r="J5740" s="198" t="s">
        <v>10257</v>
      </c>
    </row>
    <row r="5741" spans="2:10">
      <c r="B5741" s="197" t="s">
        <v>10318</v>
      </c>
      <c r="C5741" s="215" t="s">
        <v>10319</v>
      </c>
      <c r="D5741" s="198">
        <v>8</v>
      </c>
      <c r="E5741" s="198" t="s">
        <v>1706</v>
      </c>
      <c r="F5741" s="198"/>
      <c r="G5741" s="198" t="s">
        <v>1352</v>
      </c>
      <c r="H5741" s="198" t="s">
        <v>2184</v>
      </c>
      <c r="I5741" s="198" t="s">
        <v>10256</v>
      </c>
      <c r="J5741" s="198" t="s">
        <v>10257</v>
      </c>
    </row>
    <row r="5742" spans="2:10">
      <c r="B5742" s="197" t="s">
        <v>10320</v>
      </c>
      <c r="C5742" s="215" t="s">
        <v>10321</v>
      </c>
      <c r="D5742" s="198">
        <v>5</v>
      </c>
      <c r="E5742" s="198" t="s">
        <v>1706</v>
      </c>
      <c r="F5742" s="198"/>
      <c r="G5742" s="198" t="s">
        <v>1352</v>
      </c>
      <c r="H5742" s="198" t="s">
        <v>2184</v>
      </c>
      <c r="I5742" s="198" t="s">
        <v>10256</v>
      </c>
      <c r="J5742" s="198" t="s">
        <v>10257</v>
      </c>
    </row>
    <row r="5743" spans="2:10">
      <c r="B5743" s="197" t="s">
        <v>10322</v>
      </c>
      <c r="C5743" s="215" t="s">
        <v>10323</v>
      </c>
      <c r="D5743" s="198">
        <v>7</v>
      </c>
      <c r="E5743" s="198" t="s">
        <v>1706</v>
      </c>
      <c r="F5743" s="198"/>
      <c r="G5743" s="198" t="s">
        <v>1352</v>
      </c>
      <c r="H5743" s="198" t="s">
        <v>2184</v>
      </c>
      <c r="I5743" s="198" t="s">
        <v>10256</v>
      </c>
      <c r="J5743" s="198" t="s">
        <v>10257</v>
      </c>
    </row>
    <row r="5744" spans="2:10">
      <c r="B5744" s="197" t="s">
        <v>10324</v>
      </c>
      <c r="C5744" s="215" t="s">
        <v>10325</v>
      </c>
      <c r="D5744" s="198">
        <v>1</v>
      </c>
      <c r="E5744" s="198" t="s">
        <v>1706</v>
      </c>
      <c r="F5744" s="198"/>
      <c r="G5744" s="198" t="s">
        <v>1352</v>
      </c>
      <c r="H5744" s="198" t="s">
        <v>2184</v>
      </c>
      <c r="I5744" s="198" t="s">
        <v>10256</v>
      </c>
      <c r="J5744" s="198" t="s">
        <v>10257</v>
      </c>
    </row>
    <row r="5745" spans="2:10">
      <c r="B5745" s="197" t="s">
        <v>10326</v>
      </c>
      <c r="C5745" s="215" t="s">
        <v>10327</v>
      </c>
      <c r="D5745" s="198">
        <v>8</v>
      </c>
      <c r="E5745" s="198" t="s">
        <v>1706</v>
      </c>
      <c r="F5745" s="198"/>
      <c r="G5745" s="198" t="s">
        <v>1352</v>
      </c>
      <c r="H5745" s="198" t="s">
        <v>2184</v>
      </c>
      <c r="I5745" s="198" t="s">
        <v>10256</v>
      </c>
      <c r="J5745" s="198" t="s">
        <v>10257</v>
      </c>
    </row>
    <row r="5746" spans="2:10">
      <c r="B5746" s="197" t="s">
        <v>10328</v>
      </c>
      <c r="C5746" s="215" t="s">
        <v>10329</v>
      </c>
      <c r="D5746" s="198">
        <v>2</v>
      </c>
      <c r="E5746" s="198" t="s">
        <v>1706</v>
      </c>
      <c r="F5746" s="198"/>
      <c r="G5746" s="198" t="s">
        <v>1352</v>
      </c>
      <c r="H5746" s="198" t="s">
        <v>2184</v>
      </c>
      <c r="I5746" s="198" t="s">
        <v>10256</v>
      </c>
      <c r="J5746" s="198" t="s">
        <v>10257</v>
      </c>
    </row>
    <row r="5747" spans="2:10">
      <c r="B5747" s="197" t="s">
        <v>10330</v>
      </c>
      <c r="C5747" s="215" t="s">
        <v>10331</v>
      </c>
      <c r="D5747" s="198">
        <v>6</v>
      </c>
      <c r="E5747" s="198" t="s">
        <v>1706</v>
      </c>
      <c r="F5747" s="198"/>
      <c r="G5747" s="198" t="s">
        <v>1352</v>
      </c>
      <c r="H5747" s="198" t="s">
        <v>2184</v>
      </c>
      <c r="I5747" s="198" t="s">
        <v>10256</v>
      </c>
      <c r="J5747" s="198" t="s">
        <v>10257</v>
      </c>
    </row>
    <row r="5748" spans="2:10">
      <c r="B5748" s="197" t="s">
        <v>10332</v>
      </c>
      <c r="C5748" s="215" t="s">
        <v>10333</v>
      </c>
      <c r="D5748" s="198">
        <v>2</v>
      </c>
      <c r="E5748" s="198" t="s">
        <v>1706</v>
      </c>
      <c r="F5748" s="198"/>
      <c r="G5748" s="198" t="s">
        <v>1352</v>
      </c>
      <c r="H5748" s="198" t="s">
        <v>2184</v>
      </c>
      <c r="I5748" s="198" t="s">
        <v>10256</v>
      </c>
      <c r="J5748" s="198" t="s">
        <v>10257</v>
      </c>
    </row>
    <row r="5749" spans="2:10">
      <c r="B5749" s="197" t="s">
        <v>10334</v>
      </c>
      <c r="C5749" s="215" t="s">
        <v>10335</v>
      </c>
      <c r="D5749" s="198">
        <v>5</v>
      </c>
      <c r="E5749" s="198" t="s">
        <v>1706</v>
      </c>
      <c r="F5749" s="198"/>
      <c r="G5749" s="198" t="s">
        <v>1352</v>
      </c>
      <c r="H5749" s="198" t="s">
        <v>2184</v>
      </c>
      <c r="I5749" s="198" t="s">
        <v>10256</v>
      </c>
      <c r="J5749" s="198" t="s">
        <v>10257</v>
      </c>
    </row>
    <row r="5750" spans="2:10">
      <c r="B5750" s="197" t="s">
        <v>10336</v>
      </c>
      <c r="C5750" s="215" t="s">
        <v>10337</v>
      </c>
      <c r="D5750" s="198">
        <v>5</v>
      </c>
      <c r="E5750" s="198" t="s">
        <v>243</v>
      </c>
      <c r="F5750" s="198"/>
      <c r="G5750" s="198" t="s">
        <v>1352</v>
      </c>
      <c r="H5750" s="198" t="s">
        <v>2184</v>
      </c>
      <c r="I5750" s="198" t="s">
        <v>10256</v>
      </c>
      <c r="J5750" s="198" t="s">
        <v>10257</v>
      </c>
    </row>
    <row r="5751" spans="2:10">
      <c r="B5751" s="197" t="s">
        <v>10338</v>
      </c>
      <c r="C5751" s="215" t="s">
        <v>10339</v>
      </c>
      <c r="D5751" s="198">
        <v>4</v>
      </c>
      <c r="E5751" s="198" t="s">
        <v>243</v>
      </c>
      <c r="F5751" s="198"/>
      <c r="G5751" s="198" t="s">
        <v>1352</v>
      </c>
      <c r="H5751" s="198" t="s">
        <v>2184</v>
      </c>
      <c r="I5751" s="198" t="s">
        <v>10256</v>
      </c>
      <c r="J5751" s="198" t="s">
        <v>10257</v>
      </c>
    </row>
    <row r="5752" spans="2:10">
      <c r="B5752" s="197" t="s">
        <v>10340</v>
      </c>
      <c r="C5752" s="215" t="s">
        <v>10341</v>
      </c>
      <c r="D5752" s="198">
        <v>7</v>
      </c>
      <c r="E5752" s="198" t="s">
        <v>243</v>
      </c>
      <c r="F5752" s="198"/>
      <c r="G5752" s="198" t="s">
        <v>1352</v>
      </c>
      <c r="H5752" s="198" t="s">
        <v>2184</v>
      </c>
      <c r="I5752" s="198" t="s">
        <v>10256</v>
      </c>
      <c r="J5752" s="198" t="s">
        <v>10257</v>
      </c>
    </row>
    <row r="5753" spans="2:10">
      <c r="B5753" s="197" t="s">
        <v>10342</v>
      </c>
      <c r="C5753" s="215" t="s">
        <v>10343</v>
      </c>
      <c r="D5753" s="198">
        <v>5</v>
      </c>
      <c r="E5753" s="198" t="s">
        <v>243</v>
      </c>
      <c r="F5753" s="198"/>
      <c r="G5753" s="198" t="s">
        <v>1352</v>
      </c>
      <c r="H5753" s="198" t="s">
        <v>2184</v>
      </c>
      <c r="I5753" s="198" t="s">
        <v>10256</v>
      </c>
      <c r="J5753" s="198" t="s">
        <v>10257</v>
      </c>
    </row>
    <row r="5754" spans="2:10">
      <c r="B5754" s="197" t="s">
        <v>10344</v>
      </c>
      <c r="C5754" s="215" t="s">
        <v>10345</v>
      </c>
      <c r="D5754" s="198">
        <v>5</v>
      </c>
      <c r="E5754" s="198" t="s">
        <v>243</v>
      </c>
      <c r="F5754" s="198"/>
      <c r="G5754" s="198" t="s">
        <v>1352</v>
      </c>
      <c r="H5754" s="198" t="s">
        <v>2184</v>
      </c>
      <c r="I5754" s="198" t="s">
        <v>10256</v>
      </c>
      <c r="J5754" s="198" t="s">
        <v>10257</v>
      </c>
    </row>
    <row r="5755" spans="2:10">
      <c r="B5755" s="197" t="s">
        <v>10346</v>
      </c>
      <c r="C5755" s="215" t="s">
        <v>10347</v>
      </c>
      <c r="D5755" s="198">
        <v>3</v>
      </c>
      <c r="E5755" s="198" t="s">
        <v>243</v>
      </c>
      <c r="F5755" s="198"/>
      <c r="G5755" s="198" t="s">
        <v>1352</v>
      </c>
      <c r="H5755" s="198" t="s">
        <v>2184</v>
      </c>
      <c r="I5755" s="198" t="s">
        <v>10256</v>
      </c>
      <c r="J5755" s="198" t="s">
        <v>10257</v>
      </c>
    </row>
    <row r="5756" spans="2:10">
      <c r="B5756" s="197" t="s">
        <v>10348</v>
      </c>
      <c r="C5756" s="215" t="s">
        <v>10349</v>
      </c>
      <c r="D5756" s="198">
        <v>4</v>
      </c>
      <c r="E5756" s="198" t="s">
        <v>243</v>
      </c>
      <c r="F5756" s="198"/>
      <c r="G5756" s="198" t="s">
        <v>1352</v>
      </c>
      <c r="H5756" s="198" t="s">
        <v>2184</v>
      </c>
      <c r="I5756" s="198" t="s">
        <v>10256</v>
      </c>
      <c r="J5756" s="198" t="s">
        <v>10257</v>
      </c>
    </row>
    <row r="5757" spans="2:10">
      <c r="B5757" s="197" t="s">
        <v>10350</v>
      </c>
      <c r="C5757" s="215" t="s">
        <v>10351</v>
      </c>
      <c r="D5757" s="198">
        <v>3</v>
      </c>
      <c r="E5757" s="198" t="s">
        <v>243</v>
      </c>
      <c r="F5757" s="198"/>
      <c r="G5757" s="198" t="s">
        <v>1352</v>
      </c>
      <c r="H5757" s="198" t="s">
        <v>2184</v>
      </c>
      <c r="I5757" s="198" t="s">
        <v>10256</v>
      </c>
      <c r="J5757" s="198" t="s">
        <v>10257</v>
      </c>
    </row>
    <row r="5758" spans="2:10">
      <c r="B5758" s="197" t="s">
        <v>10352</v>
      </c>
      <c r="C5758" s="215" t="s">
        <v>10353</v>
      </c>
      <c r="D5758" s="198">
        <v>5</v>
      </c>
      <c r="E5758" s="198" t="s">
        <v>243</v>
      </c>
      <c r="F5758" s="198"/>
      <c r="G5758" s="198" t="s">
        <v>1352</v>
      </c>
      <c r="H5758" s="198" t="s">
        <v>2184</v>
      </c>
      <c r="I5758" s="198" t="s">
        <v>10256</v>
      </c>
      <c r="J5758" s="198" t="s">
        <v>10257</v>
      </c>
    </row>
    <row r="5759" spans="2:10">
      <c r="B5759" s="197" t="s">
        <v>10354</v>
      </c>
      <c r="C5759" s="215" t="s">
        <v>10355</v>
      </c>
      <c r="D5759" s="198">
        <v>4</v>
      </c>
      <c r="E5759" s="198" t="s">
        <v>243</v>
      </c>
      <c r="F5759" s="198"/>
      <c r="G5759" s="198" t="s">
        <v>1352</v>
      </c>
      <c r="H5759" s="198" t="s">
        <v>2184</v>
      </c>
      <c r="I5759" s="198" t="s">
        <v>10256</v>
      </c>
      <c r="J5759" s="198" t="s">
        <v>10257</v>
      </c>
    </row>
    <row r="5760" spans="2:10">
      <c r="B5760" s="197" t="s">
        <v>10356</v>
      </c>
      <c r="C5760" s="215" t="s">
        <v>10357</v>
      </c>
      <c r="D5760" s="198">
        <v>1</v>
      </c>
      <c r="E5760" s="198" t="s">
        <v>249</v>
      </c>
      <c r="F5760" s="198"/>
      <c r="G5760" s="198" t="s">
        <v>1352</v>
      </c>
      <c r="H5760" s="198" t="s">
        <v>2184</v>
      </c>
      <c r="I5760" s="198" t="s">
        <v>10256</v>
      </c>
      <c r="J5760" s="198" t="s">
        <v>10257</v>
      </c>
    </row>
    <row r="5761" spans="2:10">
      <c r="B5761" s="197" t="s">
        <v>10358</v>
      </c>
      <c r="C5761" s="215" t="s">
        <v>10359</v>
      </c>
      <c r="D5761" s="198">
        <v>4</v>
      </c>
      <c r="E5761" s="198" t="s">
        <v>320</v>
      </c>
      <c r="F5761" s="198"/>
      <c r="G5761" s="198" t="s">
        <v>1352</v>
      </c>
      <c r="H5761" s="198" t="s">
        <v>2184</v>
      </c>
      <c r="I5761" s="198" t="s">
        <v>10256</v>
      </c>
      <c r="J5761" s="198" t="s">
        <v>10257</v>
      </c>
    </row>
    <row r="5762" spans="2:10">
      <c r="B5762" s="197" t="s">
        <v>10360</v>
      </c>
      <c r="C5762" s="215" t="s">
        <v>10361</v>
      </c>
      <c r="D5762" s="198">
        <v>6</v>
      </c>
      <c r="E5762" s="198" t="s">
        <v>320</v>
      </c>
      <c r="F5762" s="198"/>
      <c r="G5762" s="198" t="s">
        <v>1352</v>
      </c>
      <c r="H5762" s="198" t="s">
        <v>2184</v>
      </c>
      <c r="I5762" s="198" t="s">
        <v>10256</v>
      </c>
      <c r="J5762" s="198" t="s">
        <v>10257</v>
      </c>
    </row>
    <row r="5763" spans="2:10">
      <c r="B5763" s="197" t="s">
        <v>10362</v>
      </c>
      <c r="C5763" s="215" t="s">
        <v>10363</v>
      </c>
      <c r="D5763" s="198">
        <v>5</v>
      </c>
      <c r="E5763" s="198" t="s">
        <v>320</v>
      </c>
      <c r="F5763" s="198"/>
      <c r="G5763" s="198" t="s">
        <v>1352</v>
      </c>
      <c r="H5763" s="198" t="s">
        <v>2184</v>
      </c>
      <c r="I5763" s="198" t="s">
        <v>10256</v>
      </c>
      <c r="J5763" s="198" t="s">
        <v>10257</v>
      </c>
    </row>
    <row r="5764" spans="2:10">
      <c r="B5764" s="197" t="s">
        <v>10364</v>
      </c>
      <c r="C5764" s="215" t="s">
        <v>10365</v>
      </c>
      <c r="D5764" s="198">
        <v>5</v>
      </c>
      <c r="E5764" s="198" t="s">
        <v>320</v>
      </c>
      <c r="F5764" s="198"/>
      <c r="G5764" s="198" t="s">
        <v>1352</v>
      </c>
      <c r="H5764" s="198" t="s">
        <v>2184</v>
      </c>
      <c r="I5764" s="198" t="s">
        <v>10256</v>
      </c>
      <c r="J5764" s="198" t="s">
        <v>10257</v>
      </c>
    </row>
    <row r="5765" spans="2:10">
      <c r="B5765" s="197" t="s">
        <v>10366</v>
      </c>
      <c r="C5765" s="215" t="s">
        <v>10367</v>
      </c>
      <c r="D5765" s="198">
        <v>5</v>
      </c>
      <c r="E5765" s="198" t="s">
        <v>320</v>
      </c>
      <c r="F5765" s="198"/>
      <c r="G5765" s="198" t="s">
        <v>1352</v>
      </c>
      <c r="H5765" s="198" t="s">
        <v>2184</v>
      </c>
      <c r="I5765" s="198" t="s">
        <v>10256</v>
      </c>
      <c r="J5765" s="198" t="s">
        <v>10257</v>
      </c>
    </row>
    <row r="5766" spans="2:10">
      <c r="B5766" s="197" t="s">
        <v>10368</v>
      </c>
      <c r="C5766" s="215" t="s">
        <v>10369</v>
      </c>
      <c r="D5766" s="198">
        <v>2</v>
      </c>
      <c r="E5766" s="198" t="s">
        <v>320</v>
      </c>
      <c r="F5766" s="198"/>
      <c r="G5766" s="198" t="s">
        <v>1352</v>
      </c>
      <c r="H5766" s="198" t="s">
        <v>2184</v>
      </c>
      <c r="I5766" s="198" t="s">
        <v>10256</v>
      </c>
      <c r="J5766" s="198" t="s">
        <v>10257</v>
      </c>
    </row>
    <row r="5767" spans="2:10">
      <c r="B5767" s="197" t="s">
        <v>10370</v>
      </c>
      <c r="C5767" s="215" t="s">
        <v>10371</v>
      </c>
      <c r="D5767" s="198">
        <v>4</v>
      </c>
      <c r="E5767" s="198" t="s">
        <v>320</v>
      </c>
      <c r="F5767" s="198"/>
      <c r="G5767" s="198" t="s">
        <v>1352</v>
      </c>
      <c r="H5767" s="198" t="s">
        <v>2184</v>
      </c>
      <c r="I5767" s="198" t="s">
        <v>10256</v>
      </c>
      <c r="J5767" s="198" t="s">
        <v>10257</v>
      </c>
    </row>
    <row r="5768" spans="2:10">
      <c r="B5768" s="197" t="s">
        <v>10372</v>
      </c>
      <c r="C5768" s="197" t="s">
        <v>10373</v>
      </c>
      <c r="D5768" s="198">
        <v>6</v>
      </c>
      <c r="E5768" s="198" t="s">
        <v>320</v>
      </c>
      <c r="F5768" s="198"/>
      <c r="G5768" s="198" t="s">
        <v>1352</v>
      </c>
      <c r="H5768" s="198" t="s">
        <v>2184</v>
      </c>
      <c r="I5768" s="198" t="s">
        <v>10256</v>
      </c>
      <c r="J5768" s="198" t="s">
        <v>10257</v>
      </c>
    </row>
    <row r="5769" spans="2:10" ht="15.5">
      <c r="B5769" s="197" t="s">
        <v>10374</v>
      </c>
      <c r="C5769" s="197" t="s">
        <v>10375</v>
      </c>
      <c r="D5769" s="211">
        <v>7</v>
      </c>
      <c r="E5769" s="198" t="s">
        <v>320</v>
      </c>
      <c r="F5769" s="209"/>
      <c r="G5769" s="198" t="s">
        <v>1352</v>
      </c>
      <c r="H5769" s="198" t="s">
        <v>2184</v>
      </c>
      <c r="I5769" s="198" t="s">
        <v>10256</v>
      </c>
      <c r="J5769" s="198" t="s">
        <v>10257</v>
      </c>
    </row>
    <row r="5770" spans="2:10">
      <c r="B5770" s="197" t="s">
        <v>10376</v>
      </c>
      <c r="C5770" s="215" t="s">
        <v>10377</v>
      </c>
      <c r="D5770" s="198">
        <v>4</v>
      </c>
      <c r="E5770" s="198" t="s">
        <v>320</v>
      </c>
      <c r="F5770" s="198"/>
      <c r="G5770" s="198" t="s">
        <v>1352</v>
      </c>
      <c r="H5770" s="198" t="s">
        <v>2184</v>
      </c>
      <c r="I5770" s="198" t="s">
        <v>10256</v>
      </c>
      <c r="J5770" s="198" t="s">
        <v>10257</v>
      </c>
    </row>
    <row r="5771" spans="2:10">
      <c r="B5771" s="197" t="s">
        <v>10378</v>
      </c>
      <c r="C5771" s="215" t="s">
        <v>10379</v>
      </c>
      <c r="D5771" s="198">
        <v>5</v>
      </c>
      <c r="E5771" s="198" t="s">
        <v>320</v>
      </c>
      <c r="F5771" s="198"/>
      <c r="G5771" s="198" t="s">
        <v>1352</v>
      </c>
      <c r="H5771" s="198" t="s">
        <v>2184</v>
      </c>
      <c r="I5771" s="198" t="s">
        <v>10256</v>
      </c>
      <c r="J5771" s="198" t="s">
        <v>10257</v>
      </c>
    </row>
    <row r="5772" spans="2:10">
      <c r="B5772" s="197" t="s">
        <v>10380</v>
      </c>
      <c r="C5772" s="215" t="s">
        <v>10381</v>
      </c>
      <c r="D5772" s="198">
        <v>1</v>
      </c>
      <c r="E5772" s="198" t="s">
        <v>259</v>
      </c>
      <c r="F5772" s="198"/>
      <c r="G5772" s="198" t="s">
        <v>1352</v>
      </c>
      <c r="H5772" s="198" t="s">
        <v>2184</v>
      </c>
      <c r="I5772" s="198" t="s">
        <v>10256</v>
      </c>
      <c r="J5772" s="198" t="s">
        <v>10257</v>
      </c>
    </row>
    <row r="5773" spans="2:10">
      <c r="B5773" s="197" t="s">
        <v>10382</v>
      </c>
      <c r="C5773" s="215" t="s">
        <v>10383</v>
      </c>
      <c r="D5773" s="198">
        <v>4</v>
      </c>
      <c r="E5773" s="198" t="s">
        <v>314</v>
      </c>
      <c r="F5773" s="198"/>
      <c r="G5773" s="198" t="s">
        <v>1352</v>
      </c>
      <c r="H5773" s="198" t="s">
        <v>2184</v>
      </c>
      <c r="I5773" s="198" t="s">
        <v>10256</v>
      </c>
      <c r="J5773" s="198" t="s">
        <v>10257</v>
      </c>
    </row>
    <row r="5774" spans="2:10">
      <c r="B5774" s="197" t="s">
        <v>10384</v>
      </c>
      <c r="C5774" s="215" t="s">
        <v>10385</v>
      </c>
      <c r="D5774" s="198">
        <v>4</v>
      </c>
      <c r="E5774" s="198" t="s">
        <v>312</v>
      </c>
      <c r="F5774" s="198"/>
      <c r="G5774" s="198" t="s">
        <v>1352</v>
      </c>
      <c r="H5774" s="198" t="s">
        <v>2184</v>
      </c>
      <c r="I5774" s="198" t="s">
        <v>10256</v>
      </c>
      <c r="J5774" s="198" t="s">
        <v>10257</v>
      </c>
    </row>
    <row r="5775" spans="2:10">
      <c r="B5775" s="197" t="s">
        <v>10386</v>
      </c>
      <c r="C5775" s="215" t="s">
        <v>10387</v>
      </c>
      <c r="D5775" s="198">
        <v>8</v>
      </c>
      <c r="E5775" s="198" t="s">
        <v>312</v>
      </c>
      <c r="F5775" s="198"/>
      <c r="G5775" s="198" t="s">
        <v>1352</v>
      </c>
      <c r="H5775" s="198" t="s">
        <v>2184</v>
      </c>
      <c r="I5775" s="198" t="s">
        <v>10256</v>
      </c>
      <c r="J5775" s="198" t="s">
        <v>10257</v>
      </c>
    </row>
    <row r="5776" spans="2:10">
      <c r="B5776" s="197" t="s">
        <v>10388</v>
      </c>
      <c r="C5776" s="215" t="s">
        <v>10389</v>
      </c>
      <c r="D5776" s="198">
        <v>7</v>
      </c>
      <c r="E5776" s="198" t="s">
        <v>312</v>
      </c>
      <c r="F5776" s="198"/>
      <c r="G5776" s="198" t="s">
        <v>1352</v>
      </c>
      <c r="H5776" s="198" t="s">
        <v>2184</v>
      </c>
      <c r="I5776" s="198" t="s">
        <v>10256</v>
      </c>
      <c r="J5776" s="198" t="s">
        <v>10257</v>
      </c>
    </row>
    <row r="5777" spans="2:10">
      <c r="B5777" s="197" t="s">
        <v>10390</v>
      </c>
      <c r="C5777" s="215" t="s">
        <v>10391</v>
      </c>
      <c r="D5777" s="198">
        <v>5</v>
      </c>
      <c r="E5777" s="198" t="s">
        <v>312</v>
      </c>
      <c r="F5777" s="198"/>
      <c r="G5777" s="198" t="s">
        <v>1352</v>
      </c>
      <c r="H5777" s="198" t="s">
        <v>2184</v>
      </c>
      <c r="I5777" s="198" t="s">
        <v>10256</v>
      </c>
      <c r="J5777" s="198" t="s">
        <v>10257</v>
      </c>
    </row>
    <row r="5778" spans="2:10">
      <c r="B5778" s="197" t="s">
        <v>10392</v>
      </c>
      <c r="C5778" s="215" t="s">
        <v>10393</v>
      </c>
      <c r="D5778" s="198">
        <v>2</v>
      </c>
      <c r="E5778" s="198" t="s">
        <v>312</v>
      </c>
      <c r="F5778" s="198"/>
      <c r="G5778" s="198" t="s">
        <v>1352</v>
      </c>
      <c r="H5778" s="198" t="s">
        <v>2184</v>
      </c>
      <c r="I5778" s="198" t="s">
        <v>10256</v>
      </c>
      <c r="J5778" s="198" t="s">
        <v>10257</v>
      </c>
    </row>
    <row r="5779" spans="2:10">
      <c r="B5779" s="197" t="s">
        <v>10394</v>
      </c>
      <c r="C5779" s="215" t="s">
        <v>10395</v>
      </c>
      <c r="D5779" s="198">
        <v>8</v>
      </c>
      <c r="E5779" s="198" t="s">
        <v>312</v>
      </c>
      <c r="F5779" s="198"/>
      <c r="G5779" s="198" t="s">
        <v>1352</v>
      </c>
      <c r="H5779" s="198" t="s">
        <v>2184</v>
      </c>
      <c r="I5779" s="198" t="s">
        <v>10256</v>
      </c>
      <c r="J5779" s="198" t="s">
        <v>10257</v>
      </c>
    </row>
    <row r="5780" spans="2:10">
      <c r="B5780" s="197" t="s">
        <v>10396</v>
      </c>
      <c r="C5780" s="215" t="s">
        <v>10397</v>
      </c>
      <c r="D5780" s="198">
        <v>6</v>
      </c>
      <c r="E5780" s="198" t="s">
        <v>312</v>
      </c>
      <c r="F5780" s="198"/>
      <c r="G5780" s="198" t="s">
        <v>1352</v>
      </c>
      <c r="H5780" s="198" t="s">
        <v>2184</v>
      </c>
      <c r="I5780" s="198" t="s">
        <v>10256</v>
      </c>
      <c r="J5780" s="198" t="s">
        <v>10257</v>
      </c>
    </row>
    <row r="5781" spans="2:10">
      <c r="B5781" s="197" t="s">
        <v>10398</v>
      </c>
      <c r="C5781" s="215" t="s">
        <v>10399</v>
      </c>
      <c r="D5781" s="198">
        <v>5</v>
      </c>
      <c r="E5781" s="198" t="s">
        <v>1364</v>
      </c>
      <c r="F5781" s="198"/>
      <c r="G5781" s="198" t="s">
        <v>1352</v>
      </c>
      <c r="H5781" s="198" t="s">
        <v>2184</v>
      </c>
      <c r="I5781" s="198" t="s">
        <v>10256</v>
      </c>
      <c r="J5781" s="198" t="s">
        <v>10257</v>
      </c>
    </row>
    <row r="5782" spans="2:10">
      <c r="B5782" s="197" t="s">
        <v>10400</v>
      </c>
      <c r="C5782" s="215" t="s">
        <v>10401</v>
      </c>
      <c r="D5782" s="198">
        <v>6</v>
      </c>
      <c r="E5782" s="198" t="s">
        <v>1391</v>
      </c>
      <c r="F5782" s="198"/>
      <c r="G5782" s="198" t="s">
        <v>1352</v>
      </c>
      <c r="H5782" s="198" t="s">
        <v>2184</v>
      </c>
      <c r="I5782" s="198" t="s">
        <v>10256</v>
      </c>
      <c r="J5782" s="198" t="s">
        <v>10257</v>
      </c>
    </row>
    <row r="5783" spans="2:10">
      <c r="B5783" s="197" t="s">
        <v>10402</v>
      </c>
      <c r="C5783" s="215" t="s">
        <v>10403</v>
      </c>
      <c r="D5783" s="198">
        <v>7</v>
      </c>
      <c r="E5783" s="198" t="s">
        <v>1391</v>
      </c>
      <c r="F5783" s="198"/>
      <c r="G5783" s="198" t="s">
        <v>1352</v>
      </c>
      <c r="H5783" s="198" t="s">
        <v>2184</v>
      </c>
      <c r="I5783" s="198" t="s">
        <v>10256</v>
      </c>
      <c r="J5783" s="198" t="s">
        <v>10257</v>
      </c>
    </row>
    <row r="5784" spans="2:10">
      <c r="B5784" s="197" t="s">
        <v>10404</v>
      </c>
      <c r="C5784" s="215" t="s">
        <v>10405</v>
      </c>
      <c r="D5784" s="198">
        <v>2</v>
      </c>
      <c r="E5784" s="198" t="s">
        <v>1391</v>
      </c>
      <c r="F5784" s="198"/>
      <c r="G5784" s="198" t="s">
        <v>1352</v>
      </c>
      <c r="H5784" s="198" t="s">
        <v>2184</v>
      </c>
      <c r="I5784" s="198" t="s">
        <v>10256</v>
      </c>
      <c r="J5784" s="198" t="s">
        <v>10257</v>
      </c>
    </row>
    <row r="5785" spans="2:10">
      <c r="B5785" s="197" t="s">
        <v>10406</v>
      </c>
      <c r="C5785" s="215" t="s">
        <v>10407</v>
      </c>
      <c r="D5785" s="198">
        <v>4</v>
      </c>
      <c r="E5785" s="198" t="s">
        <v>1391</v>
      </c>
      <c r="F5785" s="198"/>
      <c r="G5785" s="198" t="s">
        <v>1352</v>
      </c>
      <c r="H5785" s="198" t="s">
        <v>2184</v>
      </c>
      <c r="I5785" s="198" t="s">
        <v>10256</v>
      </c>
      <c r="J5785" s="198" t="s">
        <v>10257</v>
      </c>
    </row>
    <row r="5786" spans="2:10">
      <c r="B5786" s="197" t="s">
        <v>10408</v>
      </c>
      <c r="C5786" s="215" t="s">
        <v>10409</v>
      </c>
      <c r="D5786" s="198">
        <v>1</v>
      </c>
      <c r="E5786" s="198" t="s">
        <v>1391</v>
      </c>
      <c r="F5786" s="198"/>
      <c r="G5786" s="198" t="s">
        <v>1352</v>
      </c>
      <c r="H5786" s="198" t="s">
        <v>2184</v>
      </c>
      <c r="I5786" s="198" t="s">
        <v>10256</v>
      </c>
      <c r="J5786" s="198" t="s">
        <v>10257</v>
      </c>
    </row>
    <row r="5787" spans="2:10">
      <c r="B5787" s="197" t="s">
        <v>10410</v>
      </c>
      <c r="C5787" s="215" t="s">
        <v>10411</v>
      </c>
      <c r="D5787" s="198">
        <v>5</v>
      </c>
      <c r="E5787" s="198" t="s">
        <v>1391</v>
      </c>
      <c r="F5787" s="198"/>
      <c r="G5787" s="198" t="s">
        <v>1352</v>
      </c>
      <c r="H5787" s="198" t="s">
        <v>2184</v>
      </c>
      <c r="I5787" s="198" t="s">
        <v>10256</v>
      </c>
      <c r="J5787" s="198" t="s">
        <v>10257</v>
      </c>
    </row>
    <row r="5788" spans="2:10">
      <c r="B5788" s="197" t="s">
        <v>10412</v>
      </c>
      <c r="C5788" s="197" t="s">
        <v>10413</v>
      </c>
      <c r="D5788" s="198">
        <v>4</v>
      </c>
      <c r="E5788" s="198" t="s">
        <v>1391</v>
      </c>
      <c r="F5788" s="197"/>
      <c r="G5788" s="198" t="s">
        <v>1352</v>
      </c>
      <c r="H5788" s="198" t="s">
        <v>2184</v>
      </c>
      <c r="I5788" s="198" t="s">
        <v>10256</v>
      </c>
      <c r="J5788" s="198" t="s">
        <v>10257</v>
      </c>
    </row>
    <row r="5789" spans="2:10">
      <c r="B5789" s="197" t="s">
        <v>10414</v>
      </c>
      <c r="C5789" s="197" t="s">
        <v>10415</v>
      </c>
      <c r="D5789" s="198">
        <v>6</v>
      </c>
      <c r="E5789" s="198" t="s">
        <v>1391</v>
      </c>
      <c r="F5789" s="197"/>
      <c r="G5789" s="198" t="s">
        <v>1352</v>
      </c>
      <c r="H5789" s="198" t="s">
        <v>2184</v>
      </c>
      <c r="I5789" s="198" t="s">
        <v>10256</v>
      </c>
      <c r="J5789" s="198" t="s">
        <v>10257</v>
      </c>
    </row>
    <row r="5790" spans="2:10">
      <c r="B5790" s="197" t="s">
        <v>10416</v>
      </c>
      <c r="C5790" s="197" t="s">
        <v>10101</v>
      </c>
      <c r="D5790" s="198">
        <v>5</v>
      </c>
      <c r="E5790" s="198" t="s">
        <v>1391</v>
      </c>
      <c r="F5790" s="197"/>
      <c r="G5790" s="198" t="s">
        <v>1352</v>
      </c>
      <c r="H5790" s="198" t="s">
        <v>2184</v>
      </c>
      <c r="I5790" s="198" t="s">
        <v>10256</v>
      </c>
      <c r="J5790" s="198" t="s">
        <v>10257</v>
      </c>
    </row>
    <row r="5791" spans="2:10">
      <c r="B5791" s="197" t="s">
        <v>10417</v>
      </c>
      <c r="C5791" s="197" t="s">
        <v>10418</v>
      </c>
      <c r="D5791" s="198">
        <v>8</v>
      </c>
      <c r="E5791" s="198" t="s">
        <v>1391</v>
      </c>
      <c r="F5791" s="197"/>
      <c r="G5791" s="198" t="s">
        <v>1352</v>
      </c>
      <c r="H5791" s="198" t="s">
        <v>2184</v>
      </c>
      <c r="I5791" s="198" t="s">
        <v>10256</v>
      </c>
      <c r="J5791" s="198" t="s">
        <v>10257</v>
      </c>
    </row>
    <row r="5792" spans="2:10">
      <c r="B5792" s="197" t="s">
        <v>10419</v>
      </c>
      <c r="C5792" s="197" t="s">
        <v>10420</v>
      </c>
      <c r="D5792" s="198">
        <v>3</v>
      </c>
      <c r="E5792" s="198" t="s">
        <v>1391</v>
      </c>
      <c r="F5792" s="197"/>
      <c r="G5792" s="198" t="s">
        <v>1352</v>
      </c>
      <c r="H5792" s="198" t="s">
        <v>2184</v>
      </c>
      <c r="I5792" s="198" t="s">
        <v>10256</v>
      </c>
      <c r="J5792" s="198" t="s">
        <v>10257</v>
      </c>
    </row>
    <row r="5793" spans="2:10">
      <c r="B5793" s="197" t="s">
        <v>10421</v>
      </c>
      <c r="C5793" s="197" t="s">
        <v>10422</v>
      </c>
      <c r="D5793" s="198">
        <v>8</v>
      </c>
      <c r="E5793" s="198" t="s">
        <v>1391</v>
      </c>
      <c r="F5793" s="197"/>
      <c r="G5793" s="198" t="s">
        <v>1352</v>
      </c>
      <c r="H5793" s="198" t="s">
        <v>2184</v>
      </c>
      <c r="I5793" s="198" t="s">
        <v>10256</v>
      </c>
      <c r="J5793" s="198" t="s">
        <v>10257</v>
      </c>
    </row>
    <row r="5794" spans="2:10">
      <c r="B5794" s="197" t="s">
        <v>10423</v>
      </c>
      <c r="C5794" s="197" t="s">
        <v>10424</v>
      </c>
      <c r="D5794" s="198">
        <v>3</v>
      </c>
      <c r="E5794" s="198" t="s">
        <v>1391</v>
      </c>
      <c r="F5794" s="197"/>
      <c r="G5794" s="198" t="s">
        <v>1352</v>
      </c>
      <c r="H5794" s="198" t="s">
        <v>2184</v>
      </c>
      <c r="I5794" s="198" t="s">
        <v>10256</v>
      </c>
      <c r="J5794" s="198" t="s">
        <v>10257</v>
      </c>
    </row>
    <row r="5795" spans="2:10">
      <c r="B5795" s="197" t="s">
        <v>10425</v>
      </c>
      <c r="C5795" s="197" t="s">
        <v>10426</v>
      </c>
      <c r="D5795" s="198">
        <v>6</v>
      </c>
      <c r="E5795" s="198" t="s">
        <v>7571</v>
      </c>
      <c r="F5795" s="197"/>
      <c r="G5795" s="198" t="s">
        <v>1352</v>
      </c>
      <c r="H5795" s="198" t="s">
        <v>2184</v>
      </c>
      <c r="I5795" s="198" t="s">
        <v>10256</v>
      </c>
      <c r="J5795" s="198" t="s">
        <v>10257</v>
      </c>
    </row>
    <row r="5796" spans="2:10">
      <c r="B5796" s="197" t="s">
        <v>10427</v>
      </c>
      <c r="C5796" s="197" t="s">
        <v>10428</v>
      </c>
      <c r="D5796" s="198">
        <v>5</v>
      </c>
      <c r="E5796" s="198" t="s">
        <v>1364</v>
      </c>
      <c r="F5796" s="197"/>
      <c r="G5796" s="198" t="s">
        <v>1352</v>
      </c>
      <c r="H5796" s="198" t="s">
        <v>2184</v>
      </c>
      <c r="I5796" s="198" t="s">
        <v>10256</v>
      </c>
      <c r="J5796" s="198" t="s">
        <v>10257</v>
      </c>
    </row>
    <row r="5797" spans="2:10">
      <c r="B5797" s="197" t="s">
        <v>10429</v>
      </c>
      <c r="C5797" s="197" t="s">
        <v>10430</v>
      </c>
      <c r="D5797" s="198">
        <v>3</v>
      </c>
      <c r="E5797" s="198" t="s">
        <v>1279</v>
      </c>
      <c r="F5797" s="197"/>
      <c r="G5797" s="198" t="s">
        <v>1352</v>
      </c>
      <c r="H5797" s="198" t="s">
        <v>2184</v>
      </c>
      <c r="I5797" s="198" t="s">
        <v>10256</v>
      </c>
      <c r="J5797" s="198" t="s">
        <v>10257</v>
      </c>
    </row>
    <row r="5798" spans="2:10">
      <c r="B5798" s="197" t="s">
        <v>10431</v>
      </c>
      <c r="C5798" s="197" t="s">
        <v>10432</v>
      </c>
      <c r="D5798" s="198">
        <v>5</v>
      </c>
      <c r="E5798" s="198" t="s">
        <v>1279</v>
      </c>
      <c r="F5798" s="197"/>
      <c r="G5798" s="198" t="s">
        <v>1352</v>
      </c>
      <c r="H5798" s="198" t="s">
        <v>2184</v>
      </c>
      <c r="I5798" s="198" t="s">
        <v>10256</v>
      </c>
      <c r="J5798" s="198" t="s">
        <v>10257</v>
      </c>
    </row>
    <row r="5799" spans="2:10">
      <c r="B5799" s="197" t="s">
        <v>10433</v>
      </c>
      <c r="C5799" s="197" t="s">
        <v>10434</v>
      </c>
      <c r="D5799" s="198">
        <v>4</v>
      </c>
      <c r="E5799" s="198" t="s">
        <v>1279</v>
      </c>
      <c r="F5799" s="197"/>
      <c r="G5799" s="198" t="s">
        <v>1352</v>
      </c>
      <c r="H5799" s="198" t="s">
        <v>2184</v>
      </c>
      <c r="I5799" s="198" t="s">
        <v>10256</v>
      </c>
      <c r="J5799" s="198" t="s">
        <v>10257</v>
      </c>
    </row>
    <row r="5800" spans="2:10">
      <c r="B5800" s="197" t="s">
        <v>10435</v>
      </c>
      <c r="C5800" s="197" t="s">
        <v>10436</v>
      </c>
      <c r="D5800" s="198">
        <v>8</v>
      </c>
      <c r="E5800" s="198" t="s">
        <v>1279</v>
      </c>
      <c r="F5800" s="197"/>
      <c r="G5800" s="198" t="s">
        <v>1352</v>
      </c>
      <c r="H5800" s="198" t="s">
        <v>2184</v>
      </c>
      <c r="I5800" s="198" t="s">
        <v>10256</v>
      </c>
      <c r="J5800" s="198" t="s">
        <v>10257</v>
      </c>
    </row>
    <row r="5801" spans="2:10">
      <c r="B5801" s="197" t="s">
        <v>10437</v>
      </c>
      <c r="C5801" s="197" t="s">
        <v>6747</v>
      </c>
      <c r="D5801" s="198">
        <v>4</v>
      </c>
      <c r="E5801" s="198" t="s">
        <v>1279</v>
      </c>
      <c r="F5801" s="197"/>
      <c r="G5801" s="198" t="s">
        <v>1352</v>
      </c>
      <c r="H5801" s="198" t="s">
        <v>2184</v>
      </c>
      <c r="I5801" s="198" t="s">
        <v>10256</v>
      </c>
      <c r="J5801" s="198" t="s">
        <v>10257</v>
      </c>
    </row>
    <row r="5802" spans="2:10">
      <c r="B5802" s="197" t="s">
        <v>10438</v>
      </c>
      <c r="C5802" s="197" t="s">
        <v>10439</v>
      </c>
      <c r="D5802" s="198">
        <v>6</v>
      </c>
      <c r="E5802" s="198" t="s">
        <v>1279</v>
      </c>
      <c r="F5802" s="197"/>
      <c r="G5802" s="198" t="s">
        <v>1352</v>
      </c>
      <c r="H5802" s="198" t="s">
        <v>2184</v>
      </c>
      <c r="I5802" s="198" t="s">
        <v>10256</v>
      </c>
      <c r="J5802" s="198" t="s">
        <v>10257</v>
      </c>
    </row>
    <row r="5803" spans="2:10">
      <c r="B5803" s="197" t="s">
        <v>10440</v>
      </c>
      <c r="C5803" s="197" t="s">
        <v>10441</v>
      </c>
      <c r="D5803" s="198">
        <v>4</v>
      </c>
      <c r="E5803" s="198" t="s">
        <v>1279</v>
      </c>
      <c r="F5803" s="197"/>
      <c r="G5803" s="198" t="s">
        <v>1352</v>
      </c>
      <c r="H5803" s="198" t="s">
        <v>2184</v>
      </c>
      <c r="I5803" s="198" t="s">
        <v>10256</v>
      </c>
      <c r="J5803" s="198" t="s">
        <v>10257</v>
      </c>
    </row>
    <row r="5804" spans="2:10">
      <c r="B5804" s="197" t="s">
        <v>10442</v>
      </c>
      <c r="C5804" s="197" t="s">
        <v>10443</v>
      </c>
      <c r="D5804" s="198">
        <v>2</v>
      </c>
      <c r="E5804" s="198" t="s">
        <v>1279</v>
      </c>
      <c r="F5804" s="197"/>
      <c r="G5804" s="198" t="s">
        <v>1352</v>
      </c>
      <c r="H5804" s="198" t="s">
        <v>2184</v>
      </c>
      <c r="I5804" s="198" t="s">
        <v>10256</v>
      </c>
      <c r="J5804" s="198" t="s">
        <v>10257</v>
      </c>
    </row>
    <row r="5805" spans="2:10">
      <c r="B5805" s="197" t="s">
        <v>10444</v>
      </c>
      <c r="C5805" s="197" t="s">
        <v>10445</v>
      </c>
      <c r="D5805" s="198">
        <v>7</v>
      </c>
      <c r="E5805" s="198" t="s">
        <v>1279</v>
      </c>
      <c r="F5805" s="197"/>
      <c r="G5805" s="198" t="s">
        <v>1352</v>
      </c>
      <c r="H5805" s="198" t="s">
        <v>2184</v>
      </c>
      <c r="I5805" s="198" t="s">
        <v>10256</v>
      </c>
      <c r="J5805" s="198" t="s">
        <v>10257</v>
      </c>
    </row>
    <row r="5806" spans="2:10">
      <c r="B5806" s="199"/>
      <c r="C5806" s="199"/>
      <c r="D5806" s="194">
        <v>458</v>
      </c>
      <c r="E5806" s="216"/>
      <c r="F5806" s="199"/>
      <c r="G5806" s="216"/>
      <c r="H5806" s="216"/>
      <c r="I5806" s="216"/>
      <c r="J5806" s="216"/>
    </row>
    <row r="5807" spans="2:10">
      <c r="B5807" s="197" t="s">
        <v>10446</v>
      </c>
      <c r="C5807" s="197" t="s">
        <v>10447</v>
      </c>
      <c r="D5807" s="198">
        <v>7</v>
      </c>
      <c r="E5807" s="198" t="s">
        <v>1279</v>
      </c>
      <c r="F5807" s="197"/>
      <c r="G5807" s="198" t="s">
        <v>1352</v>
      </c>
      <c r="H5807" s="198" t="s">
        <v>2184</v>
      </c>
      <c r="I5807" s="198" t="s">
        <v>10256</v>
      </c>
      <c r="J5807" s="198" t="s">
        <v>10257</v>
      </c>
    </row>
    <row r="5808" spans="2:10">
      <c r="B5808" s="197" t="s">
        <v>10448</v>
      </c>
      <c r="C5808" s="197" t="s">
        <v>10449</v>
      </c>
      <c r="D5808" s="198">
        <v>2</v>
      </c>
      <c r="E5808" s="198" t="s">
        <v>1279</v>
      </c>
      <c r="F5808" s="197"/>
      <c r="G5808" s="198" t="s">
        <v>1352</v>
      </c>
      <c r="H5808" s="198" t="s">
        <v>2184</v>
      </c>
      <c r="I5808" s="198" t="s">
        <v>10256</v>
      </c>
      <c r="J5808" s="198" t="s">
        <v>10257</v>
      </c>
    </row>
    <row r="5809" spans="2:10">
      <c r="B5809" s="197" t="s">
        <v>10450</v>
      </c>
      <c r="C5809" s="197" t="s">
        <v>10451</v>
      </c>
      <c r="D5809" s="198">
        <v>4</v>
      </c>
      <c r="E5809" s="198" t="s">
        <v>1279</v>
      </c>
      <c r="F5809" s="197"/>
      <c r="G5809" s="198" t="s">
        <v>1352</v>
      </c>
      <c r="H5809" s="198" t="s">
        <v>2184</v>
      </c>
      <c r="I5809" s="198" t="s">
        <v>10256</v>
      </c>
      <c r="J5809" s="198" t="s">
        <v>10257</v>
      </c>
    </row>
    <row r="5810" spans="2:10">
      <c r="B5810" s="197" t="s">
        <v>10452</v>
      </c>
      <c r="C5810" s="197" t="s">
        <v>7546</v>
      </c>
      <c r="D5810" s="198">
        <v>6</v>
      </c>
      <c r="E5810" s="198" t="s">
        <v>1279</v>
      </c>
      <c r="F5810" s="197"/>
      <c r="G5810" s="198" t="s">
        <v>1352</v>
      </c>
      <c r="H5810" s="198" t="s">
        <v>2184</v>
      </c>
      <c r="I5810" s="198" t="s">
        <v>10256</v>
      </c>
      <c r="J5810" s="198" t="s">
        <v>10257</v>
      </c>
    </row>
    <row r="5811" spans="2:10">
      <c r="B5811" s="197" t="s">
        <v>10453</v>
      </c>
      <c r="C5811" s="197" t="s">
        <v>10454</v>
      </c>
      <c r="D5811" s="198">
        <v>3</v>
      </c>
      <c r="E5811" s="198" t="s">
        <v>1418</v>
      </c>
      <c r="F5811" s="197"/>
      <c r="G5811" s="198" t="s">
        <v>1352</v>
      </c>
      <c r="H5811" s="198" t="s">
        <v>2184</v>
      </c>
      <c r="I5811" s="198" t="s">
        <v>10256</v>
      </c>
      <c r="J5811" s="198" t="s">
        <v>10257</v>
      </c>
    </row>
    <row r="5812" spans="2:10">
      <c r="B5812" s="197" t="s">
        <v>10455</v>
      </c>
      <c r="C5812" s="197" t="s">
        <v>10456</v>
      </c>
      <c r="D5812" s="198">
        <v>6</v>
      </c>
      <c r="E5812" s="198" t="s">
        <v>1418</v>
      </c>
      <c r="F5812" s="197"/>
      <c r="G5812" s="198" t="s">
        <v>1352</v>
      </c>
      <c r="H5812" s="198" t="s">
        <v>2184</v>
      </c>
      <c r="I5812" s="198" t="s">
        <v>10256</v>
      </c>
      <c r="J5812" s="198" t="s">
        <v>10257</v>
      </c>
    </row>
    <row r="5813" spans="2:10">
      <c r="B5813" s="197" t="s">
        <v>10457</v>
      </c>
      <c r="C5813" s="197" t="s">
        <v>10458</v>
      </c>
      <c r="D5813" s="198">
        <v>4</v>
      </c>
      <c r="E5813" s="198" t="s">
        <v>1418</v>
      </c>
      <c r="F5813" s="197"/>
      <c r="G5813" s="198" t="s">
        <v>1352</v>
      </c>
      <c r="H5813" s="198" t="s">
        <v>2184</v>
      </c>
      <c r="I5813" s="198" t="s">
        <v>10256</v>
      </c>
      <c r="J5813" s="198" t="s">
        <v>10257</v>
      </c>
    </row>
    <row r="5814" spans="2:10">
      <c r="B5814" s="197" t="s">
        <v>10459</v>
      </c>
      <c r="C5814" s="197" t="s">
        <v>10460</v>
      </c>
      <c r="D5814" s="198">
        <v>2</v>
      </c>
      <c r="E5814" s="198" t="s">
        <v>1418</v>
      </c>
      <c r="F5814" s="197"/>
      <c r="G5814" s="198" t="s">
        <v>1352</v>
      </c>
      <c r="H5814" s="198" t="s">
        <v>2184</v>
      </c>
      <c r="I5814" s="198" t="s">
        <v>10256</v>
      </c>
      <c r="J5814" s="198" t="s">
        <v>10257</v>
      </c>
    </row>
    <row r="5815" spans="2:10">
      <c r="B5815" s="197" t="s">
        <v>10461</v>
      </c>
      <c r="C5815" s="197" t="s">
        <v>10462</v>
      </c>
      <c r="D5815" s="198">
        <v>10</v>
      </c>
      <c r="E5815" s="198" t="s">
        <v>1418</v>
      </c>
      <c r="F5815" s="197"/>
      <c r="G5815" s="198" t="s">
        <v>1352</v>
      </c>
      <c r="H5815" s="198" t="s">
        <v>2184</v>
      </c>
      <c r="I5815" s="198" t="s">
        <v>10256</v>
      </c>
      <c r="J5815" s="198" t="s">
        <v>10257</v>
      </c>
    </row>
    <row r="5816" spans="2:10">
      <c r="B5816" s="197" t="s">
        <v>10463</v>
      </c>
      <c r="C5816" s="197" t="s">
        <v>10464</v>
      </c>
      <c r="D5816" s="198">
        <v>4</v>
      </c>
      <c r="E5816" s="198" t="s">
        <v>1418</v>
      </c>
      <c r="F5816" s="197"/>
      <c r="G5816" s="198" t="s">
        <v>1352</v>
      </c>
      <c r="H5816" s="198" t="s">
        <v>2184</v>
      </c>
      <c r="I5816" s="198" t="s">
        <v>10256</v>
      </c>
      <c r="J5816" s="198" t="s">
        <v>10257</v>
      </c>
    </row>
    <row r="5817" spans="2:10">
      <c r="B5817" s="197" t="s">
        <v>10465</v>
      </c>
      <c r="C5817" s="197" t="s">
        <v>10466</v>
      </c>
      <c r="D5817" s="198">
        <v>5</v>
      </c>
      <c r="E5817" s="198" t="s">
        <v>1418</v>
      </c>
      <c r="F5817" s="197"/>
      <c r="G5817" s="198" t="s">
        <v>1352</v>
      </c>
      <c r="H5817" s="198" t="s">
        <v>2184</v>
      </c>
      <c r="I5817" s="198" t="s">
        <v>10256</v>
      </c>
      <c r="J5817" s="198" t="s">
        <v>10257</v>
      </c>
    </row>
    <row r="5818" spans="2:10">
      <c r="B5818" s="197" t="s">
        <v>10467</v>
      </c>
      <c r="C5818" s="197" t="s">
        <v>10468</v>
      </c>
      <c r="D5818" s="198">
        <v>2</v>
      </c>
      <c r="E5818" s="198" t="s">
        <v>1418</v>
      </c>
      <c r="F5818" s="197"/>
      <c r="G5818" s="198" t="s">
        <v>1352</v>
      </c>
      <c r="H5818" s="198" t="s">
        <v>2184</v>
      </c>
      <c r="I5818" s="198" t="s">
        <v>10256</v>
      </c>
      <c r="J5818" s="198" t="s">
        <v>10257</v>
      </c>
    </row>
    <row r="5819" spans="2:10">
      <c r="B5819" s="197" t="s">
        <v>10469</v>
      </c>
      <c r="C5819" s="197" t="s">
        <v>10470</v>
      </c>
      <c r="D5819" s="198">
        <v>8</v>
      </c>
      <c r="E5819" s="198" t="s">
        <v>1418</v>
      </c>
      <c r="F5819" s="197"/>
      <c r="G5819" s="198" t="s">
        <v>1352</v>
      </c>
      <c r="H5819" s="198" t="s">
        <v>2184</v>
      </c>
      <c r="I5819" s="198" t="s">
        <v>10256</v>
      </c>
      <c r="J5819" s="198" t="s">
        <v>10257</v>
      </c>
    </row>
    <row r="5820" spans="2:10">
      <c r="B5820" s="197" t="s">
        <v>10471</v>
      </c>
      <c r="C5820" s="197" t="s">
        <v>10472</v>
      </c>
      <c r="D5820" s="198">
        <v>7</v>
      </c>
      <c r="E5820" s="198" t="s">
        <v>1418</v>
      </c>
      <c r="F5820" s="197"/>
      <c r="G5820" s="198" t="s">
        <v>1352</v>
      </c>
      <c r="H5820" s="198" t="s">
        <v>2184</v>
      </c>
      <c r="I5820" s="198" t="s">
        <v>10256</v>
      </c>
      <c r="J5820" s="198" t="s">
        <v>10257</v>
      </c>
    </row>
    <row r="5821" spans="2:10">
      <c r="B5821" s="197" t="s">
        <v>10473</v>
      </c>
      <c r="C5821" s="197" t="s">
        <v>10474</v>
      </c>
      <c r="D5821" s="198">
        <v>2</v>
      </c>
      <c r="E5821" s="198" t="s">
        <v>1418</v>
      </c>
      <c r="F5821" s="197"/>
      <c r="G5821" s="198" t="s">
        <v>1352</v>
      </c>
      <c r="H5821" s="198" t="s">
        <v>2184</v>
      </c>
      <c r="I5821" s="198" t="s">
        <v>10256</v>
      </c>
      <c r="J5821" s="198" t="s">
        <v>10257</v>
      </c>
    </row>
    <row r="5822" spans="2:10">
      <c r="B5822" s="197" t="s">
        <v>10475</v>
      </c>
      <c r="C5822" s="197" t="s">
        <v>10476</v>
      </c>
      <c r="D5822" s="198">
        <v>1</v>
      </c>
      <c r="E5822" s="198" t="s">
        <v>1418</v>
      </c>
      <c r="F5822" s="197"/>
      <c r="G5822" s="198" t="s">
        <v>1352</v>
      </c>
      <c r="H5822" s="198" t="s">
        <v>2184</v>
      </c>
      <c r="I5822" s="198" t="s">
        <v>10256</v>
      </c>
      <c r="J5822" s="198" t="s">
        <v>10257</v>
      </c>
    </row>
    <row r="5823" spans="2:10">
      <c r="B5823" s="197" t="s">
        <v>10477</v>
      </c>
      <c r="C5823" s="197" t="s">
        <v>10478</v>
      </c>
      <c r="D5823" s="198">
        <v>6</v>
      </c>
      <c r="E5823" s="198" t="s">
        <v>1418</v>
      </c>
      <c r="F5823" s="197"/>
      <c r="G5823" s="198" t="s">
        <v>1352</v>
      </c>
      <c r="H5823" s="198" t="s">
        <v>2184</v>
      </c>
      <c r="I5823" s="198" t="s">
        <v>10256</v>
      </c>
      <c r="J5823" s="198" t="s">
        <v>10257</v>
      </c>
    </row>
    <row r="5824" spans="2:10">
      <c r="B5824" s="197" t="s">
        <v>10479</v>
      </c>
      <c r="C5824" s="197" t="s">
        <v>10480</v>
      </c>
      <c r="D5824" s="198">
        <v>5</v>
      </c>
      <c r="E5824" s="198" t="s">
        <v>1418</v>
      </c>
      <c r="F5824" s="197"/>
      <c r="G5824" s="198" t="s">
        <v>1352</v>
      </c>
      <c r="H5824" s="198" t="s">
        <v>2184</v>
      </c>
      <c r="I5824" s="198" t="s">
        <v>10256</v>
      </c>
      <c r="J5824" s="198" t="s">
        <v>10257</v>
      </c>
    </row>
    <row r="5825" spans="2:10">
      <c r="B5825" s="197" t="s">
        <v>10481</v>
      </c>
      <c r="C5825" s="197" t="s">
        <v>10482</v>
      </c>
      <c r="D5825" s="198">
        <v>6</v>
      </c>
      <c r="E5825" s="198" t="s">
        <v>1426</v>
      </c>
      <c r="F5825" s="197"/>
      <c r="G5825" s="198" t="s">
        <v>1352</v>
      </c>
      <c r="H5825" s="198" t="s">
        <v>2184</v>
      </c>
      <c r="I5825" s="198" t="s">
        <v>10256</v>
      </c>
      <c r="J5825" s="198" t="s">
        <v>10257</v>
      </c>
    </row>
    <row r="5826" spans="2:10">
      <c r="B5826" s="197" t="s">
        <v>10483</v>
      </c>
      <c r="C5826" s="197" t="s">
        <v>10484</v>
      </c>
      <c r="D5826" s="198">
        <v>2</v>
      </c>
      <c r="E5826" s="198" t="s">
        <v>259</v>
      </c>
      <c r="F5826" s="197"/>
      <c r="G5826" s="198" t="s">
        <v>1352</v>
      </c>
      <c r="H5826" s="198" t="s">
        <v>2184</v>
      </c>
      <c r="I5826" s="198" t="s">
        <v>10256</v>
      </c>
      <c r="J5826" s="198" t="s">
        <v>10257</v>
      </c>
    </row>
    <row r="5827" spans="2:10">
      <c r="B5827" s="197" t="s">
        <v>10485</v>
      </c>
      <c r="C5827" s="197" t="s">
        <v>10486</v>
      </c>
      <c r="D5827" s="198">
        <v>7</v>
      </c>
      <c r="E5827" s="198" t="s">
        <v>259</v>
      </c>
      <c r="F5827" s="197"/>
      <c r="G5827" s="198" t="s">
        <v>1352</v>
      </c>
      <c r="H5827" s="198" t="s">
        <v>2184</v>
      </c>
      <c r="I5827" s="198" t="s">
        <v>10256</v>
      </c>
      <c r="J5827" s="198" t="s">
        <v>10257</v>
      </c>
    </row>
    <row r="5828" spans="2:10">
      <c r="B5828" s="197" t="s">
        <v>10487</v>
      </c>
      <c r="C5828" s="197" t="s">
        <v>10488</v>
      </c>
      <c r="D5828" s="198">
        <v>4</v>
      </c>
      <c r="E5828" s="198" t="s">
        <v>259</v>
      </c>
      <c r="F5828" s="197"/>
      <c r="G5828" s="198" t="s">
        <v>1352</v>
      </c>
      <c r="H5828" s="198" t="s">
        <v>2184</v>
      </c>
      <c r="I5828" s="198" t="s">
        <v>10256</v>
      </c>
      <c r="J5828" s="198" t="s">
        <v>10257</v>
      </c>
    </row>
    <row r="5829" spans="2:10">
      <c r="B5829" s="197" t="s">
        <v>10489</v>
      </c>
      <c r="C5829" s="197" t="s">
        <v>10490</v>
      </c>
      <c r="D5829" s="198">
        <v>8</v>
      </c>
      <c r="E5829" s="198" t="s">
        <v>259</v>
      </c>
      <c r="F5829" s="197"/>
      <c r="G5829" s="198" t="s">
        <v>1352</v>
      </c>
      <c r="H5829" s="198" t="s">
        <v>2184</v>
      </c>
      <c r="I5829" s="198" t="s">
        <v>10256</v>
      </c>
      <c r="J5829" s="198" t="s">
        <v>10257</v>
      </c>
    </row>
    <row r="5830" spans="2:10">
      <c r="B5830" s="197" t="s">
        <v>10491</v>
      </c>
      <c r="C5830" s="197" t="s">
        <v>10492</v>
      </c>
      <c r="D5830" s="198">
        <v>7</v>
      </c>
      <c r="E5830" s="198" t="s">
        <v>259</v>
      </c>
      <c r="F5830" s="197"/>
      <c r="G5830" s="198" t="s">
        <v>1352</v>
      </c>
      <c r="H5830" s="198" t="s">
        <v>2184</v>
      </c>
      <c r="I5830" s="198" t="s">
        <v>10256</v>
      </c>
      <c r="J5830" s="198" t="s">
        <v>10257</v>
      </c>
    </row>
    <row r="5831" spans="2:10">
      <c r="B5831" s="197" t="s">
        <v>10493</v>
      </c>
      <c r="C5831" s="197" t="s">
        <v>10494</v>
      </c>
      <c r="D5831" s="198">
        <v>1</v>
      </c>
      <c r="E5831" s="198" t="s">
        <v>259</v>
      </c>
      <c r="F5831" s="197"/>
      <c r="G5831" s="198" t="s">
        <v>1352</v>
      </c>
      <c r="H5831" s="198" t="s">
        <v>2184</v>
      </c>
      <c r="I5831" s="198" t="s">
        <v>10256</v>
      </c>
      <c r="J5831" s="198" t="s">
        <v>10257</v>
      </c>
    </row>
    <row r="5832" spans="2:10">
      <c r="B5832" s="197" t="s">
        <v>10495</v>
      </c>
      <c r="C5832" s="197" t="s">
        <v>10496</v>
      </c>
      <c r="D5832" s="198">
        <v>3</v>
      </c>
      <c r="E5832" s="198" t="s">
        <v>259</v>
      </c>
      <c r="F5832" s="197"/>
      <c r="G5832" s="198" t="s">
        <v>1352</v>
      </c>
      <c r="H5832" s="198" t="s">
        <v>2184</v>
      </c>
      <c r="I5832" s="198" t="s">
        <v>10256</v>
      </c>
      <c r="J5832" s="198" t="s">
        <v>10257</v>
      </c>
    </row>
    <row r="5833" spans="2:10">
      <c r="B5833" s="197" t="s">
        <v>10497</v>
      </c>
      <c r="C5833" s="197" t="s">
        <v>10498</v>
      </c>
      <c r="D5833" s="198">
        <v>6</v>
      </c>
      <c r="E5833" s="198" t="s">
        <v>240</v>
      </c>
      <c r="F5833" s="197"/>
      <c r="G5833" s="198" t="s">
        <v>1352</v>
      </c>
      <c r="H5833" s="198" t="s">
        <v>2184</v>
      </c>
      <c r="I5833" s="198" t="s">
        <v>10256</v>
      </c>
      <c r="J5833" s="198" t="s">
        <v>10257</v>
      </c>
    </row>
    <row r="5834" spans="2:10">
      <c r="B5834" s="197" t="s">
        <v>10499</v>
      </c>
      <c r="C5834" s="197" t="s">
        <v>10500</v>
      </c>
      <c r="D5834" s="198">
        <v>7</v>
      </c>
      <c r="E5834" s="198" t="s">
        <v>240</v>
      </c>
      <c r="F5834" s="197"/>
      <c r="G5834" s="198" t="s">
        <v>1352</v>
      </c>
      <c r="H5834" s="198" t="s">
        <v>2184</v>
      </c>
      <c r="I5834" s="198" t="s">
        <v>10256</v>
      </c>
      <c r="J5834" s="198" t="s">
        <v>10257</v>
      </c>
    </row>
    <row r="5835" spans="2:10">
      <c r="B5835" s="197" t="s">
        <v>10501</v>
      </c>
      <c r="C5835" s="197" t="s">
        <v>10502</v>
      </c>
      <c r="D5835" s="198">
        <v>6</v>
      </c>
      <c r="E5835" s="198" t="s">
        <v>240</v>
      </c>
      <c r="F5835" s="197"/>
      <c r="G5835" s="198" t="s">
        <v>1352</v>
      </c>
      <c r="H5835" s="198" t="s">
        <v>2184</v>
      </c>
      <c r="I5835" s="198" t="s">
        <v>10256</v>
      </c>
      <c r="J5835" s="198" t="s">
        <v>10257</v>
      </c>
    </row>
    <row r="5836" spans="2:10">
      <c r="B5836" s="197" t="s">
        <v>10503</v>
      </c>
      <c r="C5836" s="197" t="s">
        <v>10504</v>
      </c>
      <c r="D5836" s="198">
        <v>1</v>
      </c>
      <c r="E5836" s="198" t="s">
        <v>240</v>
      </c>
      <c r="F5836" s="197"/>
      <c r="G5836" s="198" t="s">
        <v>1352</v>
      </c>
      <c r="H5836" s="198" t="s">
        <v>2184</v>
      </c>
      <c r="I5836" s="198" t="s">
        <v>10256</v>
      </c>
      <c r="J5836" s="198" t="s">
        <v>10257</v>
      </c>
    </row>
    <row r="5837" spans="2:10">
      <c r="B5837" s="197" t="s">
        <v>10505</v>
      </c>
      <c r="C5837" s="197" t="s">
        <v>10506</v>
      </c>
      <c r="D5837" s="198">
        <v>1</v>
      </c>
      <c r="E5837" s="198" t="s">
        <v>240</v>
      </c>
      <c r="F5837" s="197"/>
      <c r="G5837" s="198" t="s">
        <v>1352</v>
      </c>
      <c r="H5837" s="198" t="s">
        <v>2184</v>
      </c>
      <c r="I5837" s="198" t="s">
        <v>10256</v>
      </c>
      <c r="J5837" s="198" t="s">
        <v>10257</v>
      </c>
    </row>
    <row r="5838" spans="2:10">
      <c r="B5838" s="197" t="s">
        <v>10507</v>
      </c>
      <c r="C5838" s="197" t="s">
        <v>10508</v>
      </c>
      <c r="D5838" s="198">
        <v>2</v>
      </c>
      <c r="E5838" s="198" t="s">
        <v>240</v>
      </c>
      <c r="F5838" s="197"/>
      <c r="G5838" s="198" t="s">
        <v>1352</v>
      </c>
      <c r="H5838" s="198" t="s">
        <v>2184</v>
      </c>
      <c r="I5838" s="198" t="s">
        <v>10256</v>
      </c>
      <c r="J5838" s="198" t="s">
        <v>10257</v>
      </c>
    </row>
    <row r="5839" spans="2:10">
      <c r="B5839" s="197" t="s">
        <v>10509</v>
      </c>
      <c r="C5839" s="197" t="s">
        <v>1998</v>
      </c>
      <c r="D5839" s="198">
        <v>5</v>
      </c>
      <c r="E5839" s="198" t="s">
        <v>240</v>
      </c>
      <c r="F5839" s="197"/>
      <c r="G5839" s="198" t="s">
        <v>1352</v>
      </c>
      <c r="H5839" s="198" t="s">
        <v>2184</v>
      </c>
      <c r="I5839" s="198" t="s">
        <v>10256</v>
      </c>
      <c r="J5839" s="198" t="s">
        <v>10257</v>
      </c>
    </row>
    <row r="5840" spans="2:10">
      <c r="B5840" s="197" t="s">
        <v>10510</v>
      </c>
      <c r="C5840" s="197" t="s">
        <v>10511</v>
      </c>
      <c r="D5840" s="198">
        <v>4</v>
      </c>
      <c r="E5840" s="198" t="s">
        <v>240</v>
      </c>
      <c r="F5840" s="197"/>
      <c r="G5840" s="198" t="s">
        <v>1352</v>
      </c>
      <c r="H5840" s="198" t="s">
        <v>2184</v>
      </c>
      <c r="I5840" s="198" t="s">
        <v>10256</v>
      </c>
      <c r="J5840" s="198" t="s">
        <v>10257</v>
      </c>
    </row>
    <row r="5841" spans="2:10">
      <c r="B5841" s="197" t="s">
        <v>10512</v>
      </c>
      <c r="C5841" s="197" t="s">
        <v>10513</v>
      </c>
      <c r="D5841" s="198">
        <v>2</v>
      </c>
      <c r="E5841" s="198" t="s">
        <v>240</v>
      </c>
      <c r="F5841" s="197"/>
      <c r="G5841" s="198" t="s">
        <v>1352</v>
      </c>
      <c r="H5841" s="198" t="s">
        <v>2184</v>
      </c>
      <c r="I5841" s="198" t="s">
        <v>10256</v>
      </c>
      <c r="J5841" s="198" t="s">
        <v>10257</v>
      </c>
    </row>
    <row r="5842" spans="2:10">
      <c r="B5842" s="197" t="s">
        <v>10514</v>
      </c>
      <c r="C5842" s="197" t="s">
        <v>10515</v>
      </c>
      <c r="D5842" s="198">
        <v>7</v>
      </c>
      <c r="E5842" s="198" t="s">
        <v>240</v>
      </c>
      <c r="F5842" s="197"/>
      <c r="G5842" s="198" t="s">
        <v>1352</v>
      </c>
      <c r="H5842" s="198" t="s">
        <v>2184</v>
      </c>
      <c r="I5842" s="198" t="s">
        <v>10256</v>
      </c>
      <c r="J5842" s="198" t="s">
        <v>10257</v>
      </c>
    </row>
    <row r="5843" spans="2:10">
      <c r="B5843" s="197" t="s">
        <v>10516</v>
      </c>
      <c r="C5843" s="197" t="s">
        <v>10517</v>
      </c>
      <c r="D5843" s="198">
        <v>6</v>
      </c>
      <c r="E5843" s="198" t="s">
        <v>240</v>
      </c>
      <c r="F5843" s="197"/>
      <c r="G5843" s="198" t="s">
        <v>1352</v>
      </c>
      <c r="H5843" s="198" t="s">
        <v>2184</v>
      </c>
      <c r="I5843" s="198" t="s">
        <v>10256</v>
      </c>
      <c r="J5843" s="198" t="s">
        <v>10257</v>
      </c>
    </row>
    <row r="5844" spans="2:10">
      <c r="B5844" s="197" t="s">
        <v>10518</v>
      </c>
      <c r="C5844" s="197" t="s">
        <v>10519</v>
      </c>
      <c r="D5844" s="198">
        <v>6</v>
      </c>
      <c r="E5844" s="198" t="s">
        <v>240</v>
      </c>
      <c r="F5844" s="197"/>
      <c r="G5844" s="198" t="s">
        <v>1352</v>
      </c>
      <c r="H5844" s="198" t="s">
        <v>2184</v>
      </c>
      <c r="I5844" s="198" t="s">
        <v>10256</v>
      </c>
      <c r="J5844" s="198" t="s">
        <v>10257</v>
      </c>
    </row>
    <row r="5845" spans="2:10">
      <c r="B5845" s="197" t="s">
        <v>10520</v>
      </c>
      <c r="C5845" s="197" t="s">
        <v>10521</v>
      </c>
      <c r="D5845" s="198">
        <v>4</v>
      </c>
      <c r="E5845" s="198" t="s">
        <v>240</v>
      </c>
      <c r="F5845" s="197"/>
      <c r="G5845" s="198" t="s">
        <v>1352</v>
      </c>
      <c r="H5845" s="198" t="s">
        <v>2184</v>
      </c>
      <c r="I5845" s="198" t="s">
        <v>10256</v>
      </c>
      <c r="J5845" s="198" t="s">
        <v>10257</v>
      </c>
    </row>
    <row r="5846" spans="2:10">
      <c r="B5846" s="197" t="s">
        <v>10522</v>
      </c>
      <c r="C5846" s="197" t="s">
        <v>10523</v>
      </c>
      <c r="D5846" s="198">
        <v>1</v>
      </c>
      <c r="E5846" s="198" t="s">
        <v>240</v>
      </c>
      <c r="F5846" s="197"/>
      <c r="G5846" s="198" t="s">
        <v>1352</v>
      </c>
      <c r="H5846" s="198" t="s">
        <v>2184</v>
      </c>
      <c r="I5846" s="198" t="s">
        <v>10256</v>
      </c>
      <c r="J5846" s="198" t="s">
        <v>10257</v>
      </c>
    </row>
    <row r="5847" spans="2:10">
      <c r="B5847" s="197" t="s">
        <v>10524</v>
      </c>
      <c r="C5847" s="197" t="s">
        <v>10525</v>
      </c>
      <c r="D5847" s="198">
        <v>8</v>
      </c>
      <c r="E5847" s="198" t="s">
        <v>240</v>
      </c>
      <c r="F5847" s="197"/>
      <c r="G5847" s="198" t="s">
        <v>1352</v>
      </c>
      <c r="H5847" s="198" t="s">
        <v>2184</v>
      </c>
      <c r="I5847" s="198" t="s">
        <v>10256</v>
      </c>
      <c r="J5847" s="198" t="s">
        <v>10257</v>
      </c>
    </row>
    <row r="5848" spans="2:10">
      <c r="B5848" s="197" t="s">
        <v>10526</v>
      </c>
      <c r="C5848" s="197" t="s">
        <v>10527</v>
      </c>
      <c r="D5848" s="198">
        <v>6</v>
      </c>
      <c r="E5848" s="198" t="s">
        <v>240</v>
      </c>
      <c r="F5848" s="197"/>
      <c r="G5848" s="198" t="s">
        <v>1352</v>
      </c>
      <c r="H5848" s="198" t="s">
        <v>2184</v>
      </c>
      <c r="I5848" s="198" t="s">
        <v>10256</v>
      </c>
      <c r="J5848" s="198" t="s">
        <v>10257</v>
      </c>
    </row>
    <row r="5849" spans="2:10">
      <c r="B5849" s="197" t="s">
        <v>10528</v>
      </c>
      <c r="C5849" s="197" t="s">
        <v>10529</v>
      </c>
      <c r="D5849" s="198">
        <v>3</v>
      </c>
      <c r="E5849" s="198" t="s">
        <v>240</v>
      </c>
      <c r="F5849" s="197"/>
      <c r="G5849" s="198" t="s">
        <v>1352</v>
      </c>
      <c r="H5849" s="198" t="s">
        <v>2184</v>
      </c>
      <c r="I5849" s="198" t="s">
        <v>10256</v>
      </c>
      <c r="J5849" s="198" t="s">
        <v>10257</v>
      </c>
    </row>
    <row r="5850" spans="2:10">
      <c r="B5850" s="197" t="s">
        <v>10530</v>
      </c>
      <c r="C5850" s="197" t="s">
        <v>10531</v>
      </c>
      <c r="D5850" s="198">
        <v>2</v>
      </c>
      <c r="E5850" s="198" t="s">
        <v>240</v>
      </c>
      <c r="F5850" s="197"/>
      <c r="G5850" s="198" t="s">
        <v>1352</v>
      </c>
      <c r="H5850" s="198" t="s">
        <v>2184</v>
      </c>
      <c r="I5850" s="198" t="s">
        <v>10256</v>
      </c>
      <c r="J5850" s="198" t="s">
        <v>10257</v>
      </c>
    </row>
    <row r="5851" spans="2:10">
      <c r="B5851" s="197" t="s">
        <v>10532</v>
      </c>
      <c r="C5851" s="197" t="s">
        <v>10533</v>
      </c>
      <c r="D5851" s="198">
        <v>5</v>
      </c>
      <c r="E5851" s="198" t="s">
        <v>347</v>
      </c>
      <c r="F5851" s="197"/>
      <c r="G5851" s="198" t="s">
        <v>1352</v>
      </c>
      <c r="H5851" s="198" t="s">
        <v>2184</v>
      </c>
      <c r="I5851" s="198" t="s">
        <v>10256</v>
      </c>
      <c r="J5851" s="198" t="s">
        <v>10257</v>
      </c>
    </row>
    <row r="5852" spans="2:10">
      <c r="B5852" s="197" t="s">
        <v>10534</v>
      </c>
      <c r="C5852" s="197" t="s">
        <v>10535</v>
      </c>
      <c r="D5852" s="198">
        <v>1</v>
      </c>
      <c r="E5852" s="198" t="s">
        <v>347</v>
      </c>
      <c r="F5852" s="197"/>
      <c r="G5852" s="198" t="s">
        <v>1352</v>
      </c>
      <c r="H5852" s="198" t="s">
        <v>2184</v>
      </c>
      <c r="I5852" s="198" t="s">
        <v>10256</v>
      </c>
      <c r="J5852" s="198" t="s">
        <v>10257</v>
      </c>
    </row>
    <row r="5853" spans="2:10">
      <c r="B5853" s="197" t="s">
        <v>10536</v>
      </c>
      <c r="C5853" s="197" t="s">
        <v>10537</v>
      </c>
      <c r="D5853" s="198">
        <v>3</v>
      </c>
      <c r="E5853" s="198" t="s">
        <v>347</v>
      </c>
      <c r="F5853" s="197"/>
      <c r="G5853" s="198" t="s">
        <v>1352</v>
      </c>
      <c r="H5853" s="198" t="s">
        <v>2184</v>
      </c>
      <c r="I5853" s="198" t="s">
        <v>10256</v>
      </c>
      <c r="J5853" s="198" t="s">
        <v>10257</v>
      </c>
    </row>
    <row r="5854" spans="2:10">
      <c r="B5854" s="197" t="s">
        <v>10538</v>
      </c>
      <c r="C5854" s="197" t="s">
        <v>10539</v>
      </c>
      <c r="D5854" s="198">
        <v>7</v>
      </c>
      <c r="E5854" s="198" t="s">
        <v>347</v>
      </c>
      <c r="F5854" s="197"/>
      <c r="G5854" s="198" t="s">
        <v>1352</v>
      </c>
      <c r="H5854" s="198" t="s">
        <v>2184</v>
      </c>
      <c r="I5854" s="198" t="s">
        <v>10256</v>
      </c>
      <c r="J5854" s="198" t="s">
        <v>10257</v>
      </c>
    </row>
    <row r="5855" spans="2:10">
      <c r="B5855" s="197" t="s">
        <v>10540</v>
      </c>
      <c r="C5855" s="197" t="s">
        <v>10541</v>
      </c>
      <c r="D5855" s="198">
        <v>6</v>
      </c>
      <c r="E5855" s="198" t="s">
        <v>347</v>
      </c>
      <c r="F5855" s="197"/>
      <c r="G5855" s="198" t="s">
        <v>1352</v>
      </c>
      <c r="H5855" s="198" t="s">
        <v>2184</v>
      </c>
      <c r="I5855" s="198" t="s">
        <v>10256</v>
      </c>
      <c r="J5855" s="198" t="s">
        <v>10257</v>
      </c>
    </row>
    <row r="5856" spans="2:10">
      <c r="B5856" s="197" t="s">
        <v>10542</v>
      </c>
      <c r="C5856" s="197" t="s">
        <v>10543</v>
      </c>
      <c r="D5856" s="198">
        <v>6</v>
      </c>
      <c r="E5856" s="198" t="s">
        <v>347</v>
      </c>
      <c r="F5856" s="197"/>
      <c r="G5856" s="198" t="s">
        <v>1352</v>
      </c>
      <c r="H5856" s="198" t="s">
        <v>2184</v>
      </c>
      <c r="I5856" s="198" t="s">
        <v>10256</v>
      </c>
      <c r="J5856" s="198" t="s">
        <v>10257</v>
      </c>
    </row>
    <row r="5857" spans="2:10">
      <c r="B5857" s="197" t="s">
        <v>10544</v>
      </c>
      <c r="C5857" s="197" t="s">
        <v>10545</v>
      </c>
      <c r="D5857" s="198">
        <v>3</v>
      </c>
      <c r="E5857" s="198" t="s">
        <v>347</v>
      </c>
      <c r="F5857" s="197"/>
      <c r="G5857" s="198" t="s">
        <v>1352</v>
      </c>
      <c r="H5857" s="198" t="s">
        <v>2184</v>
      </c>
      <c r="I5857" s="198" t="s">
        <v>10256</v>
      </c>
      <c r="J5857" s="198" t="s">
        <v>10257</v>
      </c>
    </row>
    <row r="5858" spans="2:10">
      <c r="B5858" s="197" t="s">
        <v>10546</v>
      </c>
      <c r="C5858" s="197" t="s">
        <v>10547</v>
      </c>
      <c r="D5858" s="198">
        <v>6</v>
      </c>
      <c r="E5858" s="198" t="s">
        <v>347</v>
      </c>
      <c r="F5858" s="197"/>
      <c r="G5858" s="198" t="s">
        <v>1352</v>
      </c>
      <c r="H5858" s="198" t="s">
        <v>2184</v>
      </c>
      <c r="I5858" s="198" t="s">
        <v>10256</v>
      </c>
      <c r="J5858" s="198" t="s">
        <v>10257</v>
      </c>
    </row>
    <row r="5859" spans="2:10">
      <c r="B5859" s="197" t="s">
        <v>10548</v>
      </c>
      <c r="C5859" s="197" t="s">
        <v>10549</v>
      </c>
      <c r="D5859" s="198">
        <v>6</v>
      </c>
      <c r="E5859" s="198" t="s">
        <v>347</v>
      </c>
      <c r="F5859" s="197"/>
      <c r="G5859" s="198" t="s">
        <v>1352</v>
      </c>
      <c r="H5859" s="198" t="s">
        <v>2184</v>
      </c>
      <c r="I5859" s="198" t="s">
        <v>10256</v>
      </c>
      <c r="J5859" s="198" t="s">
        <v>10257</v>
      </c>
    </row>
    <row r="5860" spans="2:10">
      <c r="B5860" s="197" t="s">
        <v>10550</v>
      </c>
      <c r="C5860" s="197" t="s">
        <v>10551</v>
      </c>
      <c r="D5860" s="198">
        <v>8</v>
      </c>
      <c r="E5860" s="198" t="s">
        <v>347</v>
      </c>
      <c r="F5860" s="197"/>
      <c r="G5860" s="198" t="s">
        <v>1352</v>
      </c>
      <c r="H5860" s="198" t="s">
        <v>2184</v>
      </c>
      <c r="I5860" s="198" t="s">
        <v>10256</v>
      </c>
      <c r="J5860" s="198" t="s">
        <v>10257</v>
      </c>
    </row>
    <row r="5861" spans="2:10">
      <c r="B5861" s="197" t="s">
        <v>10552</v>
      </c>
      <c r="C5861" s="197" t="s">
        <v>10553</v>
      </c>
      <c r="D5861" s="198">
        <v>1</v>
      </c>
      <c r="E5861" s="198" t="s">
        <v>347</v>
      </c>
      <c r="F5861" s="197"/>
      <c r="G5861" s="198" t="s">
        <v>1352</v>
      </c>
      <c r="H5861" s="198" t="s">
        <v>2184</v>
      </c>
      <c r="I5861" s="198" t="s">
        <v>10256</v>
      </c>
      <c r="J5861" s="198" t="s">
        <v>10257</v>
      </c>
    </row>
    <row r="5862" spans="2:10">
      <c r="B5862" s="197" t="s">
        <v>10554</v>
      </c>
      <c r="C5862" s="197" t="s">
        <v>10555</v>
      </c>
      <c r="D5862" s="198">
        <v>6</v>
      </c>
      <c r="E5862" s="198" t="s">
        <v>347</v>
      </c>
      <c r="F5862" s="197"/>
      <c r="G5862" s="198" t="s">
        <v>1352</v>
      </c>
      <c r="H5862" s="198" t="s">
        <v>2184</v>
      </c>
      <c r="I5862" s="198" t="s">
        <v>10256</v>
      </c>
      <c r="J5862" s="198" t="s">
        <v>10257</v>
      </c>
    </row>
    <row r="5863" spans="2:10">
      <c r="B5863" s="197" t="s">
        <v>10556</v>
      </c>
      <c r="C5863" s="197" t="s">
        <v>10557</v>
      </c>
      <c r="D5863" s="198">
        <v>7</v>
      </c>
      <c r="E5863" s="198" t="s">
        <v>347</v>
      </c>
      <c r="F5863" s="197"/>
      <c r="G5863" s="198" t="s">
        <v>1352</v>
      </c>
      <c r="H5863" s="198" t="s">
        <v>2184</v>
      </c>
      <c r="I5863" s="198" t="s">
        <v>10256</v>
      </c>
      <c r="J5863" s="198" t="s">
        <v>10257</v>
      </c>
    </row>
    <row r="5864" spans="2:10">
      <c r="B5864" s="197" t="s">
        <v>10558</v>
      </c>
      <c r="C5864" s="197" t="s">
        <v>10559</v>
      </c>
      <c r="D5864" s="198">
        <v>3</v>
      </c>
      <c r="E5864" s="198" t="s">
        <v>347</v>
      </c>
      <c r="F5864" s="197"/>
      <c r="G5864" s="198" t="s">
        <v>1352</v>
      </c>
      <c r="H5864" s="198" t="s">
        <v>2184</v>
      </c>
      <c r="I5864" s="198" t="s">
        <v>10256</v>
      </c>
      <c r="J5864" s="198" t="s">
        <v>10257</v>
      </c>
    </row>
    <row r="5865" spans="2:10">
      <c r="B5865" s="197" t="s">
        <v>10560</v>
      </c>
      <c r="C5865" s="197" t="s">
        <v>8683</v>
      </c>
      <c r="D5865" s="198">
        <v>1</v>
      </c>
      <c r="E5865" s="198" t="s">
        <v>347</v>
      </c>
      <c r="F5865" s="197"/>
      <c r="G5865" s="198" t="s">
        <v>1352</v>
      </c>
      <c r="H5865" s="198" t="s">
        <v>2184</v>
      </c>
      <c r="I5865" s="198" t="s">
        <v>10256</v>
      </c>
      <c r="J5865" s="198" t="s">
        <v>10257</v>
      </c>
    </row>
    <row r="5866" spans="2:10" ht="15.5">
      <c r="B5866" s="197" t="s">
        <v>10561</v>
      </c>
      <c r="C5866" s="197" t="s">
        <v>10562</v>
      </c>
      <c r="D5866" s="192">
        <v>2</v>
      </c>
      <c r="E5866" s="198" t="s">
        <v>347</v>
      </c>
      <c r="F5866" s="209"/>
      <c r="G5866" s="198" t="s">
        <v>1352</v>
      </c>
      <c r="H5866" s="198" t="s">
        <v>2184</v>
      </c>
      <c r="I5866" s="198" t="s">
        <v>10256</v>
      </c>
      <c r="J5866" s="198" t="s">
        <v>10257</v>
      </c>
    </row>
    <row r="5867" spans="2:10" ht="15.5">
      <c r="B5867" s="197" t="s">
        <v>10563</v>
      </c>
      <c r="C5867" s="197" t="s">
        <v>10564</v>
      </c>
      <c r="D5867" s="192">
        <v>2</v>
      </c>
      <c r="E5867" s="198" t="s">
        <v>347</v>
      </c>
      <c r="F5867" s="209"/>
      <c r="G5867" s="198" t="s">
        <v>1352</v>
      </c>
      <c r="H5867" s="198" t="s">
        <v>2184</v>
      </c>
      <c r="I5867" s="198" t="s">
        <v>10256</v>
      </c>
      <c r="J5867" s="198" t="s">
        <v>10257</v>
      </c>
    </row>
    <row r="5868" spans="2:10" ht="15.5">
      <c r="B5868" s="197" t="s">
        <v>10565</v>
      </c>
      <c r="C5868" s="197" t="s">
        <v>10566</v>
      </c>
      <c r="D5868" s="192">
        <v>5</v>
      </c>
      <c r="E5868" s="198" t="s">
        <v>347</v>
      </c>
      <c r="F5868" s="209"/>
      <c r="G5868" s="198" t="s">
        <v>1352</v>
      </c>
      <c r="H5868" s="198" t="s">
        <v>2184</v>
      </c>
      <c r="I5868" s="198" t="s">
        <v>10256</v>
      </c>
      <c r="J5868" s="198" t="s">
        <v>10257</v>
      </c>
    </row>
    <row r="5869" spans="2:10" ht="15.5">
      <c r="B5869" s="197" t="s">
        <v>10567</v>
      </c>
      <c r="C5869" s="197" t="s">
        <v>10568</v>
      </c>
      <c r="D5869" s="192">
        <v>7</v>
      </c>
      <c r="E5869" s="198" t="s">
        <v>350</v>
      </c>
      <c r="F5869" s="209"/>
      <c r="G5869" s="198" t="s">
        <v>1352</v>
      </c>
      <c r="H5869" s="198" t="s">
        <v>2184</v>
      </c>
      <c r="I5869" s="198" t="s">
        <v>10256</v>
      </c>
      <c r="J5869" s="198" t="s">
        <v>10257</v>
      </c>
    </row>
    <row r="5870" spans="2:10" ht="15.5">
      <c r="B5870" s="197" t="s">
        <v>10569</v>
      </c>
      <c r="C5870" s="197" t="s">
        <v>10570</v>
      </c>
      <c r="D5870" s="192">
        <v>5</v>
      </c>
      <c r="E5870" s="198" t="s">
        <v>350</v>
      </c>
      <c r="F5870" s="209"/>
      <c r="G5870" s="198" t="s">
        <v>1352</v>
      </c>
      <c r="H5870" s="198" t="s">
        <v>2184</v>
      </c>
      <c r="I5870" s="198" t="s">
        <v>10256</v>
      </c>
      <c r="J5870" s="198" t="s">
        <v>10257</v>
      </c>
    </row>
    <row r="5871" spans="2:10" ht="15.5">
      <c r="B5871" s="197" t="s">
        <v>10571</v>
      </c>
      <c r="C5871" s="197" t="s">
        <v>10572</v>
      </c>
      <c r="D5871" s="192">
        <v>2</v>
      </c>
      <c r="E5871" s="198" t="s">
        <v>350</v>
      </c>
      <c r="F5871" s="209"/>
      <c r="G5871" s="198" t="s">
        <v>1352</v>
      </c>
      <c r="H5871" s="198" t="s">
        <v>2184</v>
      </c>
      <c r="I5871" s="198" t="s">
        <v>10256</v>
      </c>
      <c r="J5871" s="198" t="s">
        <v>10257</v>
      </c>
    </row>
    <row r="5872" spans="2:10" ht="15.5">
      <c r="B5872" s="197" t="s">
        <v>10573</v>
      </c>
      <c r="C5872" s="197" t="s">
        <v>10574</v>
      </c>
      <c r="D5872" s="192">
        <v>2</v>
      </c>
      <c r="E5872" s="198" t="s">
        <v>350</v>
      </c>
      <c r="F5872" s="209"/>
      <c r="G5872" s="198" t="s">
        <v>1352</v>
      </c>
      <c r="H5872" s="198" t="s">
        <v>2184</v>
      </c>
      <c r="I5872" s="198" t="s">
        <v>10256</v>
      </c>
      <c r="J5872" s="198" t="s">
        <v>10257</v>
      </c>
    </row>
    <row r="5873" spans="2:10" ht="15.5">
      <c r="B5873" s="197" t="s">
        <v>10575</v>
      </c>
      <c r="C5873" s="197" t="s">
        <v>10576</v>
      </c>
      <c r="D5873" s="192">
        <v>3</v>
      </c>
      <c r="E5873" s="198" t="s">
        <v>350</v>
      </c>
      <c r="F5873" s="209"/>
      <c r="G5873" s="198" t="s">
        <v>1352</v>
      </c>
      <c r="H5873" s="198" t="s">
        <v>2184</v>
      </c>
      <c r="I5873" s="198" t="s">
        <v>10256</v>
      </c>
      <c r="J5873" s="198" t="s">
        <v>10257</v>
      </c>
    </row>
    <row r="5874" spans="2:10" ht="15.5">
      <c r="B5874" s="197" t="s">
        <v>10577</v>
      </c>
      <c r="C5874" s="197" t="s">
        <v>10578</v>
      </c>
      <c r="D5874" s="192">
        <v>5</v>
      </c>
      <c r="E5874" s="198" t="s">
        <v>350</v>
      </c>
      <c r="F5874" s="209"/>
      <c r="G5874" s="198" t="s">
        <v>1352</v>
      </c>
      <c r="H5874" s="198" t="s">
        <v>2184</v>
      </c>
      <c r="I5874" s="198" t="s">
        <v>10256</v>
      </c>
      <c r="J5874" s="198" t="s">
        <v>10257</v>
      </c>
    </row>
    <row r="5875" spans="2:10" ht="15.5">
      <c r="B5875" s="197" t="s">
        <v>10579</v>
      </c>
      <c r="C5875" s="197" t="s">
        <v>6012</v>
      </c>
      <c r="D5875" s="192">
        <v>4</v>
      </c>
      <c r="E5875" s="198" t="s">
        <v>350</v>
      </c>
      <c r="F5875" s="209"/>
      <c r="G5875" s="198" t="s">
        <v>1352</v>
      </c>
      <c r="H5875" s="198" t="s">
        <v>2184</v>
      </c>
      <c r="I5875" s="198" t="s">
        <v>10256</v>
      </c>
      <c r="J5875" s="198" t="s">
        <v>10257</v>
      </c>
    </row>
    <row r="5876" spans="2:10" ht="15.5">
      <c r="B5876" s="197" t="s">
        <v>10580</v>
      </c>
      <c r="C5876" s="197" t="s">
        <v>10581</v>
      </c>
      <c r="D5876" s="192">
        <v>1</v>
      </c>
      <c r="E5876" s="198" t="s">
        <v>350</v>
      </c>
      <c r="F5876" s="209"/>
      <c r="G5876" s="198" t="s">
        <v>1352</v>
      </c>
      <c r="H5876" s="198" t="s">
        <v>2184</v>
      </c>
      <c r="I5876" s="198" t="s">
        <v>10256</v>
      </c>
      <c r="J5876" s="198" t="s">
        <v>10257</v>
      </c>
    </row>
    <row r="5877" spans="2:10" ht="15.5">
      <c r="B5877" s="197" t="s">
        <v>10582</v>
      </c>
      <c r="C5877" s="197" t="s">
        <v>10583</v>
      </c>
      <c r="D5877" s="192">
        <v>2</v>
      </c>
      <c r="E5877" s="198" t="s">
        <v>350</v>
      </c>
      <c r="F5877" s="209"/>
      <c r="G5877" s="198" t="s">
        <v>1352</v>
      </c>
      <c r="H5877" s="198" t="s">
        <v>2184</v>
      </c>
      <c r="I5877" s="198" t="s">
        <v>10256</v>
      </c>
      <c r="J5877" s="198" t="s">
        <v>10257</v>
      </c>
    </row>
    <row r="5878" spans="2:10" ht="15.5">
      <c r="B5878" s="197" t="s">
        <v>10584</v>
      </c>
      <c r="C5878" s="197" t="s">
        <v>10585</v>
      </c>
      <c r="D5878" s="192">
        <v>1</v>
      </c>
      <c r="E5878" s="198" t="s">
        <v>350</v>
      </c>
      <c r="F5878" s="209"/>
      <c r="G5878" s="198" t="s">
        <v>1352</v>
      </c>
      <c r="H5878" s="198" t="s">
        <v>2184</v>
      </c>
      <c r="I5878" s="198" t="s">
        <v>10256</v>
      </c>
      <c r="J5878" s="198" t="s">
        <v>10257</v>
      </c>
    </row>
    <row r="5879" spans="2:10" ht="15.5">
      <c r="B5879" s="197" t="s">
        <v>10586</v>
      </c>
      <c r="C5879" s="197" t="s">
        <v>10587</v>
      </c>
      <c r="D5879" s="192">
        <v>5</v>
      </c>
      <c r="E5879" s="198" t="s">
        <v>350</v>
      </c>
      <c r="F5879" s="209"/>
      <c r="G5879" s="198" t="s">
        <v>1352</v>
      </c>
      <c r="H5879" s="198" t="s">
        <v>2184</v>
      </c>
      <c r="I5879" s="198" t="s">
        <v>10256</v>
      </c>
      <c r="J5879" s="198" t="s">
        <v>10257</v>
      </c>
    </row>
    <row r="5880" spans="2:10" ht="15.5">
      <c r="B5880" s="197" t="s">
        <v>10588</v>
      </c>
      <c r="C5880" s="197" t="s">
        <v>10589</v>
      </c>
      <c r="D5880" s="192">
        <v>2</v>
      </c>
      <c r="E5880" s="198" t="s">
        <v>350</v>
      </c>
      <c r="F5880" s="209"/>
      <c r="G5880" s="198" t="s">
        <v>1352</v>
      </c>
      <c r="H5880" s="198" t="s">
        <v>2184</v>
      </c>
      <c r="I5880" s="198" t="s">
        <v>10256</v>
      </c>
      <c r="J5880" s="198" t="s">
        <v>10257</v>
      </c>
    </row>
    <row r="5881" spans="2:10" ht="15.5">
      <c r="B5881" s="197" t="s">
        <v>10590</v>
      </c>
      <c r="C5881" s="197" t="s">
        <v>10591</v>
      </c>
      <c r="D5881" s="192">
        <v>4</v>
      </c>
      <c r="E5881" s="198" t="s">
        <v>350</v>
      </c>
      <c r="F5881" s="209"/>
      <c r="G5881" s="198" t="s">
        <v>1352</v>
      </c>
      <c r="H5881" s="198" t="s">
        <v>2184</v>
      </c>
      <c r="I5881" s="198" t="s">
        <v>10256</v>
      </c>
      <c r="J5881" s="198" t="s">
        <v>10257</v>
      </c>
    </row>
    <row r="5882" spans="2:10" ht="15.5">
      <c r="B5882" s="197" t="s">
        <v>10592</v>
      </c>
      <c r="C5882" s="197" t="s">
        <v>10593</v>
      </c>
      <c r="D5882" s="192">
        <v>1</v>
      </c>
      <c r="E5882" s="198" t="s">
        <v>350</v>
      </c>
      <c r="F5882" s="209"/>
      <c r="G5882" s="198" t="s">
        <v>1352</v>
      </c>
      <c r="H5882" s="198" t="s">
        <v>2184</v>
      </c>
      <c r="I5882" s="198" t="s">
        <v>10256</v>
      </c>
      <c r="J5882" s="198" t="s">
        <v>10257</v>
      </c>
    </row>
    <row r="5883" spans="2:10" ht="15.5">
      <c r="B5883" s="197" t="s">
        <v>10594</v>
      </c>
      <c r="C5883" s="197" t="s">
        <v>10595</v>
      </c>
      <c r="D5883" s="192">
        <v>3</v>
      </c>
      <c r="E5883" s="198" t="s">
        <v>350</v>
      </c>
      <c r="F5883" s="209"/>
      <c r="G5883" s="198" t="s">
        <v>1352</v>
      </c>
      <c r="H5883" s="198" t="s">
        <v>2184</v>
      </c>
      <c r="I5883" s="198" t="s">
        <v>10256</v>
      </c>
      <c r="J5883" s="198" t="s">
        <v>10257</v>
      </c>
    </row>
    <row r="5884" spans="2:10" ht="15.5">
      <c r="B5884" s="197" t="s">
        <v>10596</v>
      </c>
      <c r="C5884" s="197" t="s">
        <v>10597</v>
      </c>
      <c r="D5884" s="192">
        <v>4</v>
      </c>
      <c r="E5884" s="198" t="s">
        <v>246</v>
      </c>
      <c r="F5884" s="209"/>
      <c r="G5884" s="198" t="s">
        <v>1352</v>
      </c>
      <c r="H5884" s="198" t="s">
        <v>2184</v>
      </c>
      <c r="I5884" s="198" t="s">
        <v>10256</v>
      </c>
      <c r="J5884" s="198" t="s">
        <v>10257</v>
      </c>
    </row>
    <row r="5885" spans="2:10" ht="15.5">
      <c r="B5885" s="197" t="s">
        <v>10598</v>
      </c>
      <c r="C5885" s="197" t="s">
        <v>10599</v>
      </c>
      <c r="D5885" s="192">
        <v>4</v>
      </c>
      <c r="E5885" s="198" t="s">
        <v>246</v>
      </c>
      <c r="F5885" s="209"/>
      <c r="G5885" s="198" t="s">
        <v>1352</v>
      </c>
      <c r="H5885" s="198" t="s">
        <v>2184</v>
      </c>
      <c r="I5885" s="198" t="s">
        <v>10256</v>
      </c>
      <c r="J5885" s="198" t="s">
        <v>10257</v>
      </c>
    </row>
    <row r="5886" spans="2:10" ht="15.5">
      <c r="B5886" s="197" t="s">
        <v>10600</v>
      </c>
      <c r="C5886" s="197" t="s">
        <v>10601</v>
      </c>
      <c r="D5886" s="192">
        <v>8</v>
      </c>
      <c r="E5886" s="198" t="s">
        <v>246</v>
      </c>
      <c r="F5886" s="209"/>
      <c r="G5886" s="198" t="s">
        <v>1352</v>
      </c>
      <c r="H5886" s="198" t="s">
        <v>2184</v>
      </c>
      <c r="I5886" s="198" t="s">
        <v>10256</v>
      </c>
      <c r="J5886" s="198" t="s">
        <v>10257</v>
      </c>
    </row>
    <row r="5887" spans="2:10" ht="15.5">
      <c r="B5887" s="197" t="s">
        <v>10602</v>
      </c>
      <c r="C5887" s="197" t="s">
        <v>10603</v>
      </c>
      <c r="D5887" s="192">
        <v>9</v>
      </c>
      <c r="E5887" s="198" t="s">
        <v>246</v>
      </c>
      <c r="F5887" s="209"/>
      <c r="G5887" s="198" t="s">
        <v>1352</v>
      </c>
      <c r="H5887" s="198" t="s">
        <v>2184</v>
      </c>
      <c r="I5887" s="198" t="s">
        <v>10256</v>
      </c>
      <c r="J5887" s="198" t="s">
        <v>10257</v>
      </c>
    </row>
    <row r="5888" spans="2:10" ht="15.5">
      <c r="B5888" s="197" t="s">
        <v>10604</v>
      </c>
      <c r="C5888" s="197" t="s">
        <v>10605</v>
      </c>
      <c r="D5888" s="192">
        <v>6</v>
      </c>
      <c r="E5888" s="198" t="s">
        <v>246</v>
      </c>
      <c r="F5888" s="209"/>
      <c r="G5888" s="198" t="s">
        <v>1352</v>
      </c>
      <c r="H5888" s="198" t="s">
        <v>2184</v>
      </c>
      <c r="I5888" s="198" t="s">
        <v>10256</v>
      </c>
      <c r="J5888" s="198" t="s">
        <v>10257</v>
      </c>
    </row>
    <row r="5889" spans="2:10" ht="15.5">
      <c r="B5889" s="197" t="s">
        <v>10606</v>
      </c>
      <c r="C5889" s="197" t="s">
        <v>10607</v>
      </c>
      <c r="D5889" s="192">
        <v>3</v>
      </c>
      <c r="E5889" s="198" t="s">
        <v>246</v>
      </c>
      <c r="F5889" s="209"/>
      <c r="G5889" s="198" t="s">
        <v>1352</v>
      </c>
      <c r="H5889" s="198" t="s">
        <v>2184</v>
      </c>
      <c r="I5889" s="198" t="s">
        <v>10256</v>
      </c>
      <c r="J5889" s="198" t="s">
        <v>10257</v>
      </c>
    </row>
    <row r="5890" spans="2:10" ht="15.5">
      <c r="B5890" s="197" t="s">
        <v>10608</v>
      </c>
      <c r="C5890" s="197" t="s">
        <v>10609</v>
      </c>
      <c r="D5890" s="192">
        <v>1</v>
      </c>
      <c r="E5890" s="198" t="s">
        <v>1675</v>
      </c>
      <c r="F5890" s="209"/>
      <c r="G5890" s="198" t="s">
        <v>1352</v>
      </c>
      <c r="H5890" s="198" t="s">
        <v>2184</v>
      </c>
      <c r="I5890" s="198" t="s">
        <v>10256</v>
      </c>
      <c r="J5890" s="198" t="s">
        <v>10257</v>
      </c>
    </row>
    <row r="5891" spans="2:10" ht="15.5">
      <c r="B5891" s="197" t="s">
        <v>10610</v>
      </c>
      <c r="C5891" s="197" t="s">
        <v>10611</v>
      </c>
      <c r="D5891" s="192">
        <v>10</v>
      </c>
      <c r="E5891" s="232" t="s">
        <v>1675</v>
      </c>
      <c r="F5891" s="209"/>
      <c r="G5891" s="198" t="s">
        <v>1352</v>
      </c>
      <c r="H5891" s="198" t="s">
        <v>2184</v>
      </c>
      <c r="I5891" s="198" t="s">
        <v>10256</v>
      </c>
      <c r="J5891" s="198" t="s">
        <v>10257</v>
      </c>
    </row>
    <row r="5892" spans="2:10" ht="15.5">
      <c r="B5892" s="197" t="s">
        <v>10612</v>
      </c>
      <c r="C5892" s="197" t="s">
        <v>10613</v>
      </c>
      <c r="D5892" s="192">
        <v>1</v>
      </c>
      <c r="E5892" s="232" t="s">
        <v>1675</v>
      </c>
      <c r="F5892" s="209"/>
      <c r="G5892" s="198" t="s">
        <v>1352</v>
      </c>
      <c r="H5892" s="198" t="s">
        <v>2184</v>
      </c>
      <c r="I5892" s="198" t="s">
        <v>10256</v>
      </c>
      <c r="J5892" s="198" t="s">
        <v>10257</v>
      </c>
    </row>
    <row r="5893" spans="2:10" ht="15.5">
      <c r="B5893" s="197" t="s">
        <v>10614</v>
      </c>
      <c r="C5893" s="197" t="s">
        <v>10615</v>
      </c>
      <c r="D5893" s="192">
        <v>3</v>
      </c>
      <c r="E5893" s="232" t="s">
        <v>1675</v>
      </c>
      <c r="F5893" s="209"/>
      <c r="G5893" s="198" t="s">
        <v>1352</v>
      </c>
      <c r="H5893" s="198" t="s">
        <v>2184</v>
      </c>
      <c r="I5893" s="198" t="s">
        <v>10256</v>
      </c>
      <c r="J5893" s="198" t="s">
        <v>10257</v>
      </c>
    </row>
    <row r="5894" spans="2:10" ht="15.5">
      <c r="B5894" s="197" t="s">
        <v>10616</v>
      </c>
      <c r="C5894" s="197" t="s">
        <v>10617</v>
      </c>
      <c r="D5894" s="192">
        <v>1</v>
      </c>
      <c r="E5894" s="232" t="s">
        <v>1675</v>
      </c>
      <c r="F5894" s="209"/>
      <c r="G5894" s="198" t="s">
        <v>1352</v>
      </c>
      <c r="H5894" s="198" t="s">
        <v>2184</v>
      </c>
      <c r="I5894" s="198" t="s">
        <v>10256</v>
      </c>
      <c r="J5894" s="198" t="s">
        <v>10257</v>
      </c>
    </row>
    <row r="5895" spans="2:10" ht="15.5">
      <c r="B5895" s="197" t="s">
        <v>10618</v>
      </c>
      <c r="C5895" s="197" t="s">
        <v>10619</v>
      </c>
      <c r="D5895" s="192">
        <v>6</v>
      </c>
      <c r="E5895" s="232" t="s">
        <v>1675</v>
      </c>
      <c r="F5895" s="209"/>
      <c r="G5895" s="198" t="s">
        <v>1352</v>
      </c>
      <c r="H5895" s="198" t="s">
        <v>2184</v>
      </c>
      <c r="I5895" s="198" t="s">
        <v>10256</v>
      </c>
      <c r="J5895" s="198" t="s">
        <v>10257</v>
      </c>
    </row>
    <row r="5896" spans="2:10" ht="15.5">
      <c r="B5896" s="197" t="s">
        <v>10620</v>
      </c>
      <c r="C5896" s="197" t="s">
        <v>10621</v>
      </c>
      <c r="D5896" s="192">
        <v>4</v>
      </c>
      <c r="E5896" s="232" t="s">
        <v>1675</v>
      </c>
      <c r="F5896" s="209"/>
      <c r="G5896" s="198" t="s">
        <v>1352</v>
      </c>
      <c r="H5896" s="198" t="s">
        <v>2184</v>
      </c>
      <c r="I5896" s="198" t="s">
        <v>10256</v>
      </c>
      <c r="J5896" s="198" t="s">
        <v>10257</v>
      </c>
    </row>
    <row r="5897" spans="2:10" ht="15.5">
      <c r="B5897" s="197" t="s">
        <v>10622</v>
      </c>
      <c r="C5897" s="197" t="s">
        <v>10623</v>
      </c>
      <c r="D5897" s="192">
        <v>1</v>
      </c>
      <c r="E5897" s="232" t="s">
        <v>1675</v>
      </c>
      <c r="F5897" s="209"/>
      <c r="G5897" s="198" t="s">
        <v>1352</v>
      </c>
      <c r="H5897" s="198" t="s">
        <v>2184</v>
      </c>
      <c r="I5897" s="198" t="s">
        <v>10256</v>
      </c>
      <c r="J5897" s="198" t="s">
        <v>10257</v>
      </c>
    </row>
    <row r="5898" spans="2:10" ht="15.5">
      <c r="B5898" s="197" t="s">
        <v>10624</v>
      </c>
      <c r="C5898" s="197" t="s">
        <v>10625</v>
      </c>
      <c r="D5898" s="192">
        <v>3</v>
      </c>
      <c r="E5898" s="232" t="s">
        <v>1675</v>
      </c>
      <c r="F5898" s="209"/>
      <c r="G5898" s="198" t="s">
        <v>1352</v>
      </c>
      <c r="H5898" s="198" t="s">
        <v>2184</v>
      </c>
      <c r="I5898" s="198" t="s">
        <v>10256</v>
      </c>
      <c r="J5898" s="198" t="s">
        <v>10257</v>
      </c>
    </row>
    <row r="5899" spans="2:10" ht="15.5">
      <c r="B5899" s="197" t="s">
        <v>10626</v>
      </c>
      <c r="C5899" s="189" t="s">
        <v>10627</v>
      </c>
      <c r="D5899" s="192">
        <v>4</v>
      </c>
      <c r="E5899" s="232" t="s">
        <v>1675</v>
      </c>
      <c r="F5899" s="209"/>
      <c r="G5899" s="198" t="s">
        <v>1352</v>
      </c>
      <c r="H5899" s="198" t="s">
        <v>2184</v>
      </c>
      <c r="I5899" s="198" t="s">
        <v>10256</v>
      </c>
      <c r="J5899" s="198" t="s">
        <v>10257</v>
      </c>
    </row>
    <row r="5900" spans="2:10" ht="15.5">
      <c r="B5900" s="197" t="s">
        <v>10628</v>
      </c>
      <c r="C5900" s="189" t="s">
        <v>10629</v>
      </c>
      <c r="D5900" s="192">
        <v>5</v>
      </c>
      <c r="E5900" s="232" t="s">
        <v>1675</v>
      </c>
      <c r="F5900" s="209"/>
      <c r="G5900" s="198" t="s">
        <v>1352</v>
      </c>
      <c r="H5900" s="198" t="s">
        <v>2184</v>
      </c>
      <c r="I5900" s="198" t="s">
        <v>10256</v>
      </c>
      <c r="J5900" s="198" t="s">
        <v>10257</v>
      </c>
    </row>
    <row r="5901" spans="2:10" ht="15.5">
      <c r="B5901" s="197" t="s">
        <v>10630</v>
      </c>
      <c r="C5901" s="189" t="s">
        <v>10631</v>
      </c>
      <c r="D5901" s="192">
        <v>4</v>
      </c>
      <c r="E5901" s="232" t="s">
        <v>1675</v>
      </c>
      <c r="F5901" s="209"/>
      <c r="G5901" s="198" t="s">
        <v>1352</v>
      </c>
      <c r="H5901" s="198" t="s">
        <v>2184</v>
      </c>
      <c r="I5901" s="198" t="s">
        <v>10256</v>
      </c>
      <c r="J5901" s="198" t="s">
        <v>10257</v>
      </c>
    </row>
    <row r="5902" spans="2:10" ht="15.5">
      <c r="B5902" s="197" t="s">
        <v>10632</v>
      </c>
      <c r="C5902" s="189" t="s">
        <v>10633</v>
      </c>
      <c r="D5902" s="192">
        <v>3</v>
      </c>
      <c r="E5902" s="232" t="s">
        <v>1675</v>
      </c>
      <c r="F5902" s="209"/>
      <c r="G5902" s="198" t="s">
        <v>1352</v>
      </c>
      <c r="H5902" s="198" t="s">
        <v>2184</v>
      </c>
      <c r="I5902" s="198" t="s">
        <v>10256</v>
      </c>
      <c r="J5902" s="198" t="s">
        <v>10257</v>
      </c>
    </row>
    <row r="5903" spans="2:10" ht="15.5">
      <c r="B5903" s="197" t="s">
        <v>10634</v>
      </c>
      <c r="C5903" s="189" t="s">
        <v>10635</v>
      </c>
      <c r="D5903" s="192">
        <v>10</v>
      </c>
      <c r="E5903" s="232" t="s">
        <v>1675</v>
      </c>
      <c r="F5903" s="209"/>
      <c r="G5903" s="198" t="s">
        <v>1352</v>
      </c>
      <c r="H5903" s="198" t="s">
        <v>2184</v>
      </c>
      <c r="I5903" s="198" t="s">
        <v>10256</v>
      </c>
      <c r="J5903" s="198" t="s">
        <v>10257</v>
      </c>
    </row>
    <row r="5904" spans="2:10" ht="15.5">
      <c r="B5904" s="197" t="s">
        <v>10636</v>
      </c>
      <c r="C5904" s="189" t="s">
        <v>10637</v>
      </c>
      <c r="D5904" s="192">
        <v>2</v>
      </c>
      <c r="E5904" s="232" t="s">
        <v>1675</v>
      </c>
      <c r="F5904" s="209"/>
      <c r="G5904" s="198" t="s">
        <v>1352</v>
      </c>
      <c r="H5904" s="198" t="s">
        <v>2184</v>
      </c>
      <c r="I5904" s="198" t="s">
        <v>10256</v>
      </c>
      <c r="J5904" s="198" t="s">
        <v>10257</v>
      </c>
    </row>
    <row r="5905" spans="2:10" ht="15.5">
      <c r="B5905" s="226"/>
      <c r="C5905" s="200"/>
      <c r="D5905" s="223">
        <v>416</v>
      </c>
      <c r="E5905" s="200"/>
      <c r="F5905" s="200"/>
      <c r="G5905" s="200"/>
      <c r="H5905" s="200"/>
      <c r="I5905" s="200"/>
      <c r="J5905" s="200"/>
    </row>
    <row r="5906" spans="2:10">
      <c r="B5906" s="197" t="s">
        <v>10638</v>
      </c>
      <c r="C5906" s="197" t="s">
        <v>10639</v>
      </c>
      <c r="D5906" s="198">
        <v>8</v>
      </c>
      <c r="E5906" s="198" t="s">
        <v>8006</v>
      </c>
      <c r="F5906" s="198"/>
      <c r="G5906" s="198" t="s">
        <v>1352</v>
      </c>
      <c r="H5906" s="198" t="s">
        <v>1353</v>
      </c>
      <c r="I5906" s="198" t="s">
        <v>8627</v>
      </c>
      <c r="J5906" s="198" t="s">
        <v>6101</v>
      </c>
    </row>
    <row r="5907" spans="2:10">
      <c r="B5907" s="197" t="s">
        <v>10640</v>
      </c>
      <c r="C5907" s="197" t="s">
        <v>10641</v>
      </c>
      <c r="D5907" s="198">
        <v>4</v>
      </c>
      <c r="E5907" s="198" t="s">
        <v>10642</v>
      </c>
      <c r="F5907" s="198"/>
      <c r="G5907" s="198" t="s">
        <v>1352</v>
      </c>
      <c r="H5907" s="198" t="s">
        <v>1353</v>
      </c>
      <c r="I5907" s="198" t="s">
        <v>8627</v>
      </c>
      <c r="J5907" s="198" t="s">
        <v>6101</v>
      </c>
    </row>
    <row r="5908" spans="2:10">
      <c r="B5908" s="197" t="s">
        <v>10643</v>
      </c>
      <c r="C5908" s="215" t="s">
        <v>10644</v>
      </c>
      <c r="D5908" s="198">
        <v>5</v>
      </c>
      <c r="E5908" s="198" t="s">
        <v>10642</v>
      </c>
      <c r="F5908" s="198"/>
      <c r="G5908" s="198" t="s">
        <v>1352</v>
      </c>
      <c r="H5908" s="198" t="s">
        <v>1353</v>
      </c>
      <c r="I5908" s="198" t="s">
        <v>8627</v>
      </c>
      <c r="J5908" s="198" t="s">
        <v>6101</v>
      </c>
    </row>
    <row r="5909" spans="2:10">
      <c r="B5909" s="197" t="s">
        <v>10645</v>
      </c>
      <c r="C5909" s="215" t="s">
        <v>10646</v>
      </c>
      <c r="D5909" s="198">
        <v>4</v>
      </c>
      <c r="E5909" s="198" t="s">
        <v>10642</v>
      </c>
      <c r="F5909" s="198"/>
      <c r="G5909" s="198" t="s">
        <v>1352</v>
      </c>
      <c r="H5909" s="198" t="s">
        <v>1353</v>
      </c>
      <c r="I5909" s="198" t="s">
        <v>8627</v>
      </c>
      <c r="J5909" s="198" t="s">
        <v>6101</v>
      </c>
    </row>
    <row r="5910" spans="2:10">
      <c r="B5910" s="197" t="s">
        <v>10647</v>
      </c>
      <c r="C5910" s="215" t="s">
        <v>10648</v>
      </c>
      <c r="D5910" s="198">
        <v>8</v>
      </c>
      <c r="E5910" s="198" t="s">
        <v>10642</v>
      </c>
      <c r="F5910" s="198"/>
      <c r="G5910" s="198" t="s">
        <v>1352</v>
      </c>
      <c r="H5910" s="198" t="s">
        <v>1353</v>
      </c>
      <c r="I5910" s="198" t="s">
        <v>8627</v>
      </c>
      <c r="J5910" s="198" t="s">
        <v>6101</v>
      </c>
    </row>
    <row r="5911" spans="2:10" ht="15.5">
      <c r="B5911" s="197" t="s">
        <v>10649</v>
      </c>
      <c r="C5911" s="197" t="s">
        <v>10650</v>
      </c>
      <c r="D5911" s="192">
        <v>1</v>
      </c>
      <c r="E5911" s="198" t="s">
        <v>10642</v>
      </c>
      <c r="F5911" s="198"/>
      <c r="G5911" s="198" t="s">
        <v>1352</v>
      </c>
      <c r="H5911" s="198" t="s">
        <v>1353</v>
      </c>
      <c r="I5911" s="198" t="s">
        <v>8627</v>
      </c>
      <c r="J5911" s="198" t="s">
        <v>6101</v>
      </c>
    </row>
    <row r="5912" spans="2:10">
      <c r="B5912" s="197" t="s">
        <v>10651</v>
      </c>
      <c r="C5912" s="215" t="s">
        <v>10652</v>
      </c>
      <c r="D5912" s="198">
        <v>4</v>
      </c>
      <c r="E5912" s="198" t="s">
        <v>10642</v>
      </c>
      <c r="F5912" s="198"/>
      <c r="G5912" s="198" t="s">
        <v>1352</v>
      </c>
      <c r="H5912" s="198" t="s">
        <v>1353</v>
      </c>
      <c r="I5912" s="198" t="s">
        <v>8627</v>
      </c>
      <c r="J5912" s="198" t="s">
        <v>6101</v>
      </c>
    </row>
    <row r="5913" spans="2:10">
      <c r="B5913" s="197" t="s">
        <v>10653</v>
      </c>
      <c r="C5913" s="215" t="s">
        <v>10654</v>
      </c>
      <c r="D5913" s="198">
        <v>1</v>
      </c>
      <c r="E5913" s="198" t="s">
        <v>10642</v>
      </c>
      <c r="F5913" s="198"/>
      <c r="G5913" s="198" t="s">
        <v>1352</v>
      </c>
      <c r="H5913" s="198" t="s">
        <v>1353</v>
      </c>
      <c r="I5913" s="198" t="s">
        <v>8627</v>
      </c>
      <c r="J5913" s="198" t="s">
        <v>6101</v>
      </c>
    </row>
    <row r="5914" spans="2:10">
      <c r="B5914" s="197" t="s">
        <v>10655</v>
      </c>
      <c r="C5914" s="215" t="s">
        <v>10656</v>
      </c>
      <c r="D5914" s="198">
        <v>4</v>
      </c>
      <c r="E5914" s="198" t="s">
        <v>10657</v>
      </c>
      <c r="F5914" s="198"/>
      <c r="G5914" s="198" t="s">
        <v>1352</v>
      </c>
      <c r="H5914" s="198" t="s">
        <v>1353</v>
      </c>
      <c r="I5914" s="198" t="s">
        <v>8627</v>
      </c>
      <c r="J5914" s="198" t="s">
        <v>6101</v>
      </c>
    </row>
    <row r="5915" spans="2:10">
      <c r="B5915" s="197" t="s">
        <v>10658</v>
      </c>
      <c r="C5915" s="215" t="s">
        <v>10659</v>
      </c>
      <c r="D5915" s="198">
        <v>6</v>
      </c>
      <c r="E5915" s="198" t="s">
        <v>10642</v>
      </c>
      <c r="F5915" s="198"/>
      <c r="G5915" s="198" t="s">
        <v>1352</v>
      </c>
      <c r="H5915" s="198" t="s">
        <v>1353</v>
      </c>
      <c r="I5915" s="198" t="s">
        <v>8627</v>
      </c>
      <c r="J5915" s="198" t="s">
        <v>6101</v>
      </c>
    </row>
    <row r="5916" spans="2:10">
      <c r="B5916" s="197" t="s">
        <v>10660</v>
      </c>
      <c r="C5916" s="215" t="s">
        <v>1293</v>
      </c>
      <c r="D5916" s="198">
        <v>3</v>
      </c>
      <c r="E5916" s="198" t="s">
        <v>1597</v>
      </c>
      <c r="F5916" s="198"/>
      <c r="G5916" s="198" t="s">
        <v>1352</v>
      </c>
      <c r="H5916" s="198" t="s">
        <v>1353</v>
      </c>
      <c r="I5916" s="198" t="s">
        <v>8627</v>
      </c>
      <c r="J5916" s="198" t="s">
        <v>6101</v>
      </c>
    </row>
    <row r="5917" spans="2:10">
      <c r="B5917" s="197" t="s">
        <v>10661</v>
      </c>
      <c r="C5917" s="215" t="s">
        <v>10662</v>
      </c>
      <c r="D5917" s="198">
        <v>4</v>
      </c>
      <c r="E5917" s="198" t="s">
        <v>1597</v>
      </c>
      <c r="F5917" s="198"/>
      <c r="G5917" s="198" t="s">
        <v>1352</v>
      </c>
      <c r="H5917" s="198" t="s">
        <v>1353</v>
      </c>
      <c r="I5917" s="198" t="s">
        <v>8627</v>
      </c>
      <c r="J5917" s="198" t="s">
        <v>6101</v>
      </c>
    </row>
    <row r="5918" spans="2:10">
      <c r="B5918" s="197" t="s">
        <v>10663</v>
      </c>
      <c r="C5918" s="215" t="s">
        <v>10664</v>
      </c>
      <c r="D5918" s="198">
        <v>5</v>
      </c>
      <c r="E5918" s="198" t="s">
        <v>1597</v>
      </c>
      <c r="F5918" s="198"/>
      <c r="G5918" s="198" t="s">
        <v>1352</v>
      </c>
      <c r="H5918" s="198" t="s">
        <v>1353</v>
      </c>
      <c r="I5918" s="198" t="s">
        <v>8627</v>
      </c>
      <c r="J5918" s="198" t="s">
        <v>6101</v>
      </c>
    </row>
    <row r="5919" spans="2:10">
      <c r="B5919" s="197" t="s">
        <v>10665</v>
      </c>
      <c r="C5919" s="215" t="s">
        <v>10666</v>
      </c>
      <c r="D5919" s="198">
        <v>1</v>
      </c>
      <c r="E5919" s="198" t="s">
        <v>1597</v>
      </c>
      <c r="F5919" s="198"/>
      <c r="G5919" s="198" t="s">
        <v>1352</v>
      </c>
      <c r="H5919" s="198" t="s">
        <v>1353</v>
      </c>
      <c r="I5919" s="198" t="s">
        <v>8627</v>
      </c>
      <c r="J5919" s="198" t="s">
        <v>6101</v>
      </c>
    </row>
    <row r="5920" spans="2:10">
      <c r="B5920" s="197" t="s">
        <v>10667</v>
      </c>
      <c r="C5920" s="215" t="s">
        <v>10668</v>
      </c>
      <c r="D5920" s="198">
        <v>4</v>
      </c>
      <c r="E5920" s="198" t="s">
        <v>1597</v>
      </c>
      <c r="F5920" s="198"/>
      <c r="G5920" s="198" t="s">
        <v>1352</v>
      </c>
      <c r="H5920" s="198" t="s">
        <v>1353</v>
      </c>
      <c r="I5920" s="198" t="s">
        <v>8627</v>
      </c>
      <c r="J5920" s="198" t="s">
        <v>6101</v>
      </c>
    </row>
    <row r="5921" spans="2:10">
      <c r="B5921" s="197" t="s">
        <v>10669</v>
      </c>
      <c r="C5921" s="215" t="s">
        <v>10670</v>
      </c>
      <c r="D5921" s="198">
        <v>1</v>
      </c>
      <c r="E5921" s="198" t="s">
        <v>1597</v>
      </c>
      <c r="F5921" s="198"/>
      <c r="G5921" s="198" t="s">
        <v>1352</v>
      </c>
      <c r="H5921" s="198" t="s">
        <v>1353</v>
      </c>
      <c r="I5921" s="198" t="s">
        <v>8627</v>
      </c>
      <c r="J5921" s="198" t="s">
        <v>6101</v>
      </c>
    </row>
    <row r="5922" spans="2:10">
      <c r="B5922" s="197" t="s">
        <v>10671</v>
      </c>
      <c r="C5922" s="215" t="s">
        <v>10672</v>
      </c>
      <c r="D5922" s="198">
        <v>5</v>
      </c>
      <c r="E5922" s="198" t="s">
        <v>1597</v>
      </c>
      <c r="F5922" s="198"/>
      <c r="G5922" s="198" t="s">
        <v>1352</v>
      </c>
      <c r="H5922" s="198" t="s">
        <v>1353</v>
      </c>
      <c r="I5922" s="198" t="s">
        <v>8627</v>
      </c>
      <c r="J5922" s="198" t="s">
        <v>6101</v>
      </c>
    </row>
    <row r="5923" spans="2:10">
      <c r="B5923" s="197" t="s">
        <v>10673</v>
      </c>
      <c r="C5923" s="215" t="s">
        <v>10674</v>
      </c>
      <c r="D5923" s="198">
        <v>7</v>
      </c>
      <c r="E5923" s="198" t="s">
        <v>1597</v>
      </c>
      <c r="F5923" s="198"/>
      <c r="G5923" s="198" t="s">
        <v>1352</v>
      </c>
      <c r="H5923" s="198" t="s">
        <v>1353</v>
      </c>
      <c r="I5923" s="198" t="s">
        <v>8627</v>
      </c>
      <c r="J5923" s="198" t="s">
        <v>6101</v>
      </c>
    </row>
    <row r="5924" spans="2:10">
      <c r="B5924" s="197" t="s">
        <v>10675</v>
      </c>
      <c r="C5924" s="215" t="s">
        <v>10676</v>
      </c>
      <c r="D5924" s="198">
        <v>6</v>
      </c>
      <c r="E5924" s="198" t="s">
        <v>1597</v>
      </c>
      <c r="F5924" s="198"/>
      <c r="G5924" s="198" t="s">
        <v>1352</v>
      </c>
      <c r="H5924" s="198" t="s">
        <v>1353</v>
      </c>
      <c r="I5924" s="198" t="s">
        <v>8627</v>
      </c>
      <c r="J5924" s="198" t="s">
        <v>6101</v>
      </c>
    </row>
    <row r="5925" spans="2:10">
      <c r="B5925" s="197" t="s">
        <v>10677</v>
      </c>
      <c r="C5925" s="215" t="s">
        <v>10678</v>
      </c>
      <c r="D5925" s="198">
        <v>3</v>
      </c>
      <c r="E5925" s="198" t="s">
        <v>1597</v>
      </c>
      <c r="F5925" s="198"/>
      <c r="G5925" s="198" t="s">
        <v>1352</v>
      </c>
      <c r="H5925" s="198" t="s">
        <v>1353</v>
      </c>
      <c r="I5925" s="198" t="s">
        <v>8627</v>
      </c>
      <c r="J5925" s="198" t="s">
        <v>6101</v>
      </c>
    </row>
    <row r="5926" spans="2:10">
      <c r="B5926" s="197" t="s">
        <v>10679</v>
      </c>
      <c r="C5926" s="197" t="s">
        <v>10680</v>
      </c>
      <c r="D5926" s="198">
        <v>2</v>
      </c>
      <c r="E5926" s="198" t="s">
        <v>249</v>
      </c>
      <c r="F5926" s="198"/>
      <c r="G5926" s="198" t="s">
        <v>1352</v>
      </c>
      <c r="H5926" s="198" t="s">
        <v>1353</v>
      </c>
      <c r="I5926" s="198" t="s">
        <v>8627</v>
      </c>
      <c r="J5926" s="198" t="s">
        <v>6101</v>
      </c>
    </row>
    <row r="5927" spans="2:10">
      <c r="B5927" s="197" t="s">
        <v>10681</v>
      </c>
      <c r="C5927" s="215" t="s">
        <v>10682</v>
      </c>
      <c r="D5927" s="198">
        <v>7</v>
      </c>
      <c r="E5927" s="198" t="s">
        <v>1597</v>
      </c>
      <c r="F5927" s="198"/>
      <c r="G5927" s="198" t="s">
        <v>1352</v>
      </c>
      <c r="H5927" s="198" t="s">
        <v>1353</v>
      </c>
      <c r="I5927" s="198" t="s">
        <v>8627</v>
      </c>
      <c r="J5927" s="198" t="s">
        <v>6101</v>
      </c>
    </row>
    <row r="5928" spans="2:10">
      <c r="B5928" s="197" t="s">
        <v>10683</v>
      </c>
      <c r="C5928" s="215" t="s">
        <v>10684</v>
      </c>
      <c r="D5928" s="198">
        <v>4</v>
      </c>
      <c r="E5928" s="198" t="s">
        <v>1597</v>
      </c>
      <c r="F5928" s="198"/>
      <c r="G5928" s="198" t="s">
        <v>1352</v>
      </c>
      <c r="H5928" s="198" t="s">
        <v>1353</v>
      </c>
      <c r="I5928" s="198" t="s">
        <v>8627</v>
      </c>
      <c r="J5928" s="198" t="s">
        <v>6101</v>
      </c>
    </row>
    <row r="5929" spans="2:10">
      <c r="B5929" s="197" t="s">
        <v>10685</v>
      </c>
      <c r="C5929" s="215" t="s">
        <v>10686</v>
      </c>
      <c r="D5929" s="198">
        <v>5</v>
      </c>
      <c r="E5929" s="198" t="s">
        <v>1597</v>
      </c>
      <c r="F5929" s="198"/>
      <c r="G5929" s="198" t="s">
        <v>1352</v>
      </c>
      <c r="H5929" s="198" t="s">
        <v>1353</v>
      </c>
      <c r="I5929" s="198" t="s">
        <v>8627</v>
      </c>
      <c r="J5929" s="198" t="s">
        <v>6101</v>
      </c>
    </row>
    <row r="5930" spans="2:10">
      <c r="B5930" s="197" t="s">
        <v>10687</v>
      </c>
      <c r="C5930" s="215" t="s">
        <v>10688</v>
      </c>
      <c r="D5930" s="198">
        <v>2</v>
      </c>
      <c r="E5930" s="198" t="s">
        <v>1597</v>
      </c>
      <c r="F5930" s="198"/>
      <c r="G5930" s="198" t="s">
        <v>1352</v>
      </c>
      <c r="H5930" s="198" t="s">
        <v>1353</v>
      </c>
      <c r="I5930" s="198" t="s">
        <v>8627</v>
      </c>
      <c r="J5930" s="198" t="s">
        <v>6101</v>
      </c>
    </row>
    <row r="5931" spans="2:10">
      <c r="B5931" s="197" t="s">
        <v>10689</v>
      </c>
      <c r="C5931" s="215" t="s">
        <v>10690</v>
      </c>
      <c r="D5931" s="198">
        <v>8</v>
      </c>
      <c r="E5931" s="198" t="s">
        <v>1597</v>
      </c>
      <c r="F5931" s="198"/>
      <c r="G5931" s="198" t="s">
        <v>1352</v>
      </c>
      <c r="H5931" s="198" t="s">
        <v>1353</v>
      </c>
      <c r="I5931" s="198" t="s">
        <v>8627</v>
      </c>
      <c r="J5931" s="198" t="s">
        <v>6101</v>
      </c>
    </row>
    <row r="5932" spans="2:10">
      <c r="B5932" s="197" t="s">
        <v>10691</v>
      </c>
      <c r="C5932" s="215" t="s">
        <v>10692</v>
      </c>
      <c r="D5932" s="198">
        <v>1</v>
      </c>
      <c r="E5932" s="198" t="s">
        <v>1597</v>
      </c>
      <c r="F5932" s="198"/>
      <c r="G5932" s="198" t="s">
        <v>1352</v>
      </c>
      <c r="H5932" s="198" t="s">
        <v>1353</v>
      </c>
      <c r="I5932" s="198" t="s">
        <v>8627</v>
      </c>
      <c r="J5932" s="198" t="s">
        <v>6101</v>
      </c>
    </row>
    <row r="5933" spans="2:10">
      <c r="B5933" s="197" t="s">
        <v>10693</v>
      </c>
      <c r="C5933" s="215" t="s">
        <v>10694</v>
      </c>
      <c r="D5933" s="198">
        <v>5</v>
      </c>
      <c r="E5933" s="198" t="s">
        <v>1597</v>
      </c>
      <c r="F5933" s="198"/>
      <c r="G5933" s="198" t="s">
        <v>1352</v>
      </c>
      <c r="H5933" s="198" t="s">
        <v>1353</v>
      </c>
      <c r="I5933" s="198" t="s">
        <v>8627</v>
      </c>
      <c r="J5933" s="198" t="s">
        <v>6101</v>
      </c>
    </row>
    <row r="5934" spans="2:10">
      <c r="B5934" s="197" t="s">
        <v>10695</v>
      </c>
      <c r="C5934" s="215" t="s">
        <v>10696</v>
      </c>
      <c r="D5934" s="198">
        <v>1</v>
      </c>
      <c r="E5934" s="198" t="s">
        <v>1597</v>
      </c>
      <c r="F5934" s="198"/>
      <c r="G5934" s="198" t="s">
        <v>1352</v>
      </c>
      <c r="H5934" s="198" t="s">
        <v>1353</v>
      </c>
      <c r="I5934" s="198" t="s">
        <v>8627</v>
      </c>
      <c r="J5934" s="198" t="s">
        <v>6101</v>
      </c>
    </row>
    <row r="5935" spans="2:10">
      <c r="B5935" s="197" t="s">
        <v>10697</v>
      </c>
      <c r="C5935" s="215" t="s">
        <v>10698</v>
      </c>
      <c r="D5935" s="198">
        <v>1</v>
      </c>
      <c r="E5935" s="198" t="s">
        <v>1597</v>
      </c>
      <c r="F5935" s="198"/>
      <c r="G5935" s="198" t="s">
        <v>1352</v>
      </c>
      <c r="H5935" s="198" t="s">
        <v>1353</v>
      </c>
      <c r="I5935" s="198" t="s">
        <v>8627</v>
      </c>
      <c r="J5935" s="198" t="s">
        <v>6101</v>
      </c>
    </row>
    <row r="5936" spans="2:10">
      <c r="B5936" s="197" t="s">
        <v>10699</v>
      </c>
      <c r="C5936" s="215" t="s">
        <v>10700</v>
      </c>
      <c r="D5936" s="198">
        <v>6</v>
      </c>
      <c r="E5936" s="198" t="s">
        <v>1597</v>
      </c>
      <c r="F5936" s="198"/>
      <c r="G5936" s="198" t="s">
        <v>1352</v>
      </c>
      <c r="H5936" s="198" t="s">
        <v>1353</v>
      </c>
      <c r="I5936" s="198" t="s">
        <v>8627</v>
      </c>
      <c r="J5936" s="198" t="s">
        <v>6101</v>
      </c>
    </row>
    <row r="5937" spans="2:10">
      <c r="B5937" s="197" t="s">
        <v>10701</v>
      </c>
      <c r="C5937" s="215" t="s">
        <v>10702</v>
      </c>
      <c r="D5937" s="198">
        <v>2</v>
      </c>
      <c r="E5937" s="198" t="s">
        <v>1597</v>
      </c>
      <c r="F5937" s="198"/>
      <c r="G5937" s="198" t="s">
        <v>1352</v>
      </c>
      <c r="H5937" s="198" t="s">
        <v>1353</v>
      </c>
      <c r="I5937" s="198" t="s">
        <v>8627</v>
      </c>
      <c r="J5937" s="198" t="s">
        <v>6101</v>
      </c>
    </row>
    <row r="5938" spans="2:10">
      <c r="B5938" s="197" t="s">
        <v>10703</v>
      </c>
      <c r="C5938" s="215" t="s">
        <v>10704</v>
      </c>
      <c r="D5938" s="198">
        <v>1</v>
      </c>
      <c r="E5938" s="198" t="s">
        <v>240</v>
      </c>
      <c r="F5938" s="198"/>
      <c r="G5938" s="198" t="s">
        <v>1352</v>
      </c>
      <c r="H5938" s="198" t="s">
        <v>1353</v>
      </c>
      <c r="I5938" s="198" t="s">
        <v>8627</v>
      </c>
      <c r="J5938" s="198" t="s">
        <v>6101</v>
      </c>
    </row>
    <row r="5939" spans="2:10">
      <c r="B5939" s="197" t="s">
        <v>10705</v>
      </c>
      <c r="C5939" s="215" t="s">
        <v>10706</v>
      </c>
      <c r="D5939" s="198">
        <v>2</v>
      </c>
      <c r="E5939" s="198" t="s">
        <v>240</v>
      </c>
      <c r="F5939" s="198"/>
      <c r="G5939" s="198" t="s">
        <v>1352</v>
      </c>
      <c r="H5939" s="198" t="s">
        <v>1353</v>
      </c>
      <c r="I5939" s="198" t="s">
        <v>8627</v>
      </c>
      <c r="J5939" s="198" t="s">
        <v>6101</v>
      </c>
    </row>
    <row r="5940" spans="2:10">
      <c r="B5940" s="197" t="s">
        <v>10707</v>
      </c>
      <c r="C5940" s="215" t="s">
        <v>10708</v>
      </c>
      <c r="D5940" s="198">
        <v>1</v>
      </c>
      <c r="E5940" s="198" t="s">
        <v>240</v>
      </c>
      <c r="F5940" s="198"/>
      <c r="G5940" s="198" t="s">
        <v>1352</v>
      </c>
      <c r="H5940" s="198" t="s">
        <v>1353</v>
      </c>
      <c r="I5940" s="198" t="s">
        <v>8627</v>
      </c>
      <c r="J5940" s="198" t="s">
        <v>6101</v>
      </c>
    </row>
    <row r="5941" spans="2:10">
      <c r="B5941" s="197" t="s">
        <v>10709</v>
      </c>
      <c r="C5941" s="215" t="s">
        <v>10710</v>
      </c>
      <c r="D5941" s="198">
        <v>6</v>
      </c>
      <c r="E5941" s="198" t="s">
        <v>240</v>
      </c>
      <c r="F5941" s="198"/>
      <c r="G5941" s="198" t="s">
        <v>1352</v>
      </c>
      <c r="H5941" s="198" t="s">
        <v>1353</v>
      </c>
      <c r="I5941" s="198" t="s">
        <v>8627</v>
      </c>
      <c r="J5941" s="198" t="s">
        <v>6101</v>
      </c>
    </row>
    <row r="5942" spans="2:10">
      <c r="B5942" s="197" t="s">
        <v>10711</v>
      </c>
      <c r="C5942" s="215" t="s">
        <v>10712</v>
      </c>
      <c r="D5942" s="198">
        <v>2</v>
      </c>
      <c r="E5942" s="198" t="s">
        <v>240</v>
      </c>
      <c r="F5942" s="198"/>
      <c r="G5942" s="198" t="s">
        <v>1352</v>
      </c>
      <c r="H5942" s="198" t="s">
        <v>1353</v>
      </c>
      <c r="I5942" s="198" t="s">
        <v>8627</v>
      </c>
      <c r="J5942" s="198" t="s">
        <v>6101</v>
      </c>
    </row>
    <row r="5943" spans="2:10">
      <c r="B5943" s="197" t="s">
        <v>10713</v>
      </c>
      <c r="C5943" s="215" t="s">
        <v>10714</v>
      </c>
      <c r="D5943" s="198">
        <v>2</v>
      </c>
      <c r="E5943" s="198" t="s">
        <v>240</v>
      </c>
      <c r="F5943" s="198"/>
      <c r="G5943" s="198" t="s">
        <v>1352</v>
      </c>
      <c r="H5943" s="198" t="s">
        <v>1353</v>
      </c>
      <c r="I5943" s="198" t="s">
        <v>8627</v>
      </c>
      <c r="J5943" s="198" t="s">
        <v>6101</v>
      </c>
    </row>
    <row r="5944" spans="2:10">
      <c r="B5944" s="197" t="s">
        <v>10715</v>
      </c>
      <c r="C5944" s="215" t="s">
        <v>10716</v>
      </c>
      <c r="D5944" s="198">
        <v>2</v>
      </c>
      <c r="E5944" s="198" t="s">
        <v>240</v>
      </c>
      <c r="F5944" s="198"/>
      <c r="G5944" s="198" t="s">
        <v>1352</v>
      </c>
      <c r="H5944" s="198" t="s">
        <v>1353</v>
      </c>
      <c r="I5944" s="198" t="s">
        <v>8627</v>
      </c>
      <c r="J5944" s="198" t="s">
        <v>6101</v>
      </c>
    </row>
    <row r="5945" spans="2:10">
      <c r="B5945" s="197" t="s">
        <v>10717</v>
      </c>
      <c r="C5945" s="215" t="s">
        <v>10718</v>
      </c>
      <c r="D5945" s="198">
        <v>4</v>
      </c>
      <c r="E5945" s="198" t="s">
        <v>240</v>
      </c>
      <c r="F5945" s="198"/>
      <c r="G5945" s="198" t="s">
        <v>1352</v>
      </c>
      <c r="H5945" s="198" t="s">
        <v>1353</v>
      </c>
      <c r="I5945" s="198" t="s">
        <v>8627</v>
      </c>
      <c r="J5945" s="198" t="s">
        <v>6101</v>
      </c>
    </row>
    <row r="5946" spans="2:10">
      <c r="B5946" s="197" t="s">
        <v>10719</v>
      </c>
      <c r="C5946" s="215" t="s">
        <v>10720</v>
      </c>
      <c r="D5946" s="198">
        <v>4</v>
      </c>
      <c r="E5946" s="198" t="s">
        <v>240</v>
      </c>
      <c r="F5946" s="198"/>
      <c r="G5946" s="198" t="s">
        <v>1352</v>
      </c>
      <c r="H5946" s="198" t="s">
        <v>1353</v>
      </c>
      <c r="I5946" s="198" t="s">
        <v>8627</v>
      </c>
      <c r="J5946" s="198" t="s">
        <v>6101</v>
      </c>
    </row>
    <row r="5947" spans="2:10">
      <c r="B5947" s="197" t="s">
        <v>10721</v>
      </c>
      <c r="C5947" s="215" t="s">
        <v>10722</v>
      </c>
      <c r="D5947" s="198">
        <v>7</v>
      </c>
      <c r="E5947" s="198" t="s">
        <v>240</v>
      </c>
      <c r="F5947" s="198"/>
      <c r="G5947" s="198" t="s">
        <v>1352</v>
      </c>
      <c r="H5947" s="198" t="s">
        <v>1353</v>
      </c>
      <c r="I5947" s="198" t="s">
        <v>8627</v>
      </c>
      <c r="J5947" s="198" t="s">
        <v>6101</v>
      </c>
    </row>
    <row r="5948" spans="2:10">
      <c r="B5948" s="197" t="s">
        <v>10723</v>
      </c>
      <c r="C5948" s="215" t="s">
        <v>10724</v>
      </c>
      <c r="D5948" s="198">
        <v>4</v>
      </c>
      <c r="E5948" s="198" t="s">
        <v>240</v>
      </c>
      <c r="F5948" s="198"/>
      <c r="G5948" s="198" t="s">
        <v>1352</v>
      </c>
      <c r="H5948" s="198" t="s">
        <v>1353</v>
      </c>
      <c r="I5948" s="198" t="s">
        <v>8627</v>
      </c>
      <c r="J5948" s="198" t="s">
        <v>6101</v>
      </c>
    </row>
    <row r="5949" spans="2:10">
      <c r="B5949" s="197" t="s">
        <v>10725</v>
      </c>
      <c r="C5949" s="215" t="s">
        <v>10726</v>
      </c>
      <c r="D5949" s="198">
        <v>5</v>
      </c>
      <c r="E5949" s="198" t="s">
        <v>240</v>
      </c>
      <c r="F5949" s="198"/>
      <c r="G5949" s="198" t="s">
        <v>1352</v>
      </c>
      <c r="H5949" s="198" t="s">
        <v>1353</v>
      </c>
      <c r="I5949" s="198" t="s">
        <v>8627</v>
      </c>
      <c r="J5949" s="198" t="s">
        <v>6101</v>
      </c>
    </row>
    <row r="5950" spans="2:10">
      <c r="B5950" s="197" t="s">
        <v>10727</v>
      </c>
      <c r="C5950" s="215" t="s">
        <v>10728</v>
      </c>
      <c r="D5950" s="198">
        <v>3</v>
      </c>
      <c r="E5950" s="198" t="s">
        <v>240</v>
      </c>
      <c r="F5950" s="198"/>
      <c r="G5950" s="198" t="s">
        <v>1352</v>
      </c>
      <c r="H5950" s="198" t="s">
        <v>1353</v>
      </c>
      <c r="I5950" s="198" t="s">
        <v>8627</v>
      </c>
      <c r="J5950" s="198" t="s">
        <v>6101</v>
      </c>
    </row>
    <row r="5951" spans="2:10">
      <c r="B5951" s="197" t="s">
        <v>10729</v>
      </c>
      <c r="C5951" s="215" t="s">
        <v>10730</v>
      </c>
      <c r="D5951" s="198">
        <v>4</v>
      </c>
      <c r="E5951" s="198" t="s">
        <v>240</v>
      </c>
      <c r="F5951" s="198"/>
      <c r="G5951" s="198" t="s">
        <v>1352</v>
      </c>
      <c r="H5951" s="198" t="s">
        <v>1353</v>
      </c>
      <c r="I5951" s="198" t="s">
        <v>8627</v>
      </c>
      <c r="J5951" s="198" t="s">
        <v>6101</v>
      </c>
    </row>
    <row r="5952" spans="2:10">
      <c r="B5952" s="197" t="s">
        <v>10731</v>
      </c>
      <c r="C5952" s="215" t="s">
        <v>10732</v>
      </c>
      <c r="D5952" s="198">
        <v>1</v>
      </c>
      <c r="E5952" s="198" t="s">
        <v>240</v>
      </c>
      <c r="F5952" s="198"/>
      <c r="G5952" s="198" t="s">
        <v>1352</v>
      </c>
      <c r="H5952" s="198" t="s">
        <v>1353</v>
      </c>
      <c r="I5952" s="198" t="s">
        <v>8627</v>
      </c>
      <c r="J5952" s="198" t="s">
        <v>6101</v>
      </c>
    </row>
    <row r="5953" spans="2:10">
      <c r="B5953" s="197" t="s">
        <v>10733</v>
      </c>
      <c r="C5953" s="215" t="s">
        <v>10734</v>
      </c>
      <c r="D5953" s="198">
        <v>4</v>
      </c>
      <c r="E5953" s="198" t="s">
        <v>320</v>
      </c>
      <c r="F5953" s="198"/>
      <c r="G5953" s="198" t="s">
        <v>1352</v>
      </c>
      <c r="H5953" s="198" t="s">
        <v>1353</v>
      </c>
      <c r="I5953" s="198" t="s">
        <v>8627</v>
      </c>
      <c r="J5953" s="198" t="s">
        <v>6101</v>
      </c>
    </row>
    <row r="5954" spans="2:10">
      <c r="B5954" s="197" t="s">
        <v>10735</v>
      </c>
      <c r="C5954" s="215" t="s">
        <v>10736</v>
      </c>
      <c r="D5954" s="198">
        <v>2</v>
      </c>
      <c r="E5954" s="198" t="s">
        <v>1312</v>
      </c>
      <c r="F5954" s="198"/>
      <c r="G5954" s="198" t="s">
        <v>1352</v>
      </c>
      <c r="H5954" s="198" t="s">
        <v>1353</v>
      </c>
      <c r="I5954" s="198" t="s">
        <v>8627</v>
      </c>
      <c r="J5954" s="198" t="s">
        <v>6101</v>
      </c>
    </row>
    <row r="5955" spans="2:10">
      <c r="B5955" s="197" t="s">
        <v>10737</v>
      </c>
      <c r="C5955" s="215" t="s">
        <v>10738</v>
      </c>
      <c r="D5955" s="198">
        <v>1</v>
      </c>
      <c r="E5955" s="198" t="s">
        <v>249</v>
      </c>
      <c r="F5955" s="198"/>
      <c r="G5955" s="198" t="s">
        <v>1352</v>
      </c>
      <c r="H5955" s="198" t="s">
        <v>1353</v>
      </c>
      <c r="I5955" s="198" t="s">
        <v>8627</v>
      </c>
      <c r="J5955" s="198" t="s">
        <v>6101</v>
      </c>
    </row>
    <row r="5956" spans="2:10">
      <c r="B5956" s="197" t="s">
        <v>10739</v>
      </c>
      <c r="C5956" s="215" t="s">
        <v>10740</v>
      </c>
      <c r="D5956" s="198">
        <v>5</v>
      </c>
      <c r="E5956" s="198" t="s">
        <v>1312</v>
      </c>
      <c r="F5956" s="198"/>
      <c r="G5956" s="198" t="s">
        <v>1352</v>
      </c>
      <c r="H5956" s="198" t="s">
        <v>1353</v>
      </c>
      <c r="I5956" s="198" t="s">
        <v>8627</v>
      </c>
      <c r="J5956" s="198" t="s">
        <v>6101</v>
      </c>
    </row>
    <row r="5957" spans="2:10">
      <c r="B5957" s="197" t="s">
        <v>10741</v>
      </c>
      <c r="C5957" s="215" t="s">
        <v>10742</v>
      </c>
      <c r="D5957" s="198">
        <v>6</v>
      </c>
      <c r="E5957" s="198" t="s">
        <v>312</v>
      </c>
      <c r="F5957" s="198"/>
      <c r="G5957" s="198" t="s">
        <v>1352</v>
      </c>
      <c r="H5957" s="198" t="s">
        <v>1353</v>
      </c>
      <c r="I5957" s="198" t="s">
        <v>8627</v>
      </c>
      <c r="J5957" s="198" t="s">
        <v>6101</v>
      </c>
    </row>
    <row r="5958" spans="2:10">
      <c r="B5958" s="197" t="s">
        <v>10743</v>
      </c>
      <c r="C5958" s="215" t="s">
        <v>10744</v>
      </c>
      <c r="D5958" s="198">
        <v>5</v>
      </c>
      <c r="E5958" s="198" t="s">
        <v>1312</v>
      </c>
      <c r="F5958" s="198"/>
      <c r="G5958" s="198" t="s">
        <v>1352</v>
      </c>
      <c r="H5958" s="198" t="s">
        <v>1353</v>
      </c>
      <c r="I5958" s="198" t="s">
        <v>8627</v>
      </c>
      <c r="J5958" s="198" t="s">
        <v>6101</v>
      </c>
    </row>
    <row r="5959" spans="2:10">
      <c r="B5959" s="197" t="s">
        <v>10745</v>
      </c>
      <c r="C5959" s="215" t="s">
        <v>6347</v>
      </c>
      <c r="D5959" s="198">
        <v>1</v>
      </c>
      <c r="E5959" s="198" t="s">
        <v>1312</v>
      </c>
      <c r="F5959" s="198"/>
      <c r="G5959" s="198" t="s">
        <v>1352</v>
      </c>
      <c r="H5959" s="198" t="s">
        <v>1353</v>
      </c>
      <c r="I5959" s="198" t="s">
        <v>8627</v>
      </c>
      <c r="J5959" s="198" t="s">
        <v>6101</v>
      </c>
    </row>
    <row r="5960" spans="2:10">
      <c r="B5960" s="197" t="s">
        <v>10746</v>
      </c>
      <c r="C5960" s="197" t="s">
        <v>10747</v>
      </c>
      <c r="D5960" s="198">
        <v>5</v>
      </c>
      <c r="E5960" s="198" t="s">
        <v>243</v>
      </c>
      <c r="F5960" s="198"/>
      <c r="G5960" s="198" t="s">
        <v>1352</v>
      </c>
      <c r="H5960" s="198" t="s">
        <v>1353</v>
      </c>
      <c r="I5960" s="198" t="s">
        <v>8627</v>
      </c>
      <c r="J5960" s="198" t="s">
        <v>6101</v>
      </c>
    </row>
    <row r="5961" spans="2:10" ht="15.5">
      <c r="B5961" s="197" t="s">
        <v>10748</v>
      </c>
      <c r="C5961" s="197" t="s">
        <v>10749</v>
      </c>
      <c r="D5961" s="211">
        <v>1</v>
      </c>
      <c r="E5961" s="198" t="s">
        <v>1312</v>
      </c>
      <c r="F5961" s="209"/>
      <c r="G5961" s="198" t="s">
        <v>1352</v>
      </c>
      <c r="H5961" s="198" t="s">
        <v>1353</v>
      </c>
      <c r="I5961" s="198" t="s">
        <v>8627</v>
      </c>
      <c r="J5961" s="198" t="s">
        <v>6101</v>
      </c>
    </row>
    <row r="5962" spans="2:10">
      <c r="B5962" s="197" t="s">
        <v>10750</v>
      </c>
      <c r="C5962" s="215" t="s">
        <v>10751</v>
      </c>
      <c r="D5962" s="198">
        <v>3</v>
      </c>
      <c r="E5962" s="198" t="s">
        <v>320</v>
      </c>
      <c r="F5962" s="198"/>
      <c r="G5962" s="198" t="s">
        <v>1352</v>
      </c>
      <c r="H5962" s="198" t="s">
        <v>1353</v>
      </c>
      <c r="I5962" s="198" t="s">
        <v>8627</v>
      </c>
      <c r="J5962" s="198" t="s">
        <v>6101</v>
      </c>
    </row>
    <row r="5963" spans="2:10">
      <c r="B5963" s="197" t="s">
        <v>10752</v>
      </c>
      <c r="C5963" s="215" t="s">
        <v>10753</v>
      </c>
      <c r="D5963" s="198">
        <v>4</v>
      </c>
      <c r="E5963" s="198" t="s">
        <v>243</v>
      </c>
      <c r="F5963" s="198"/>
      <c r="G5963" s="198" t="s">
        <v>1352</v>
      </c>
      <c r="H5963" s="198" t="s">
        <v>1353</v>
      </c>
      <c r="I5963" s="198" t="s">
        <v>8627</v>
      </c>
      <c r="J5963" s="198" t="s">
        <v>6101</v>
      </c>
    </row>
    <row r="5964" spans="2:10">
      <c r="B5964" s="197" t="s">
        <v>10754</v>
      </c>
      <c r="C5964" s="215" t="s">
        <v>10755</v>
      </c>
      <c r="D5964" s="198">
        <v>1</v>
      </c>
      <c r="E5964" s="198" t="s">
        <v>320</v>
      </c>
      <c r="F5964" s="198"/>
      <c r="G5964" s="198" t="s">
        <v>1352</v>
      </c>
      <c r="H5964" s="198" t="s">
        <v>1353</v>
      </c>
      <c r="I5964" s="198" t="s">
        <v>8627</v>
      </c>
      <c r="J5964" s="198" t="s">
        <v>6101</v>
      </c>
    </row>
    <row r="5965" spans="2:10">
      <c r="B5965" s="197" t="s">
        <v>10756</v>
      </c>
      <c r="C5965" s="215" t="s">
        <v>10757</v>
      </c>
      <c r="D5965" s="198">
        <v>2</v>
      </c>
      <c r="E5965" s="198" t="s">
        <v>243</v>
      </c>
      <c r="F5965" s="198"/>
      <c r="G5965" s="198" t="s">
        <v>1352</v>
      </c>
      <c r="H5965" s="198" t="s">
        <v>1353</v>
      </c>
      <c r="I5965" s="198" t="s">
        <v>8627</v>
      </c>
      <c r="J5965" s="198" t="s">
        <v>6101</v>
      </c>
    </row>
    <row r="5966" spans="2:10">
      <c r="B5966" s="197" t="s">
        <v>10758</v>
      </c>
      <c r="C5966" s="215" t="s">
        <v>10759</v>
      </c>
      <c r="D5966" s="198">
        <v>6</v>
      </c>
      <c r="E5966" s="198" t="s">
        <v>1339</v>
      </c>
      <c r="F5966" s="198"/>
      <c r="G5966" s="198" t="s">
        <v>1352</v>
      </c>
      <c r="H5966" s="198" t="s">
        <v>1353</v>
      </c>
      <c r="I5966" s="198" t="s">
        <v>8627</v>
      </c>
      <c r="J5966" s="198" t="s">
        <v>6101</v>
      </c>
    </row>
    <row r="5967" spans="2:10">
      <c r="B5967" s="197" t="s">
        <v>10760</v>
      </c>
      <c r="C5967" s="215" t="s">
        <v>8266</v>
      </c>
      <c r="D5967" s="198">
        <v>6</v>
      </c>
      <c r="E5967" s="198" t="s">
        <v>1339</v>
      </c>
      <c r="F5967" s="198"/>
      <c r="G5967" s="198" t="s">
        <v>1352</v>
      </c>
      <c r="H5967" s="198" t="s">
        <v>1353</v>
      </c>
      <c r="I5967" s="198" t="s">
        <v>8627</v>
      </c>
      <c r="J5967" s="198" t="s">
        <v>6101</v>
      </c>
    </row>
    <row r="5968" spans="2:10">
      <c r="B5968" s="197" t="s">
        <v>10761</v>
      </c>
      <c r="C5968" s="215" t="s">
        <v>10762</v>
      </c>
      <c r="D5968" s="198">
        <v>3</v>
      </c>
      <c r="E5968" s="198" t="s">
        <v>314</v>
      </c>
      <c r="F5968" s="198"/>
      <c r="G5968" s="198" t="s">
        <v>1352</v>
      </c>
      <c r="H5968" s="198" t="s">
        <v>1353</v>
      </c>
      <c r="I5968" s="198" t="s">
        <v>8627</v>
      </c>
      <c r="J5968" s="198" t="s">
        <v>6101</v>
      </c>
    </row>
    <row r="5969" spans="2:10">
      <c r="B5969" s="197" t="s">
        <v>10763</v>
      </c>
      <c r="C5969" s="215" t="s">
        <v>10764</v>
      </c>
      <c r="D5969" s="198">
        <v>5</v>
      </c>
      <c r="E5969" s="198" t="s">
        <v>249</v>
      </c>
      <c r="F5969" s="198"/>
      <c r="G5969" s="198" t="s">
        <v>1352</v>
      </c>
      <c r="H5969" s="198" t="s">
        <v>1353</v>
      </c>
      <c r="I5969" s="198" t="s">
        <v>8627</v>
      </c>
      <c r="J5969" s="198" t="s">
        <v>6101</v>
      </c>
    </row>
    <row r="5970" spans="2:10">
      <c r="B5970" s="197" t="s">
        <v>10765</v>
      </c>
      <c r="C5970" s="215" t="s">
        <v>10766</v>
      </c>
      <c r="D5970" s="198">
        <v>2</v>
      </c>
      <c r="E5970" s="198" t="s">
        <v>249</v>
      </c>
      <c r="F5970" s="198"/>
      <c r="G5970" s="198" t="s">
        <v>1352</v>
      </c>
      <c r="H5970" s="198" t="s">
        <v>1353</v>
      </c>
      <c r="I5970" s="198" t="s">
        <v>8627</v>
      </c>
      <c r="J5970" s="198" t="s">
        <v>6101</v>
      </c>
    </row>
    <row r="5971" spans="2:10">
      <c r="B5971" s="197" t="s">
        <v>10767</v>
      </c>
      <c r="C5971" s="215" t="s">
        <v>10768</v>
      </c>
      <c r="D5971" s="198">
        <v>6</v>
      </c>
      <c r="E5971" s="198" t="s">
        <v>243</v>
      </c>
      <c r="F5971" s="198"/>
      <c r="G5971" s="198" t="s">
        <v>1352</v>
      </c>
      <c r="H5971" s="198" t="s">
        <v>1353</v>
      </c>
      <c r="I5971" s="198" t="s">
        <v>8627</v>
      </c>
      <c r="J5971" s="198" t="s">
        <v>6101</v>
      </c>
    </row>
    <row r="5972" spans="2:10">
      <c r="B5972" s="197" t="s">
        <v>10769</v>
      </c>
      <c r="C5972" s="215" t="s">
        <v>10770</v>
      </c>
      <c r="D5972" s="198">
        <v>5</v>
      </c>
      <c r="E5972" s="232" t="s">
        <v>240</v>
      </c>
      <c r="F5972" s="198"/>
      <c r="G5972" s="198" t="s">
        <v>1352</v>
      </c>
      <c r="H5972" s="198" t="s">
        <v>1353</v>
      </c>
      <c r="I5972" s="198" t="s">
        <v>8627</v>
      </c>
      <c r="J5972" s="198" t="s">
        <v>6101</v>
      </c>
    </row>
    <row r="5973" spans="2:10">
      <c r="B5973" s="197" t="s">
        <v>10771</v>
      </c>
      <c r="C5973" s="215" t="s">
        <v>10772</v>
      </c>
      <c r="D5973" s="198">
        <v>1</v>
      </c>
      <c r="E5973" s="232" t="s">
        <v>240</v>
      </c>
      <c r="F5973" s="198"/>
      <c r="G5973" s="198" t="s">
        <v>1352</v>
      </c>
      <c r="H5973" s="198" t="s">
        <v>1353</v>
      </c>
      <c r="I5973" s="198" t="s">
        <v>8627</v>
      </c>
      <c r="J5973" s="198" t="s">
        <v>6101</v>
      </c>
    </row>
    <row r="5974" spans="2:10">
      <c r="B5974" s="197" t="s">
        <v>10773</v>
      </c>
      <c r="C5974" s="215" t="s">
        <v>10774</v>
      </c>
      <c r="D5974" s="198">
        <v>1</v>
      </c>
      <c r="E5974" s="232" t="s">
        <v>240</v>
      </c>
      <c r="F5974" s="198"/>
      <c r="G5974" s="198" t="s">
        <v>1352</v>
      </c>
      <c r="H5974" s="198" t="s">
        <v>1353</v>
      </c>
      <c r="I5974" s="198" t="s">
        <v>8627</v>
      </c>
      <c r="J5974" s="198" t="s">
        <v>6101</v>
      </c>
    </row>
    <row r="5975" spans="2:10">
      <c r="B5975" s="197" t="s">
        <v>10775</v>
      </c>
      <c r="C5975" s="215" t="s">
        <v>10776</v>
      </c>
      <c r="D5975" s="198">
        <v>4</v>
      </c>
      <c r="E5975" s="232" t="s">
        <v>240</v>
      </c>
      <c r="F5975" s="198"/>
      <c r="G5975" s="198" t="s">
        <v>1352</v>
      </c>
      <c r="H5975" s="198" t="s">
        <v>1353</v>
      </c>
      <c r="I5975" s="198" t="s">
        <v>8627</v>
      </c>
      <c r="J5975" s="198" t="s">
        <v>6101</v>
      </c>
    </row>
    <row r="5976" spans="2:10">
      <c r="B5976" s="197" t="s">
        <v>10777</v>
      </c>
      <c r="C5976" s="215" t="s">
        <v>10778</v>
      </c>
      <c r="D5976" s="198">
        <v>4</v>
      </c>
      <c r="E5976" s="232" t="s">
        <v>240</v>
      </c>
      <c r="F5976" s="198"/>
      <c r="G5976" s="198" t="s">
        <v>1352</v>
      </c>
      <c r="H5976" s="198" t="s">
        <v>1353</v>
      </c>
      <c r="I5976" s="198" t="s">
        <v>8627</v>
      </c>
      <c r="J5976" s="198" t="s">
        <v>6101</v>
      </c>
    </row>
    <row r="5977" spans="2:10">
      <c r="B5977" s="197" t="s">
        <v>10779</v>
      </c>
      <c r="C5977" s="215" t="s">
        <v>10780</v>
      </c>
      <c r="D5977" s="198">
        <v>1</v>
      </c>
      <c r="E5977" s="232" t="s">
        <v>240</v>
      </c>
      <c r="F5977" s="198"/>
      <c r="G5977" s="198" t="s">
        <v>1352</v>
      </c>
      <c r="H5977" s="198" t="s">
        <v>1353</v>
      </c>
      <c r="I5977" s="198" t="s">
        <v>8627</v>
      </c>
      <c r="J5977" s="198" t="s">
        <v>6101</v>
      </c>
    </row>
    <row r="5978" spans="2:10">
      <c r="B5978" s="197" t="s">
        <v>10781</v>
      </c>
      <c r="C5978" s="215" t="s">
        <v>10782</v>
      </c>
      <c r="D5978" s="198">
        <v>2</v>
      </c>
      <c r="E5978" s="232" t="s">
        <v>240</v>
      </c>
      <c r="F5978" s="198"/>
      <c r="G5978" s="198" t="s">
        <v>1352</v>
      </c>
      <c r="H5978" s="198" t="s">
        <v>1353</v>
      </c>
      <c r="I5978" s="198" t="s">
        <v>8627</v>
      </c>
      <c r="J5978" s="198" t="s">
        <v>6101</v>
      </c>
    </row>
    <row r="5979" spans="2:10">
      <c r="B5979" s="197" t="s">
        <v>10783</v>
      </c>
      <c r="C5979" s="215" t="s">
        <v>10784</v>
      </c>
      <c r="D5979" s="198">
        <v>2</v>
      </c>
      <c r="E5979" s="232" t="s">
        <v>240</v>
      </c>
      <c r="F5979" s="198"/>
      <c r="G5979" s="198" t="s">
        <v>1352</v>
      </c>
      <c r="H5979" s="198" t="s">
        <v>1353</v>
      </c>
      <c r="I5979" s="198" t="s">
        <v>8627</v>
      </c>
      <c r="J5979" s="198" t="s">
        <v>6101</v>
      </c>
    </row>
    <row r="5980" spans="2:10">
      <c r="B5980" s="197" t="s">
        <v>10785</v>
      </c>
      <c r="C5980" s="197" t="s">
        <v>10786</v>
      </c>
      <c r="D5980" s="198">
        <v>1</v>
      </c>
      <c r="E5980" s="232" t="s">
        <v>246</v>
      </c>
      <c r="F5980" s="197"/>
      <c r="G5980" s="198" t="s">
        <v>1352</v>
      </c>
      <c r="H5980" s="198" t="s">
        <v>1353</v>
      </c>
      <c r="I5980" s="198" t="s">
        <v>8627</v>
      </c>
      <c r="J5980" s="198" t="s">
        <v>6101</v>
      </c>
    </row>
    <row r="5981" spans="2:10">
      <c r="B5981" s="197" t="s">
        <v>10787</v>
      </c>
      <c r="C5981" s="197" t="s">
        <v>10788</v>
      </c>
      <c r="D5981" s="198">
        <v>5</v>
      </c>
      <c r="E5981" s="232" t="s">
        <v>246</v>
      </c>
      <c r="F5981" s="197"/>
      <c r="G5981" s="198" t="s">
        <v>1352</v>
      </c>
      <c r="H5981" s="198" t="s">
        <v>1353</v>
      </c>
      <c r="I5981" s="198" t="s">
        <v>8627</v>
      </c>
      <c r="J5981" s="198" t="s">
        <v>6101</v>
      </c>
    </row>
    <row r="5982" spans="2:10">
      <c r="B5982" s="197" t="s">
        <v>10789</v>
      </c>
      <c r="C5982" s="197" t="s">
        <v>10790</v>
      </c>
      <c r="D5982" s="198">
        <v>1</v>
      </c>
      <c r="E5982" s="232" t="s">
        <v>246</v>
      </c>
      <c r="F5982" s="197"/>
      <c r="G5982" s="198" t="s">
        <v>1352</v>
      </c>
      <c r="H5982" s="198" t="s">
        <v>1353</v>
      </c>
      <c r="I5982" s="198" t="s">
        <v>8627</v>
      </c>
      <c r="J5982" s="198" t="s">
        <v>6101</v>
      </c>
    </row>
    <row r="5983" spans="2:10">
      <c r="B5983" s="197" t="s">
        <v>10791</v>
      </c>
      <c r="C5983" s="197" t="s">
        <v>10792</v>
      </c>
      <c r="D5983" s="198">
        <v>7</v>
      </c>
      <c r="E5983" s="232" t="s">
        <v>246</v>
      </c>
      <c r="F5983" s="197"/>
      <c r="G5983" s="198" t="s">
        <v>1352</v>
      </c>
      <c r="H5983" s="198" t="s">
        <v>1353</v>
      </c>
      <c r="I5983" s="198" t="s">
        <v>8627</v>
      </c>
      <c r="J5983" s="198" t="s">
        <v>6101</v>
      </c>
    </row>
    <row r="5984" spans="2:10">
      <c r="B5984" s="197" t="s">
        <v>10793</v>
      </c>
      <c r="C5984" s="197" t="s">
        <v>10794</v>
      </c>
      <c r="D5984" s="198">
        <v>5</v>
      </c>
      <c r="E5984" s="232" t="s">
        <v>246</v>
      </c>
      <c r="F5984" s="197"/>
      <c r="G5984" s="198" t="s">
        <v>1352</v>
      </c>
      <c r="H5984" s="198" t="s">
        <v>1353</v>
      </c>
      <c r="I5984" s="198" t="s">
        <v>8627</v>
      </c>
      <c r="J5984" s="198" t="s">
        <v>6101</v>
      </c>
    </row>
    <row r="5985" spans="2:10">
      <c r="B5985" s="197" t="s">
        <v>10795</v>
      </c>
      <c r="C5985" s="197" t="s">
        <v>10796</v>
      </c>
      <c r="D5985" s="198">
        <v>4</v>
      </c>
      <c r="E5985" s="232" t="s">
        <v>246</v>
      </c>
      <c r="F5985" s="197"/>
      <c r="G5985" s="198" t="s">
        <v>1352</v>
      </c>
      <c r="H5985" s="198" t="s">
        <v>1353</v>
      </c>
      <c r="I5985" s="198" t="s">
        <v>8627</v>
      </c>
      <c r="J5985" s="198" t="s">
        <v>6101</v>
      </c>
    </row>
    <row r="5986" spans="2:10">
      <c r="B5986" s="197" t="s">
        <v>10797</v>
      </c>
      <c r="C5986" s="197" t="s">
        <v>10798</v>
      </c>
      <c r="D5986" s="198">
        <v>5</v>
      </c>
      <c r="E5986" s="232" t="s">
        <v>246</v>
      </c>
      <c r="F5986" s="197"/>
      <c r="G5986" s="198" t="s">
        <v>1352</v>
      </c>
      <c r="H5986" s="198" t="s">
        <v>1353</v>
      </c>
      <c r="I5986" s="198" t="s">
        <v>8627</v>
      </c>
      <c r="J5986" s="198" t="s">
        <v>6101</v>
      </c>
    </row>
    <row r="5987" spans="2:10">
      <c r="B5987" s="197" t="s">
        <v>10799</v>
      </c>
      <c r="C5987" s="197" t="s">
        <v>10800</v>
      </c>
      <c r="D5987" s="198">
        <v>4</v>
      </c>
      <c r="E5987" s="232" t="s">
        <v>246</v>
      </c>
      <c r="F5987" s="197"/>
      <c r="G5987" s="198" t="s">
        <v>1352</v>
      </c>
      <c r="H5987" s="198" t="s">
        <v>1353</v>
      </c>
      <c r="I5987" s="198" t="s">
        <v>8627</v>
      </c>
      <c r="J5987" s="198" t="s">
        <v>6101</v>
      </c>
    </row>
    <row r="5988" spans="2:10">
      <c r="B5988" s="197" t="s">
        <v>10801</v>
      </c>
      <c r="C5988" s="197" t="s">
        <v>10802</v>
      </c>
      <c r="D5988" s="198">
        <v>5</v>
      </c>
      <c r="E5988" s="232" t="s">
        <v>246</v>
      </c>
      <c r="F5988" s="197"/>
      <c r="G5988" s="198" t="s">
        <v>1352</v>
      </c>
      <c r="H5988" s="198" t="s">
        <v>1353</v>
      </c>
      <c r="I5988" s="198" t="s">
        <v>8627</v>
      </c>
      <c r="J5988" s="198" t="s">
        <v>6101</v>
      </c>
    </row>
    <row r="5989" spans="2:10">
      <c r="B5989" s="197" t="s">
        <v>10803</v>
      </c>
      <c r="C5989" s="197" t="s">
        <v>10804</v>
      </c>
      <c r="D5989" s="198">
        <v>5</v>
      </c>
      <c r="E5989" s="232" t="s">
        <v>246</v>
      </c>
      <c r="F5989" s="197"/>
      <c r="G5989" s="198" t="s">
        <v>1352</v>
      </c>
      <c r="H5989" s="198" t="s">
        <v>1353</v>
      </c>
      <c r="I5989" s="198" t="s">
        <v>8627</v>
      </c>
      <c r="J5989" s="198" t="s">
        <v>6101</v>
      </c>
    </row>
    <row r="5990" spans="2:10">
      <c r="B5990" s="197" t="s">
        <v>10805</v>
      </c>
      <c r="C5990" s="197" t="s">
        <v>10806</v>
      </c>
      <c r="D5990" s="198">
        <v>1</v>
      </c>
      <c r="E5990" s="232" t="s">
        <v>246</v>
      </c>
      <c r="F5990" s="197"/>
      <c r="G5990" s="198" t="s">
        <v>1352</v>
      </c>
      <c r="H5990" s="198" t="s">
        <v>1353</v>
      </c>
      <c r="I5990" s="198" t="s">
        <v>8627</v>
      </c>
      <c r="J5990" s="198" t="s">
        <v>6101</v>
      </c>
    </row>
    <row r="5991" spans="2:10">
      <c r="B5991" s="197" t="s">
        <v>10807</v>
      </c>
      <c r="C5991" s="197" t="s">
        <v>10808</v>
      </c>
      <c r="D5991" s="198">
        <v>7</v>
      </c>
      <c r="E5991" s="232" t="s">
        <v>246</v>
      </c>
      <c r="F5991" s="197"/>
      <c r="G5991" s="198" t="s">
        <v>1352</v>
      </c>
      <c r="H5991" s="198" t="s">
        <v>1353</v>
      </c>
      <c r="I5991" s="198" t="s">
        <v>8627</v>
      </c>
      <c r="J5991" s="198" t="s">
        <v>6101</v>
      </c>
    </row>
    <row r="5992" spans="2:10">
      <c r="B5992" s="197" t="s">
        <v>10809</v>
      </c>
      <c r="C5992" s="197" t="s">
        <v>10810</v>
      </c>
      <c r="D5992" s="198">
        <v>9</v>
      </c>
      <c r="E5992" s="232" t="s">
        <v>246</v>
      </c>
      <c r="F5992" s="197"/>
      <c r="G5992" s="198" t="s">
        <v>1352</v>
      </c>
      <c r="H5992" s="198" t="s">
        <v>1353</v>
      </c>
      <c r="I5992" s="198" t="s">
        <v>8627</v>
      </c>
      <c r="J5992" s="198" t="s">
        <v>6101</v>
      </c>
    </row>
    <row r="5993" spans="2:10">
      <c r="B5993" s="197" t="s">
        <v>10811</v>
      </c>
      <c r="C5993" s="197" t="s">
        <v>10812</v>
      </c>
      <c r="D5993" s="198">
        <v>7</v>
      </c>
      <c r="E5993" s="232" t="s">
        <v>246</v>
      </c>
      <c r="F5993" s="197"/>
      <c r="G5993" s="198" t="s">
        <v>1352</v>
      </c>
      <c r="H5993" s="198" t="s">
        <v>1353</v>
      </c>
      <c r="I5993" s="198" t="s">
        <v>8627</v>
      </c>
      <c r="J5993" s="198" t="s">
        <v>6101</v>
      </c>
    </row>
    <row r="5994" spans="2:10">
      <c r="B5994" s="197" t="s">
        <v>10813</v>
      </c>
      <c r="C5994" s="197" t="s">
        <v>10814</v>
      </c>
      <c r="D5994" s="198">
        <v>6</v>
      </c>
      <c r="E5994" s="232" t="s">
        <v>246</v>
      </c>
      <c r="F5994" s="197"/>
      <c r="G5994" s="198" t="s">
        <v>1352</v>
      </c>
      <c r="H5994" s="198" t="s">
        <v>1353</v>
      </c>
      <c r="I5994" s="198" t="s">
        <v>8627</v>
      </c>
      <c r="J5994" s="198" t="s">
        <v>6101</v>
      </c>
    </row>
    <row r="5995" spans="2:10">
      <c r="B5995" s="197" t="s">
        <v>10815</v>
      </c>
      <c r="C5995" s="197" t="s">
        <v>10816</v>
      </c>
      <c r="D5995" s="198">
        <v>1</v>
      </c>
      <c r="E5995" s="232" t="s">
        <v>246</v>
      </c>
      <c r="F5995" s="197"/>
      <c r="G5995" s="198" t="s">
        <v>1352</v>
      </c>
      <c r="H5995" s="198" t="s">
        <v>1353</v>
      </c>
      <c r="I5995" s="198" t="s">
        <v>8627</v>
      </c>
      <c r="J5995" s="198" t="s">
        <v>6101</v>
      </c>
    </row>
    <row r="5996" spans="2:10">
      <c r="B5996" s="197" t="s">
        <v>10817</v>
      </c>
      <c r="C5996" s="197" t="s">
        <v>10818</v>
      </c>
      <c r="D5996" s="198">
        <v>5</v>
      </c>
      <c r="E5996" s="232" t="s">
        <v>246</v>
      </c>
      <c r="F5996" s="197"/>
      <c r="G5996" s="198" t="s">
        <v>1352</v>
      </c>
      <c r="H5996" s="198" t="s">
        <v>1353</v>
      </c>
      <c r="I5996" s="198" t="s">
        <v>8627</v>
      </c>
      <c r="J5996" s="198" t="s">
        <v>6101</v>
      </c>
    </row>
    <row r="5997" spans="2:10">
      <c r="B5997" s="197" t="s">
        <v>10819</v>
      </c>
      <c r="C5997" s="197" t="s">
        <v>10820</v>
      </c>
      <c r="D5997" s="198">
        <v>4</v>
      </c>
      <c r="E5997" s="232" t="s">
        <v>246</v>
      </c>
      <c r="F5997" s="197"/>
      <c r="G5997" s="198" t="s">
        <v>1352</v>
      </c>
      <c r="H5997" s="198" t="s">
        <v>1353</v>
      </c>
      <c r="I5997" s="198" t="s">
        <v>8627</v>
      </c>
      <c r="J5997" s="198" t="s">
        <v>6101</v>
      </c>
    </row>
    <row r="5998" spans="2:10">
      <c r="B5998" s="197" t="s">
        <v>10821</v>
      </c>
      <c r="C5998" s="197" t="s">
        <v>10822</v>
      </c>
      <c r="D5998" s="198">
        <v>1</v>
      </c>
      <c r="E5998" s="232" t="s">
        <v>246</v>
      </c>
      <c r="F5998" s="197"/>
      <c r="G5998" s="198" t="s">
        <v>1352</v>
      </c>
      <c r="H5998" s="198" t="s">
        <v>1353</v>
      </c>
      <c r="I5998" s="198" t="s">
        <v>8627</v>
      </c>
      <c r="J5998" s="198" t="s">
        <v>6101</v>
      </c>
    </row>
    <row r="5999" spans="2:10">
      <c r="B5999" s="197" t="s">
        <v>10823</v>
      </c>
      <c r="C5999" s="197" t="s">
        <v>10824</v>
      </c>
      <c r="D5999" s="198">
        <v>4</v>
      </c>
      <c r="E5999" s="232" t="s">
        <v>246</v>
      </c>
      <c r="F5999" s="197"/>
      <c r="G5999" s="198" t="s">
        <v>1352</v>
      </c>
      <c r="H5999" s="198" t="s">
        <v>1353</v>
      </c>
      <c r="I5999" s="198" t="s">
        <v>8627</v>
      </c>
      <c r="J5999" s="198" t="s">
        <v>6101</v>
      </c>
    </row>
    <row r="6000" spans="2:10">
      <c r="B6000" s="197" t="s">
        <v>10825</v>
      </c>
      <c r="C6000" s="197" t="s">
        <v>10826</v>
      </c>
      <c r="D6000" s="198">
        <v>1</v>
      </c>
      <c r="E6000" s="232" t="s">
        <v>246</v>
      </c>
      <c r="F6000" s="197"/>
      <c r="G6000" s="198" t="s">
        <v>1352</v>
      </c>
      <c r="H6000" s="198" t="s">
        <v>1353</v>
      </c>
      <c r="I6000" s="198" t="s">
        <v>8627</v>
      </c>
      <c r="J6000" s="198" t="s">
        <v>6101</v>
      </c>
    </row>
    <row r="6001" spans="2:10">
      <c r="B6001" s="197" t="s">
        <v>10827</v>
      </c>
      <c r="C6001" s="197" t="s">
        <v>10828</v>
      </c>
      <c r="D6001" s="198">
        <v>2</v>
      </c>
      <c r="E6001" s="232" t="s">
        <v>246</v>
      </c>
      <c r="F6001" s="197"/>
      <c r="G6001" s="198" t="s">
        <v>1352</v>
      </c>
      <c r="H6001" s="198" t="s">
        <v>1353</v>
      </c>
      <c r="I6001" s="198" t="s">
        <v>8627</v>
      </c>
      <c r="J6001" s="198" t="s">
        <v>6101</v>
      </c>
    </row>
    <row r="6002" spans="2:10">
      <c r="B6002" s="197" t="s">
        <v>10829</v>
      </c>
      <c r="C6002" s="197" t="s">
        <v>10830</v>
      </c>
      <c r="D6002" s="198">
        <v>2</v>
      </c>
      <c r="E6002" s="232" t="s">
        <v>246</v>
      </c>
      <c r="F6002" s="197"/>
      <c r="G6002" s="198" t="s">
        <v>1352</v>
      </c>
      <c r="H6002" s="198" t="s">
        <v>1353</v>
      </c>
      <c r="I6002" s="198" t="s">
        <v>8627</v>
      </c>
      <c r="J6002" s="198" t="s">
        <v>6101</v>
      </c>
    </row>
    <row r="6003" spans="2:10">
      <c r="B6003" s="197" t="s">
        <v>10831</v>
      </c>
      <c r="C6003" s="197" t="s">
        <v>10832</v>
      </c>
      <c r="D6003" s="198">
        <v>6</v>
      </c>
      <c r="E6003" s="232" t="s">
        <v>246</v>
      </c>
      <c r="F6003" s="197"/>
      <c r="G6003" s="198" t="s">
        <v>1352</v>
      </c>
      <c r="H6003" s="198" t="s">
        <v>1353</v>
      </c>
      <c r="I6003" s="198" t="s">
        <v>8627</v>
      </c>
      <c r="J6003" s="198" t="s">
        <v>6101</v>
      </c>
    </row>
    <row r="6004" spans="2:10">
      <c r="B6004" s="197" t="s">
        <v>10833</v>
      </c>
      <c r="C6004" s="197" t="s">
        <v>10834</v>
      </c>
      <c r="D6004" s="198">
        <v>1</v>
      </c>
      <c r="E6004" s="232" t="s">
        <v>246</v>
      </c>
      <c r="F6004" s="197"/>
      <c r="G6004" s="198" t="s">
        <v>1352</v>
      </c>
      <c r="H6004" s="198" t="s">
        <v>1353</v>
      </c>
      <c r="I6004" s="198" t="s">
        <v>8627</v>
      </c>
      <c r="J6004" s="198" t="s">
        <v>6101</v>
      </c>
    </row>
    <row r="6005" spans="2:10">
      <c r="B6005" s="197" t="s">
        <v>6298</v>
      </c>
      <c r="C6005" s="197" t="s">
        <v>10835</v>
      </c>
      <c r="D6005" s="198">
        <v>1</v>
      </c>
      <c r="E6005" s="232" t="s">
        <v>246</v>
      </c>
      <c r="F6005" s="197"/>
      <c r="G6005" s="198" t="s">
        <v>1352</v>
      </c>
      <c r="H6005" s="198" t="s">
        <v>1353</v>
      </c>
      <c r="I6005" s="198" t="s">
        <v>8627</v>
      </c>
      <c r="J6005" s="198" t="s">
        <v>6101</v>
      </c>
    </row>
    <row r="6006" spans="2:10">
      <c r="B6006" s="197" t="s">
        <v>6300</v>
      </c>
      <c r="C6006" s="197" t="s">
        <v>10836</v>
      </c>
      <c r="D6006" s="198">
        <v>4</v>
      </c>
      <c r="E6006" s="232" t="s">
        <v>246</v>
      </c>
      <c r="F6006" s="197"/>
      <c r="G6006" s="198" t="s">
        <v>1352</v>
      </c>
      <c r="H6006" s="198" t="s">
        <v>1353</v>
      </c>
      <c r="I6006" s="198" t="s">
        <v>8627</v>
      </c>
      <c r="J6006" s="198" t="s">
        <v>6101</v>
      </c>
    </row>
    <row r="6007" spans="2:10">
      <c r="B6007" s="197" t="s">
        <v>6302</v>
      </c>
      <c r="C6007" s="197" t="s">
        <v>10837</v>
      </c>
      <c r="D6007" s="198">
        <v>1</v>
      </c>
      <c r="E6007" s="232" t="s">
        <v>246</v>
      </c>
      <c r="F6007" s="197"/>
      <c r="G6007" s="198" t="s">
        <v>1352</v>
      </c>
      <c r="H6007" s="198" t="s">
        <v>1353</v>
      </c>
      <c r="I6007" s="198" t="s">
        <v>8627</v>
      </c>
      <c r="J6007" s="198" t="s">
        <v>6101</v>
      </c>
    </row>
    <row r="6008" spans="2:10">
      <c r="B6008" s="197" t="s">
        <v>10838</v>
      </c>
      <c r="C6008" s="197" t="s">
        <v>10839</v>
      </c>
      <c r="D6008" s="198">
        <v>3</v>
      </c>
      <c r="E6008" s="198" t="s">
        <v>2004</v>
      </c>
      <c r="F6008" s="197"/>
      <c r="G6008" s="198" t="s">
        <v>1352</v>
      </c>
      <c r="H6008" s="198" t="s">
        <v>1353</v>
      </c>
      <c r="I6008" s="198" t="s">
        <v>8627</v>
      </c>
      <c r="J6008" s="198" t="s">
        <v>6101</v>
      </c>
    </row>
    <row r="6009" spans="2:10">
      <c r="B6009" s="197" t="s">
        <v>10840</v>
      </c>
      <c r="C6009" s="197" t="s">
        <v>10841</v>
      </c>
      <c r="D6009" s="198">
        <v>2</v>
      </c>
      <c r="E6009" s="198" t="s">
        <v>2004</v>
      </c>
      <c r="F6009" s="197"/>
      <c r="G6009" s="198" t="s">
        <v>1352</v>
      </c>
      <c r="H6009" s="198" t="s">
        <v>1353</v>
      </c>
      <c r="I6009" s="198" t="s">
        <v>8627</v>
      </c>
      <c r="J6009" s="198" t="s">
        <v>6101</v>
      </c>
    </row>
    <row r="6010" spans="2:10">
      <c r="B6010" s="197" t="s">
        <v>10842</v>
      </c>
      <c r="C6010" s="197" t="s">
        <v>10843</v>
      </c>
      <c r="D6010" s="198">
        <v>2</v>
      </c>
      <c r="E6010" s="198" t="s">
        <v>2004</v>
      </c>
      <c r="F6010" s="197"/>
      <c r="G6010" s="198" t="s">
        <v>1352</v>
      </c>
      <c r="H6010" s="198" t="s">
        <v>1353</v>
      </c>
      <c r="I6010" s="198" t="s">
        <v>8627</v>
      </c>
      <c r="J6010" s="198" t="s">
        <v>6101</v>
      </c>
    </row>
    <row r="6011" spans="2:10">
      <c r="B6011" s="197" t="s">
        <v>10844</v>
      </c>
      <c r="C6011" s="197" t="s">
        <v>10845</v>
      </c>
      <c r="D6011" s="198">
        <v>1</v>
      </c>
      <c r="E6011" s="198" t="s">
        <v>2004</v>
      </c>
      <c r="F6011" s="197"/>
      <c r="G6011" s="198" t="s">
        <v>1352</v>
      </c>
      <c r="H6011" s="198" t="s">
        <v>1353</v>
      </c>
      <c r="I6011" s="198" t="s">
        <v>8627</v>
      </c>
      <c r="J6011" s="198" t="s">
        <v>6101</v>
      </c>
    </row>
    <row r="6012" spans="2:10">
      <c r="B6012" s="197" t="s">
        <v>10846</v>
      </c>
      <c r="C6012" s="197" t="s">
        <v>10847</v>
      </c>
      <c r="D6012" s="198">
        <v>2</v>
      </c>
      <c r="E6012" s="198" t="s">
        <v>2004</v>
      </c>
      <c r="F6012" s="197"/>
      <c r="G6012" s="198" t="s">
        <v>1352</v>
      </c>
      <c r="H6012" s="198" t="s">
        <v>1353</v>
      </c>
      <c r="I6012" s="198" t="s">
        <v>8627</v>
      </c>
      <c r="J6012" s="198" t="s">
        <v>6101</v>
      </c>
    </row>
    <row r="6013" spans="2:10">
      <c r="B6013" s="197" t="s">
        <v>10848</v>
      </c>
      <c r="C6013" s="197" t="s">
        <v>10849</v>
      </c>
      <c r="D6013" s="198">
        <v>1</v>
      </c>
      <c r="E6013" s="198" t="s">
        <v>2004</v>
      </c>
      <c r="F6013" s="197"/>
      <c r="G6013" s="198" t="s">
        <v>1352</v>
      </c>
      <c r="H6013" s="198" t="s">
        <v>1353</v>
      </c>
      <c r="I6013" s="198" t="s">
        <v>8627</v>
      </c>
      <c r="J6013" s="198" t="s">
        <v>6101</v>
      </c>
    </row>
    <row r="6014" spans="2:10">
      <c r="B6014" s="197" t="s">
        <v>10850</v>
      </c>
      <c r="C6014" s="197" t="s">
        <v>10851</v>
      </c>
      <c r="D6014" s="198">
        <v>1</v>
      </c>
      <c r="E6014" s="198" t="s">
        <v>2004</v>
      </c>
      <c r="F6014" s="197"/>
      <c r="G6014" s="198" t="s">
        <v>1352</v>
      </c>
      <c r="H6014" s="198" t="s">
        <v>1353</v>
      </c>
      <c r="I6014" s="198" t="s">
        <v>8627</v>
      </c>
      <c r="J6014" s="198" t="s">
        <v>6101</v>
      </c>
    </row>
    <row r="6015" spans="2:10">
      <c r="B6015" s="197" t="s">
        <v>10852</v>
      </c>
      <c r="C6015" s="197" t="s">
        <v>10853</v>
      </c>
      <c r="D6015" s="198">
        <v>3</v>
      </c>
      <c r="E6015" s="198" t="s">
        <v>2004</v>
      </c>
      <c r="F6015" s="197"/>
      <c r="G6015" s="198" t="s">
        <v>1352</v>
      </c>
      <c r="H6015" s="198" t="s">
        <v>1353</v>
      </c>
      <c r="I6015" s="198" t="s">
        <v>8627</v>
      </c>
      <c r="J6015" s="198" t="s">
        <v>6101</v>
      </c>
    </row>
    <row r="6016" spans="2:10">
      <c r="B6016" s="197" t="s">
        <v>10854</v>
      </c>
      <c r="C6016" s="197" t="s">
        <v>10855</v>
      </c>
      <c r="D6016" s="198">
        <v>5</v>
      </c>
      <c r="E6016" s="198" t="s">
        <v>2004</v>
      </c>
      <c r="F6016" s="197"/>
      <c r="G6016" s="198" t="s">
        <v>1352</v>
      </c>
      <c r="H6016" s="198" t="s">
        <v>1353</v>
      </c>
      <c r="I6016" s="198" t="s">
        <v>8627</v>
      </c>
      <c r="J6016" s="198" t="s">
        <v>6101</v>
      </c>
    </row>
    <row r="6017" spans="2:10">
      <c r="B6017" s="197" t="s">
        <v>10856</v>
      </c>
      <c r="C6017" s="197" t="s">
        <v>10857</v>
      </c>
      <c r="D6017" s="198">
        <v>4</v>
      </c>
      <c r="E6017" s="198" t="s">
        <v>2004</v>
      </c>
      <c r="F6017" s="197"/>
      <c r="G6017" s="198" t="s">
        <v>1352</v>
      </c>
      <c r="H6017" s="198" t="s">
        <v>1353</v>
      </c>
      <c r="I6017" s="198" t="s">
        <v>8627</v>
      </c>
      <c r="J6017" s="198" t="s">
        <v>6101</v>
      </c>
    </row>
    <row r="6018" spans="2:10">
      <c r="B6018" s="197" t="s">
        <v>10858</v>
      </c>
      <c r="C6018" s="197" t="s">
        <v>10859</v>
      </c>
      <c r="D6018" s="198">
        <v>8</v>
      </c>
      <c r="E6018" s="198" t="s">
        <v>2004</v>
      </c>
      <c r="F6018" s="197"/>
      <c r="G6018" s="198" t="s">
        <v>1352</v>
      </c>
      <c r="H6018" s="198" t="s">
        <v>1353</v>
      </c>
      <c r="I6018" s="198" t="s">
        <v>8627</v>
      </c>
      <c r="J6018" s="198" t="s">
        <v>6101</v>
      </c>
    </row>
    <row r="6019" spans="2:10">
      <c r="B6019" s="197" t="s">
        <v>10860</v>
      </c>
      <c r="C6019" s="197" t="s">
        <v>10861</v>
      </c>
      <c r="D6019" s="198">
        <v>6</v>
      </c>
      <c r="E6019" s="198" t="s">
        <v>2004</v>
      </c>
      <c r="F6019" s="197"/>
      <c r="G6019" s="198" t="s">
        <v>1352</v>
      </c>
      <c r="H6019" s="198" t="s">
        <v>1353</v>
      </c>
      <c r="I6019" s="198" t="s">
        <v>8627</v>
      </c>
      <c r="J6019" s="198" t="s">
        <v>6101</v>
      </c>
    </row>
    <row r="6020" spans="2:10">
      <c r="B6020" s="197" t="s">
        <v>10862</v>
      </c>
      <c r="C6020" s="197" t="s">
        <v>10863</v>
      </c>
      <c r="D6020" s="198">
        <v>8</v>
      </c>
      <c r="E6020" s="198" t="s">
        <v>2004</v>
      </c>
      <c r="F6020" s="197"/>
      <c r="G6020" s="198" t="s">
        <v>1352</v>
      </c>
      <c r="H6020" s="198" t="s">
        <v>1353</v>
      </c>
      <c r="I6020" s="198" t="s">
        <v>8627</v>
      </c>
      <c r="J6020" s="198" t="s">
        <v>6101</v>
      </c>
    </row>
    <row r="6021" spans="2:10">
      <c r="B6021" s="197" t="s">
        <v>10864</v>
      </c>
      <c r="C6021" s="197" t="s">
        <v>10865</v>
      </c>
      <c r="D6021" s="198">
        <v>2</v>
      </c>
      <c r="E6021" s="198" t="s">
        <v>2004</v>
      </c>
      <c r="F6021" s="197"/>
      <c r="G6021" s="198" t="s">
        <v>1352</v>
      </c>
      <c r="H6021" s="198" t="s">
        <v>1353</v>
      </c>
      <c r="I6021" s="198" t="s">
        <v>8627</v>
      </c>
      <c r="J6021" s="198" t="s">
        <v>6101</v>
      </c>
    </row>
    <row r="6022" spans="2:10">
      <c r="B6022" s="197" t="s">
        <v>10866</v>
      </c>
      <c r="C6022" s="197" t="s">
        <v>10867</v>
      </c>
      <c r="D6022" s="198">
        <v>1</v>
      </c>
      <c r="E6022" s="198" t="s">
        <v>2004</v>
      </c>
      <c r="F6022" s="197"/>
      <c r="G6022" s="198" t="s">
        <v>1352</v>
      </c>
      <c r="H6022" s="198" t="s">
        <v>1353</v>
      </c>
      <c r="I6022" s="198" t="s">
        <v>8627</v>
      </c>
      <c r="J6022" s="198" t="s">
        <v>6101</v>
      </c>
    </row>
    <row r="6023" spans="2:10">
      <c r="B6023" s="197" t="s">
        <v>10868</v>
      </c>
      <c r="C6023" s="197" t="s">
        <v>10869</v>
      </c>
      <c r="D6023" s="198">
        <v>1</v>
      </c>
      <c r="E6023" s="198" t="s">
        <v>1703</v>
      </c>
      <c r="F6023" s="197"/>
      <c r="G6023" s="198" t="s">
        <v>1352</v>
      </c>
      <c r="H6023" s="198" t="s">
        <v>1353</v>
      </c>
      <c r="I6023" s="198" t="s">
        <v>8627</v>
      </c>
      <c r="J6023" s="198" t="s">
        <v>6101</v>
      </c>
    </row>
    <row r="6024" spans="2:10">
      <c r="B6024" s="197" t="s">
        <v>10870</v>
      </c>
      <c r="C6024" s="197" t="s">
        <v>10871</v>
      </c>
      <c r="D6024" s="198">
        <v>2</v>
      </c>
      <c r="E6024" s="198" t="s">
        <v>1703</v>
      </c>
      <c r="F6024" s="197"/>
      <c r="G6024" s="198" t="s">
        <v>1352</v>
      </c>
      <c r="H6024" s="198" t="s">
        <v>1353</v>
      </c>
      <c r="I6024" s="198" t="s">
        <v>8627</v>
      </c>
      <c r="J6024" s="198" t="s">
        <v>6101</v>
      </c>
    </row>
    <row r="6025" spans="2:10">
      <c r="B6025" s="197" t="s">
        <v>10872</v>
      </c>
      <c r="C6025" s="197" t="s">
        <v>10873</v>
      </c>
      <c r="D6025" s="198">
        <v>1</v>
      </c>
      <c r="E6025" s="198" t="s">
        <v>1703</v>
      </c>
      <c r="F6025" s="197"/>
      <c r="G6025" s="198" t="s">
        <v>1352</v>
      </c>
      <c r="H6025" s="198" t="s">
        <v>1353</v>
      </c>
      <c r="I6025" s="198" t="s">
        <v>8627</v>
      </c>
      <c r="J6025" s="198" t="s">
        <v>6101</v>
      </c>
    </row>
    <row r="6026" spans="2:10">
      <c r="B6026" s="197" t="s">
        <v>10874</v>
      </c>
      <c r="C6026" s="197" t="s">
        <v>10875</v>
      </c>
      <c r="D6026" s="198">
        <v>1</v>
      </c>
      <c r="E6026" s="198" t="s">
        <v>1703</v>
      </c>
      <c r="F6026" s="197"/>
      <c r="G6026" s="198" t="s">
        <v>1352</v>
      </c>
      <c r="H6026" s="198" t="s">
        <v>1353</v>
      </c>
      <c r="I6026" s="198" t="s">
        <v>8627</v>
      </c>
      <c r="J6026" s="198" t="s">
        <v>6101</v>
      </c>
    </row>
    <row r="6027" spans="2:10">
      <c r="B6027" s="197" t="s">
        <v>10876</v>
      </c>
      <c r="C6027" s="197" t="s">
        <v>10877</v>
      </c>
      <c r="D6027" s="198">
        <v>1</v>
      </c>
      <c r="E6027" s="198" t="s">
        <v>1703</v>
      </c>
      <c r="F6027" s="198"/>
      <c r="G6027" s="198" t="s">
        <v>1352</v>
      </c>
      <c r="H6027" s="198" t="s">
        <v>1353</v>
      </c>
      <c r="I6027" s="198" t="s">
        <v>8627</v>
      </c>
      <c r="J6027" s="198" t="s">
        <v>6101</v>
      </c>
    </row>
    <row r="6028" spans="2:10">
      <c r="B6028" s="197" t="s">
        <v>10878</v>
      </c>
      <c r="C6028" s="197" t="s">
        <v>10879</v>
      </c>
      <c r="D6028" s="198">
        <v>5</v>
      </c>
      <c r="E6028" s="198" t="s">
        <v>1703</v>
      </c>
      <c r="F6028" s="197"/>
      <c r="G6028" s="198" t="s">
        <v>1352</v>
      </c>
      <c r="H6028" s="198" t="s">
        <v>1353</v>
      </c>
      <c r="I6028" s="198" t="s">
        <v>8627</v>
      </c>
      <c r="J6028" s="198" t="s">
        <v>6101</v>
      </c>
    </row>
    <row r="6029" spans="2:10">
      <c r="B6029" s="197" t="s">
        <v>10880</v>
      </c>
      <c r="C6029" s="197" t="s">
        <v>10881</v>
      </c>
      <c r="D6029" s="198">
        <v>1</v>
      </c>
      <c r="E6029" s="198" t="s">
        <v>1703</v>
      </c>
      <c r="F6029" s="197"/>
      <c r="G6029" s="198" t="s">
        <v>1352</v>
      </c>
      <c r="H6029" s="198" t="s">
        <v>1353</v>
      </c>
      <c r="I6029" s="198" t="s">
        <v>8627</v>
      </c>
      <c r="J6029" s="198" t="s">
        <v>6101</v>
      </c>
    </row>
    <row r="6030" spans="2:10">
      <c r="B6030" s="197" t="s">
        <v>10882</v>
      </c>
      <c r="C6030" s="197" t="s">
        <v>10883</v>
      </c>
      <c r="D6030" s="198">
        <v>2</v>
      </c>
      <c r="E6030" s="198" t="s">
        <v>1703</v>
      </c>
      <c r="F6030" s="197"/>
      <c r="G6030" s="198" t="s">
        <v>1352</v>
      </c>
      <c r="H6030" s="198" t="s">
        <v>1353</v>
      </c>
      <c r="I6030" s="198" t="s">
        <v>8627</v>
      </c>
      <c r="J6030" s="198" t="s">
        <v>6101</v>
      </c>
    </row>
    <row r="6031" spans="2:10">
      <c r="B6031" s="197" t="s">
        <v>10884</v>
      </c>
      <c r="C6031" s="197" t="s">
        <v>10885</v>
      </c>
      <c r="D6031" s="198">
        <v>1</v>
      </c>
      <c r="E6031" s="198" t="s">
        <v>1703</v>
      </c>
      <c r="F6031" s="197"/>
      <c r="G6031" s="198" t="s">
        <v>1352</v>
      </c>
      <c r="H6031" s="198" t="s">
        <v>1353</v>
      </c>
      <c r="I6031" s="198" t="s">
        <v>8627</v>
      </c>
      <c r="J6031" s="198" t="s">
        <v>6101</v>
      </c>
    </row>
    <row r="6032" spans="2:10">
      <c r="B6032" s="197" t="s">
        <v>10886</v>
      </c>
      <c r="C6032" s="197" t="s">
        <v>10887</v>
      </c>
      <c r="D6032" s="198">
        <v>4</v>
      </c>
      <c r="E6032" s="198" t="s">
        <v>1703</v>
      </c>
      <c r="F6032" s="197"/>
      <c r="G6032" s="198" t="s">
        <v>1352</v>
      </c>
      <c r="H6032" s="198" t="s">
        <v>1353</v>
      </c>
      <c r="I6032" s="198" t="s">
        <v>8627</v>
      </c>
      <c r="J6032" s="198" t="s">
        <v>6101</v>
      </c>
    </row>
    <row r="6033" spans="2:10">
      <c r="B6033" s="197" t="s">
        <v>10888</v>
      </c>
      <c r="C6033" s="197" t="s">
        <v>10889</v>
      </c>
      <c r="D6033" s="198">
        <v>7</v>
      </c>
      <c r="E6033" s="198" t="s">
        <v>1703</v>
      </c>
      <c r="F6033" s="197"/>
      <c r="G6033" s="198" t="s">
        <v>1352</v>
      </c>
      <c r="H6033" s="198" t="s">
        <v>1353</v>
      </c>
      <c r="I6033" s="198" t="s">
        <v>8627</v>
      </c>
      <c r="J6033" s="198" t="s">
        <v>6101</v>
      </c>
    </row>
    <row r="6034" spans="2:10">
      <c r="B6034" s="197" t="s">
        <v>10890</v>
      </c>
      <c r="C6034" s="197" t="s">
        <v>10891</v>
      </c>
      <c r="D6034" s="198">
        <v>1</v>
      </c>
      <c r="E6034" s="198" t="s">
        <v>1703</v>
      </c>
      <c r="F6034" s="197"/>
      <c r="G6034" s="198" t="s">
        <v>1352</v>
      </c>
      <c r="H6034" s="198" t="s">
        <v>1353</v>
      </c>
      <c r="I6034" s="198" t="s">
        <v>8627</v>
      </c>
      <c r="J6034" s="198" t="s">
        <v>6101</v>
      </c>
    </row>
    <row r="6035" spans="2:10">
      <c r="B6035" s="197" t="s">
        <v>10892</v>
      </c>
      <c r="C6035" s="197" t="s">
        <v>10893</v>
      </c>
      <c r="D6035" s="198">
        <v>1</v>
      </c>
      <c r="E6035" s="198" t="s">
        <v>1703</v>
      </c>
      <c r="F6035" s="197"/>
      <c r="G6035" s="198" t="s">
        <v>1352</v>
      </c>
      <c r="H6035" s="198" t="s">
        <v>1353</v>
      </c>
      <c r="I6035" s="198" t="s">
        <v>8627</v>
      </c>
      <c r="J6035" s="198" t="s">
        <v>6101</v>
      </c>
    </row>
    <row r="6036" spans="2:10">
      <c r="B6036" s="197" t="s">
        <v>10894</v>
      </c>
      <c r="C6036" s="197" t="s">
        <v>10895</v>
      </c>
      <c r="D6036" s="198">
        <v>1</v>
      </c>
      <c r="E6036" s="198" t="s">
        <v>1703</v>
      </c>
      <c r="F6036" s="197"/>
      <c r="G6036" s="198" t="s">
        <v>1352</v>
      </c>
      <c r="H6036" s="198" t="s">
        <v>1353</v>
      </c>
      <c r="I6036" s="198" t="s">
        <v>8627</v>
      </c>
      <c r="J6036" s="198" t="s">
        <v>6101</v>
      </c>
    </row>
    <row r="6037" spans="2:10">
      <c r="B6037" s="197" t="s">
        <v>10896</v>
      </c>
      <c r="C6037" s="197" t="s">
        <v>10897</v>
      </c>
      <c r="D6037" s="198">
        <v>1</v>
      </c>
      <c r="E6037" s="198" t="s">
        <v>1703</v>
      </c>
      <c r="F6037" s="197"/>
      <c r="G6037" s="198" t="s">
        <v>1352</v>
      </c>
      <c r="H6037" s="198" t="s">
        <v>1353</v>
      </c>
      <c r="I6037" s="198" t="s">
        <v>8627</v>
      </c>
      <c r="J6037" s="198" t="s">
        <v>6101</v>
      </c>
    </row>
    <row r="6038" spans="2:10">
      <c r="B6038" s="199"/>
      <c r="C6038" s="199"/>
      <c r="D6038" s="194">
        <v>448</v>
      </c>
      <c r="E6038" s="199"/>
      <c r="F6038" s="199"/>
      <c r="G6038" s="199"/>
      <c r="H6038" s="199"/>
      <c r="I6038" s="199"/>
      <c r="J6038" s="199"/>
    </row>
    <row r="6039" spans="2:10">
      <c r="B6039" s="197" t="s">
        <v>10898</v>
      </c>
      <c r="C6039" s="197" t="s">
        <v>10899</v>
      </c>
      <c r="D6039" s="198">
        <v>5</v>
      </c>
      <c r="E6039" s="198" t="s">
        <v>10900</v>
      </c>
      <c r="F6039" s="198"/>
      <c r="G6039" s="198" t="s">
        <v>1352</v>
      </c>
      <c r="H6039" s="198" t="s">
        <v>2670</v>
      </c>
      <c r="I6039" s="198" t="s">
        <v>10901</v>
      </c>
      <c r="J6039" s="198" t="s">
        <v>10902</v>
      </c>
    </row>
    <row r="6040" spans="2:10">
      <c r="B6040" s="197" t="s">
        <v>10903</v>
      </c>
      <c r="C6040" s="197" t="s">
        <v>10904</v>
      </c>
      <c r="D6040" s="198">
        <v>5</v>
      </c>
      <c r="E6040" s="198" t="s">
        <v>10900</v>
      </c>
      <c r="F6040" s="198"/>
      <c r="G6040" s="198" t="s">
        <v>1352</v>
      </c>
      <c r="H6040" s="198" t="s">
        <v>2670</v>
      </c>
      <c r="I6040" s="198" t="s">
        <v>10901</v>
      </c>
      <c r="J6040" s="198" t="s">
        <v>10902</v>
      </c>
    </row>
    <row r="6041" spans="2:10">
      <c r="B6041" s="197" t="s">
        <v>10905</v>
      </c>
      <c r="C6041" s="215" t="s">
        <v>10906</v>
      </c>
      <c r="D6041" s="198">
        <v>4</v>
      </c>
      <c r="E6041" s="198" t="s">
        <v>10900</v>
      </c>
      <c r="F6041" s="198"/>
      <c r="G6041" s="198" t="s">
        <v>1352</v>
      </c>
      <c r="H6041" s="198" t="s">
        <v>2670</v>
      </c>
      <c r="I6041" s="198" t="s">
        <v>10901</v>
      </c>
      <c r="J6041" s="198" t="s">
        <v>10902</v>
      </c>
    </row>
    <row r="6042" spans="2:10">
      <c r="B6042" s="197" t="s">
        <v>10907</v>
      </c>
      <c r="C6042" s="215" t="s">
        <v>10908</v>
      </c>
      <c r="D6042" s="198">
        <v>1</v>
      </c>
      <c r="E6042" s="198" t="s">
        <v>10900</v>
      </c>
      <c r="F6042" s="198"/>
      <c r="G6042" s="198" t="s">
        <v>1352</v>
      </c>
      <c r="H6042" s="198" t="s">
        <v>2670</v>
      </c>
      <c r="I6042" s="198" t="s">
        <v>10901</v>
      </c>
      <c r="J6042" s="198" t="s">
        <v>10902</v>
      </c>
    </row>
    <row r="6043" spans="2:10">
      <c r="B6043" s="197" t="s">
        <v>10909</v>
      </c>
      <c r="C6043" s="215" t="s">
        <v>10910</v>
      </c>
      <c r="D6043" s="198">
        <v>4</v>
      </c>
      <c r="E6043" s="198" t="s">
        <v>10900</v>
      </c>
      <c r="F6043" s="198"/>
      <c r="G6043" s="198" t="s">
        <v>1352</v>
      </c>
      <c r="H6043" s="198" t="s">
        <v>2670</v>
      </c>
      <c r="I6043" s="198" t="s">
        <v>10901</v>
      </c>
      <c r="J6043" s="198" t="s">
        <v>10902</v>
      </c>
    </row>
    <row r="6044" spans="2:10">
      <c r="B6044" s="197" t="s">
        <v>10911</v>
      </c>
      <c r="C6044" s="215" t="s">
        <v>10912</v>
      </c>
      <c r="D6044" s="198">
        <v>5</v>
      </c>
      <c r="E6044" s="198" t="s">
        <v>2004</v>
      </c>
      <c r="F6044" s="198"/>
      <c r="G6044" s="198" t="s">
        <v>1352</v>
      </c>
      <c r="H6044" s="198" t="s">
        <v>2670</v>
      </c>
      <c r="I6044" s="198" t="s">
        <v>10901</v>
      </c>
      <c r="J6044" s="198" t="s">
        <v>10902</v>
      </c>
    </row>
    <row r="6045" spans="2:10">
      <c r="B6045" s="197" t="s">
        <v>10913</v>
      </c>
      <c r="C6045" s="215" t="s">
        <v>10914</v>
      </c>
      <c r="D6045" s="198">
        <v>6</v>
      </c>
      <c r="E6045" s="198" t="s">
        <v>2004</v>
      </c>
      <c r="F6045" s="198"/>
      <c r="G6045" s="198" t="s">
        <v>1352</v>
      </c>
      <c r="H6045" s="198" t="s">
        <v>2670</v>
      </c>
      <c r="I6045" s="198" t="s">
        <v>10901</v>
      </c>
      <c r="J6045" s="198" t="s">
        <v>10902</v>
      </c>
    </row>
    <row r="6046" spans="2:10">
      <c r="B6046" s="197" t="s">
        <v>10915</v>
      </c>
      <c r="C6046" s="215" t="s">
        <v>10916</v>
      </c>
      <c r="D6046" s="198">
        <v>6</v>
      </c>
      <c r="E6046" s="198" t="s">
        <v>1703</v>
      </c>
      <c r="F6046" s="198"/>
      <c r="G6046" s="198" t="s">
        <v>1352</v>
      </c>
      <c r="H6046" s="198" t="s">
        <v>2670</v>
      </c>
      <c r="I6046" s="198" t="s">
        <v>10901</v>
      </c>
      <c r="J6046" s="198" t="s">
        <v>10902</v>
      </c>
    </row>
    <row r="6047" spans="2:10">
      <c r="B6047" s="197" t="s">
        <v>10917</v>
      </c>
      <c r="C6047" s="215" t="s">
        <v>10918</v>
      </c>
      <c r="D6047" s="198">
        <v>3</v>
      </c>
      <c r="E6047" s="198" t="s">
        <v>1703</v>
      </c>
      <c r="F6047" s="198"/>
      <c r="G6047" s="198" t="s">
        <v>1352</v>
      </c>
      <c r="H6047" s="198" t="s">
        <v>2670</v>
      </c>
      <c r="I6047" s="198" t="s">
        <v>10901</v>
      </c>
      <c r="J6047" s="198" t="s">
        <v>10902</v>
      </c>
    </row>
    <row r="6048" spans="2:10">
      <c r="B6048" s="197" t="s">
        <v>10919</v>
      </c>
      <c r="C6048" s="215" t="s">
        <v>10920</v>
      </c>
      <c r="D6048" s="198">
        <v>2</v>
      </c>
      <c r="E6048" s="198" t="s">
        <v>246</v>
      </c>
      <c r="F6048" s="198"/>
      <c r="G6048" s="198" t="s">
        <v>1352</v>
      </c>
      <c r="H6048" s="198" t="s">
        <v>2670</v>
      </c>
      <c r="I6048" s="198" t="s">
        <v>10901</v>
      </c>
      <c r="J6048" s="198" t="s">
        <v>10902</v>
      </c>
    </row>
    <row r="6049" spans="2:10">
      <c r="B6049" s="197" t="s">
        <v>10921</v>
      </c>
      <c r="C6049" s="215" t="s">
        <v>10922</v>
      </c>
      <c r="D6049" s="198">
        <v>6</v>
      </c>
      <c r="E6049" s="198" t="s">
        <v>240</v>
      </c>
      <c r="F6049" s="198"/>
      <c r="G6049" s="198" t="s">
        <v>1352</v>
      </c>
      <c r="H6049" s="198" t="s">
        <v>2670</v>
      </c>
      <c r="I6049" s="198" t="s">
        <v>10901</v>
      </c>
      <c r="J6049" s="198" t="s">
        <v>10902</v>
      </c>
    </row>
    <row r="6050" spans="2:10">
      <c r="B6050" s="197" t="s">
        <v>10923</v>
      </c>
      <c r="C6050" s="215" t="s">
        <v>10924</v>
      </c>
      <c r="D6050" s="198">
        <v>7</v>
      </c>
      <c r="E6050" s="198" t="s">
        <v>243</v>
      </c>
      <c r="F6050" s="198"/>
      <c r="G6050" s="198" t="s">
        <v>1352</v>
      </c>
      <c r="H6050" s="198" t="s">
        <v>2670</v>
      </c>
      <c r="I6050" s="198" t="s">
        <v>10901</v>
      </c>
      <c r="J6050" s="198" t="s">
        <v>10902</v>
      </c>
    </row>
    <row r="6051" spans="2:10">
      <c r="B6051" s="197" t="s">
        <v>10925</v>
      </c>
      <c r="C6051" s="215" t="s">
        <v>8997</v>
      </c>
      <c r="D6051" s="198">
        <v>6</v>
      </c>
      <c r="E6051" s="198" t="s">
        <v>347</v>
      </c>
      <c r="F6051" s="198"/>
      <c r="G6051" s="198" t="s">
        <v>1352</v>
      </c>
      <c r="H6051" s="198" t="s">
        <v>2670</v>
      </c>
      <c r="I6051" s="198" t="s">
        <v>10901</v>
      </c>
      <c r="J6051" s="198" t="s">
        <v>10902</v>
      </c>
    </row>
    <row r="6052" spans="2:10">
      <c r="B6052" s="197" t="s">
        <v>10926</v>
      </c>
      <c r="C6052" s="215" t="s">
        <v>10927</v>
      </c>
      <c r="D6052" s="198">
        <v>6</v>
      </c>
      <c r="E6052" s="198" t="s">
        <v>10900</v>
      </c>
      <c r="F6052" s="198"/>
      <c r="G6052" s="198" t="s">
        <v>1352</v>
      </c>
      <c r="H6052" s="198" t="s">
        <v>2670</v>
      </c>
      <c r="I6052" s="198" t="s">
        <v>10901</v>
      </c>
      <c r="J6052" s="198" t="s">
        <v>10902</v>
      </c>
    </row>
    <row r="6053" spans="2:10" ht="15.5">
      <c r="B6053" s="197" t="s">
        <v>10928</v>
      </c>
      <c r="C6053" s="215" t="s">
        <v>10929</v>
      </c>
      <c r="D6053" s="198">
        <v>3</v>
      </c>
      <c r="E6053" s="198" t="s">
        <v>246</v>
      </c>
      <c r="F6053" s="200"/>
      <c r="G6053" s="198" t="s">
        <v>1352</v>
      </c>
      <c r="H6053" s="198" t="s">
        <v>2670</v>
      </c>
      <c r="I6053" s="198" t="s">
        <v>10901</v>
      </c>
      <c r="J6053" s="198" t="s">
        <v>10902</v>
      </c>
    </row>
    <row r="6054" spans="2:10">
      <c r="B6054" s="197" t="s">
        <v>10930</v>
      </c>
      <c r="C6054" s="197" t="s">
        <v>10931</v>
      </c>
      <c r="D6054" s="198">
        <v>2</v>
      </c>
      <c r="E6054" s="198" t="s">
        <v>246</v>
      </c>
      <c r="F6054" s="198"/>
      <c r="G6054" s="198" t="s">
        <v>1352</v>
      </c>
      <c r="H6054" s="198" t="s">
        <v>2670</v>
      </c>
      <c r="I6054" s="198" t="s">
        <v>10901</v>
      </c>
      <c r="J6054" s="198" t="s">
        <v>10902</v>
      </c>
    </row>
    <row r="6055" spans="2:10">
      <c r="B6055" s="197" t="s">
        <v>10932</v>
      </c>
      <c r="C6055" s="215" t="s">
        <v>10933</v>
      </c>
      <c r="D6055" s="198">
        <v>7</v>
      </c>
      <c r="E6055" s="198" t="s">
        <v>246</v>
      </c>
      <c r="F6055" s="198"/>
      <c r="G6055" s="198" t="s">
        <v>1352</v>
      </c>
      <c r="H6055" s="198" t="s">
        <v>2670</v>
      </c>
      <c r="I6055" s="198" t="s">
        <v>10901</v>
      </c>
      <c r="J6055" s="198" t="s">
        <v>10902</v>
      </c>
    </row>
    <row r="6056" spans="2:10">
      <c r="B6056" s="197" t="s">
        <v>10934</v>
      </c>
      <c r="C6056" s="215" t="s">
        <v>10935</v>
      </c>
      <c r="D6056" s="198">
        <v>5</v>
      </c>
      <c r="E6056" s="198" t="s">
        <v>347</v>
      </c>
      <c r="F6056" s="198"/>
      <c r="G6056" s="198" t="s">
        <v>1352</v>
      </c>
      <c r="H6056" s="198" t="s">
        <v>2670</v>
      </c>
      <c r="I6056" s="198" t="s">
        <v>10901</v>
      </c>
      <c r="J6056" s="198" t="s">
        <v>10902</v>
      </c>
    </row>
    <row r="6057" spans="2:10">
      <c r="B6057" s="197" t="s">
        <v>10936</v>
      </c>
      <c r="C6057" s="215" t="s">
        <v>10937</v>
      </c>
      <c r="D6057" s="198">
        <v>6</v>
      </c>
      <c r="E6057" s="198" t="s">
        <v>347</v>
      </c>
      <c r="F6057" s="198"/>
      <c r="G6057" s="198" t="s">
        <v>1352</v>
      </c>
      <c r="H6057" s="198" t="s">
        <v>2670</v>
      </c>
      <c r="I6057" s="198" t="s">
        <v>10901</v>
      </c>
      <c r="J6057" s="198" t="s">
        <v>10902</v>
      </c>
    </row>
    <row r="6058" spans="2:10">
      <c r="B6058" s="197" t="s">
        <v>10938</v>
      </c>
      <c r="C6058" s="215" t="s">
        <v>10939</v>
      </c>
      <c r="D6058" s="198">
        <v>2</v>
      </c>
      <c r="E6058" s="198" t="s">
        <v>347</v>
      </c>
      <c r="F6058" s="198"/>
      <c r="G6058" s="198" t="s">
        <v>1352</v>
      </c>
      <c r="H6058" s="198" t="s">
        <v>2670</v>
      </c>
      <c r="I6058" s="198" t="s">
        <v>10901</v>
      </c>
      <c r="J6058" s="198" t="s">
        <v>10902</v>
      </c>
    </row>
    <row r="6059" spans="2:10">
      <c r="B6059" s="197" t="s">
        <v>10940</v>
      </c>
      <c r="C6059" s="215" t="s">
        <v>10941</v>
      </c>
      <c r="D6059" s="198">
        <v>6</v>
      </c>
      <c r="E6059" s="198" t="s">
        <v>347</v>
      </c>
      <c r="F6059" s="198"/>
      <c r="G6059" s="198" t="s">
        <v>1352</v>
      </c>
      <c r="H6059" s="198" t="s">
        <v>2670</v>
      </c>
      <c r="I6059" s="198" t="s">
        <v>10901</v>
      </c>
      <c r="J6059" s="198" t="s">
        <v>10902</v>
      </c>
    </row>
    <row r="6060" spans="2:10">
      <c r="B6060" s="197" t="s">
        <v>10942</v>
      </c>
      <c r="C6060" s="215" t="s">
        <v>10943</v>
      </c>
      <c r="D6060" s="198">
        <v>5</v>
      </c>
      <c r="E6060" s="198" t="s">
        <v>246</v>
      </c>
      <c r="F6060" s="198"/>
      <c r="G6060" s="198" t="s">
        <v>1352</v>
      </c>
      <c r="H6060" s="198" t="s">
        <v>2670</v>
      </c>
      <c r="I6060" s="198" t="s">
        <v>10901</v>
      </c>
      <c r="J6060" s="198" t="s">
        <v>10902</v>
      </c>
    </row>
    <row r="6061" spans="2:10">
      <c r="B6061" s="197" t="s">
        <v>10944</v>
      </c>
      <c r="C6061" s="215" t="s">
        <v>10945</v>
      </c>
      <c r="D6061" s="198">
        <v>3</v>
      </c>
      <c r="E6061" s="198" t="s">
        <v>246</v>
      </c>
      <c r="F6061" s="198"/>
      <c r="G6061" s="198" t="s">
        <v>1352</v>
      </c>
      <c r="H6061" s="198" t="s">
        <v>2670</v>
      </c>
      <c r="I6061" s="198" t="s">
        <v>10901</v>
      </c>
      <c r="J6061" s="198" t="s">
        <v>10902</v>
      </c>
    </row>
    <row r="6062" spans="2:10">
      <c r="B6062" s="197" t="s">
        <v>10946</v>
      </c>
      <c r="C6062" s="215" t="s">
        <v>10947</v>
      </c>
      <c r="D6062" s="198">
        <v>6</v>
      </c>
      <c r="E6062" s="198" t="s">
        <v>246</v>
      </c>
      <c r="F6062" s="198"/>
      <c r="G6062" s="198" t="s">
        <v>1352</v>
      </c>
      <c r="H6062" s="198" t="s">
        <v>2670</v>
      </c>
      <c r="I6062" s="198" t="s">
        <v>10901</v>
      </c>
      <c r="J6062" s="198" t="s">
        <v>10902</v>
      </c>
    </row>
    <row r="6063" spans="2:10">
      <c r="B6063" s="197" t="s">
        <v>10948</v>
      </c>
      <c r="C6063" s="215" t="s">
        <v>10949</v>
      </c>
      <c r="D6063" s="198">
        <v>4</v>
      </c>
      <c r="E6063" s="198" t="s">
        <v>347</v>
      </c>
      <c r="F6063" s="198"/>
      <c r="G6063" s="198" t="s">
        <v>1352</v>
      </c>
      <c r="H6063" s="198" t="s">
        <v>2670</v>
      </c>
      <c r="I6063" s="198" t="s">
        <v>10901</v>
      </c>
      <c r="J6063" s="198" t="s">
        <v>10902</v>
      </c>
    </row>
    <row r="6064" spans="2:10">
      <c r="B6064" s="197" t="s">
        <v>10950</v>
      </c>
      <c r="C6064" s="215" t="s">
        <v>10951</v>
      </c>
      <c r="D6064" s="198">
        <v>1</v>
      </c>
      <c r="E6064" s="198" t="s">
        <v>347</v>
      </c>
      <c r="F6064" s="198"/>
      <c r="G6064" s="198" t="s">
        <v>1352</v>
      </c>
      <c r="H6064" s="198" t="s">
        <v>2670</v>
      </c>
      <c r="I6064" s="198" t="s">
        <v>10901</v>
      </c>
      <c r="J6064" s="198" t="s">
        <v>10902</v>
      </c>
    </row>
    <row r="6065" spans="2:10">
      <c r="B6065" s="197" t="s">
        <v>10952</v>
      </c>
      <c r="C6065" s="215" t="s">
        <v>10953</v>
      </c>
      <c r="D6065" s="198">
        <v>5</v>
      </c>
      <c r="E6065" s="198" t="s">
        <v>347</v>
      </c>
      <c r="F6065" s="198"/>
      <c r="G6065" s="198" t="s">
        <v>1352</v>
      </c>
      <c r="H6065" s="198" t="s">
        <v>2670</v>
      </c>
      <c r="I6065" s="198" t="s">
        <v>10901</v>
      </c>
      <c r="J6065" s="198" t="s">
        <v>10902</v>
      </c>
    </row>
    <row r="6066" spans="2:10">
      <c r="B6066" s="197" t="s">
        <v>10954</v>
      </c>
      <c r="C6066" s="215" t="s">
        <v>10955</v>
      </c>
      <c r="D6066" s="198">
        <v>5</v>
      </c>
      <c r="E6066" s="198" t="s">
        <v>347</v>
      </c>
      <c r="F6066" s="198"/>
      <c r="G6066" s="198" t="s">
        <v>1352</v>
      </c>
      <c r="H6066" s="198" t="s">
        <v>2670</v>
      </c>
      <c r="I6066" s="198" t="s">
        <v>10901</v>
      </c>
      <c r="J6066" s="198" t="s">
        <v>10902</v>
      </c>
    </row>
    <row r="6067" spans="2:10">
      <c r="B6067" s="197" t="s">
        <v>10956</v>
      </c>
      <c r="C6067" s="215" t="s">
        <v>10957</v>
      </c>
      <c r="D6067" s="198">
        <v>7</v>
      </c>
      <c r="E6067" s="198" t="s">
        <v>246</v>
      </c>
      <c r="F6067" s="198"/>
      <c r="G6067" s="198" t="s">
        <v>1352</v>
      </c>
      <c r="H6067" s="198" t="s">
        <v>2670</v>
      </c>
      <c r="I6067" s="198" t="s">
        <v>10901</v>
      </c>
      <c r="J6067" s="198" t="s">
        <v>10902</v>
      </c>
    </row>
    <row r="6068" spans="2:10">
      <c r="B6068" s="197" t="s">
        <v>10958</v>
      </c>
      <c r="C6068" s="215" t="s">
        <v>10959</v>
      </c>
      <c r="D6068" s="198">
        <v>3</v>
      </c>
      <c r="E6068" s="198" t="s">
        <v>246</v>
      </c>
      <c r="F6068" s="198"/>
      <c r="G6068" s="198" t="s">
        <v>1352</v>
      </c>
      <c r="H6068" s="198" t="s">
        <v>2670</v>
      </c>
      <c r="I6068" s="198" t="s">
        <v>10901</v>
      </c>
      <c r="J6068" s="198" t="s">
        <v>10902</v>
      </c>
    </row>
    <row r="6069" spans="2:10">
      <c r="B6069" s="197" t="s">
        <v>10960</v>
      </c>
      <c r="C6069" s="215" t="s">
        <v>10961</v>
      </c>
      <c r="D6069" s="198">
        <v>3</v>
      </c>
      <c r="E6069" s="198" t="s">
        <v>246</v>
      </c>
      <c r="F6069" s="198"/>
      <c r="G6069" s="198" t="s">
        <v>1352</v>
      </c>
      <c r="H6069" s="198" t="s">
        <v>2670</v>
      </c>
      <c r="I6069" s="198" t="s">
        <v>10901</v>
      </c>
      <c r="J6069" s="198" t="s">
        <v>10902</v>
      </c>
    </row>
    <row r="6070" spans="2:10">
      <c r="B6070" s="197" t="s">
        <v>10962</v>
      </c>
      <c r="C6070" s="215" t="s">
        <v>10963</v>
      </c>
      <c r="D6070" s="198">
        <v>5</v>
      </c>
      <c r="E6070" s="198" t="s">
        <v>10900</v>
      </c>
      <c r="F6070" s="198"/>
      <c r="G6070" s="198" t="s">
        <v>1352</v>
      </c>
      <c r="H6070" s="198" t="s">
        <v>2670</v>
      </c>
      <c r="I6070" s="198" t="s">
        <v>10901</v>
      </c>
      <c r="J6070" s="198" t="s">
        <v>10902</v>
      </c>
    </row>
    <row r="6071" spans="2:10">
      <c r="B6071" s="197" t="s">
        <v>10964</v>
      </c>
      <c r="C6071" s="215" t="s">
        <v>10965</v>
      </c>
      <c r="D6071" s="198">
        <v>5</v>
      </c>
      <c r="E6071" s="198" t="s">
        <v>10900</v>
      </c>
      <c r="F6071" s="198"/>
      <c r="G6071" s="198" t="s">
        <v>1352</v>
      </c>
      <c r="H6071" s="198" t="s">
        <v>2670</v>
      </c>
      <c r="I6071" s="198" t="s">
        <v>10901</v>
      </c>
      <c r="J6071" s="198" t="s">
        <v>10902</v>
      </c>
    </row>
    <row r="6072" spans="2:10">
      <c r="B6072" s="197" t="s">
        <v>10966</v>
      </c>
      <c r="C6072" s="215" t="s">
        <v>10967</v>
      </c>
      <c r="D6072" s="198">
        <v>4</v>
      </c>
      <c r="E6072" s="198" t="s">
        <v>10900</v>
      </c>
      <c r="F6072" s="198"/>
      <c r="G6072" s="198" t="s">
        <v>1352</v>
      </c>
      <c r="H6072" s="198" t="s">
        <v>2670</v>
      </c>
      <c r="I6072" s="198" t="s">
        <v>10901</v>
      </c>
      <c r="J6072" s="198" t="s">
        <v>10902</v>
      </c>
    </row>
    <row r="6073" spans="2:10">
      <c r="B6073" s="197" t="s">
        <v>10968</v>
      </c>
      <c r="C6073" s="215" t="s">
        <v>10969</v>
      </c>
      <c r="D6073" s="198">
        <v>4</v>
      </c>
      <c r="E6073" s="198" t="s">
        <v>10900</v>
      </c>
      <c r="F6073" s="198"/>
      <c r="G6073" s="198" t="s">
        <v>1352</v>
      </c>
      <c r="H6073" s="198" t="s">
        <v>2670</v>
      </c>
      <c r="I6073" s="198" t="s">
        <v>10901</v>
      </c>
      <c r="J6073" s="198" t="s">
        <v>10902</v>
      </c>
    </row>
    <row r="6074" spans="2:10">
      <c r="B6074" s="197" t="s">
        <v>10970</v>
      </c>
      <c r="C6074" s="215" t="s">
        <v>10971</v>
      </c>
      <c r="D6074" s="198">
        <v>3</v>
      </c>
      <c r="E6074" s="198" t="s">
        <v>10900</v>
      </c>
      <c r="F6074" s="198"/>
      <c r="G6074" s="198" t="s">
        <v>1352</v>
      </c>
      <c r="H6074" s="198" t="s">
        <v>2670</v>
      </c>
      <c r="I6074" s="198" t="s">
        <v>10901</v>
      </c>
      <c r="J6074" s="198" t="s">
        <v>10902</v>
      </c>
    </row>
    <row r="6075" spans="2:10">
      <c r="B6075" s="197" t="s">
        <v>10972</v>
      </c>
      <c r="C6075" s="215" t="s">
        <v>10973</v>
      </c>
      <c r="D6075" s="198">
        <v>2</v>
      </c>
      <c r="E6075" s="198" t="s">
        <v>10900</v>
      </c>
      <c r="F6075" s="198"/>
      <c r="G6075" s="198" t="s">
        <v>1352</v>
      </c>
      <c r="H6075" s="198" t="s">
        <v>2670</v>
      </c>
      <c r="I6075" s="198" t="s">
        <v>10901</v>
      </c>
      <c r="J6075" s="198" t="s">
        <v>10902</v>
      </c>
    </row>
    <row r="6076" spans="2:10">
      <c r="B6076" s="197" t="s">
        <v>10974</v>
      </c>
      <c r="C6076" s="215" t="s">
        <v>10975</v>
      </c>
      <c r="D6076" s="198">
        <v>6</v>
      </c>
      <c r="E6076" s="198" t="s">
        <v>10900</v>
      </c>
      <c r="F6076" s="198"/>
      <c r="G6076" s="198" t="s">
        <v>1352</v>
      </c>
      <c r="H6076" s="198" t="s">
        <v>2670</v>
      </c>
      <c r="I6076" s="198" t="s">
        <v>10901</v>
      </c>
      <c r="J6076" s="198" t="s">
        <v>10902</v>
      </c>
    </row>
    <row r="6077" spans="2:10">
      <c r="B6077" s="197" t="s">
        <v>10976</v>
      </c>
      <c r="C6077" s="215" t="s">
        <v>10977</v>
      </c>
      <c r="D6077" s="198">
        <v>4</v>
      </c>
      <c r="E6077" s="198" t="s">
        <v>10900</v>
      </c>
      <c r="F6077" s="198"/>
      <c r="G6077" s="198" t="s">
        <v>1352</v>
      </c>
      <c r="H6077" s="198" t="s">
        <v>2670</v>
      </c>
      <c r="I6077" s="198" t="s">
        <v>10901</v>
      </c>
      <c r="J6077" s="198" t="s">
        <v>10902</v>
      </c>
    </row>
    <row r="6078" spans="2:10">
      <c r="B6078" s="197" t="s">
        <v>10978</v>
      </c>
      <c r="C6078" s="215" t="s">
        <v>10979</v>
      </c>
      <c r="D6078" s="198">
        <v>3</v>
      </c>
      <c r="E6078" s="198" t="s">
        <v>10900</v>
      </c>
      <c r="F6078" s="198"/>
      <c r="G6078" s="198" t="s">
        <v>1352</v>
      </c>
      <c r="H6078" s="198" t="s">
        <v>2670</v>
      </c>
      <c r="I6078" s="198" t="s">
        <v>10901</v>
      </c>
      <c r="J6078" s="198" t="s">
        <v>10902</v>
      </c>
    </row>
    <row r="6079" spans="2:10">
      <c r="B6079" s="197" t="s">
        <v>10980</v>
      </c>
      <c r="C6079" s="215" t="s">
        <v>10981</v>
      </c>
      <c r="D6079" s="198">
        <v>7</v>
      </c>
      <c r="E6079" s="198" t="s">
        <v>10900</v>
      </c>
      <c r="F6079" s="198"/>
      <c r="G6079" s="198" t="s">
        <v>1352</v>
      </c>
      <c r="H6079" s="198" t="s">
        <v>2670</v>
      </c>
      <c r="I6079" s="198" t="s">
        <v>10901</v>
      </c>
      <c r="J6079" s="198" t="s">
        <v>10902</v>
      </c>
    </row>
    <row r="6080" spans="2:10">
      <c r="B6080" s="197" t="s">
        <v>10982</v>
      </c>
      <c r="C6080" s="215" t="s">
        <v>10983</v>
      </c>
      <c r="D6080" s="198">
        <v>5</v>
      </c>
      <c r="E6080" s="198" t="s">
        <v>10900</v>
      </c>
      <c r="F6080" s="198"/>
      <c r="G6080" s="198" t="s">
        <v>1352</v>
      </c>
      <c r="H6080" s="198" t="s">
        <v>2670</v>
      </c>
      <c r="I6080" s="198" t="s">
        <v>10901</v>
      </c>
      <c r="J6080" s="198" t="s">
        <v>10902</v>
      </c>
    </row>
    <row r="6081" spans="2:10">
      <c r="B6081" s="197" t="s">
        <v>10984</v>
      </c>
      <c r="C6081" s="215" t="s">
        <v>10985</v>
      </c>
      <c r="D6081" s="198">
        <v>5</v>
      </c>
      <c r="E6081" s="198" t="s">
        <v>10900</v>
      </c>
      <c r="F6081" s="198"/>
      <c r="G6081" s="198" t="s">
        <v>1352</v>
      </c>
      <c r="H6081" s="198" t="s">
        <v>2670</v>
      </c>
      <c r="I6081" s="198" t="s">
        <v>10901</v>
      </c>
      <c r="J6081" s="198" t="s">
        <v>10902</v>
      </c>
    </row>
    <row r="6082" spans="2:10">
      <c r="B6082" s="197" t="s">
        <v>10986</v>
      </c>
      <c r="C6082" s="215" t="s">
        <v>10987</v>
      </c>
      <c r="D6082" s="198">
        <v>4</v>
      </c>
      <c r="E6082" s="198" t="s">
        <v>10900</v>
      </c>
      <c r="F6082" s="198"/>
      <c r="G6082" s="198" t="s">
        <v>1352</v>
      </c>
      <c r="H6082" s="198" t="s">
        <v>2670</v>
      </c>
      <c r="I6082" s="198" t="s">
        <v>10901</v>
      </c>
      <c r="J6082" s="198" t="s">
        <v>10902</v>
      </c>
    </row>
    <row r="6083" spans="2:10">
      <c r="B6083" s="197" t="s">
        <v>10988</v>
      </c>
      <c r="C6083" s="215" t="s">
        <v>10989</v>
      </c>
      <c r="D6083" s="198">
        <v>5</v>
      </c>
      <c r="E6083" s="198" t="s">
        <v>10900</v>
      </c>
      <c r="F6083" s="198"/>
      <c r="G6083" s="198" t="s">
        <v>1352</v>
      </c>
      <c r="H6083" s="198" t="s">
        <v>2670</v>
      </c>
      <c r="I6083" s="198" t="s">
        <v>10901</v>
      </c>
      <c r="J6083" s="198" t="s">
        <v>10902</v>
      </c>
    </row>
    <row r="6084" spans="2:10">
      <c r="B6084" s="197" t="s">
        <v>10990</v>
      </c>
      <c r="C6084" s="215" t="s">
        <v>10991</v>
      </c>
      <c r="D6084" s="198">
        <v>1</v>
      </c>
      <c r="E6084" s="198" t="s">
        <v>10900</v>
      </c>
      <c r="F6084" s="198"/>
      <c r="G6084" s="198" t="s">
        <v>1352</v>
      </c>
      <c r="H6084" s="198" t="s">
        <v>2670</v>
      </c>
      <c r="I6084" s="198" t="s">
        <v>10901</v>
      </c>
      <c r="J6084" s="198" t="s">
        <v>10902</v>
      </c>
    </row>
    <row r="6085" spans="2:10">
      <c r="B6085" s="197" t="s">
        <v>10992</v>
      </c>
      <c r="C6085" s="215" t="s">
        <v>10993</v>
      </c>
      <c r="D6085" s="198">
        <v>5</v>
      </c>
      <c r="E6085" s="198" t="s">
        <v>10900</v>
      </c>
      <c r="F6085" s="198"/>
      <c r="G6085" s="198" t="s">
        <v>1352</v>
      </c>
      <c r="H6085" s="198" t="s">
        <v>2670</v>
      </c>
      <c r="I6085" s="198" t="s">
        <v>10901</v>
      </c>
      <c r="J6085" s="198" t="s">
        <v>10902</v>
      </c>
    </row>
    <row r="6086" spans="2:10">
      <c r="B6086" s="197" t="s">
        <v>10994</v>
      </c>
      <c r="C6086" s="215" t="s">
        <v>10995</v>
      </c>
      <c r="D6086" s="198">
        <v>3</v>
      </c>
      <c r="E6086" s="198" t="s">
        <v>10900</v>
      </c>
      <c r="F6086" s="198"/>
      <c r="G6086" s="198" t="s">
        <v>1352</v>
      </c>
      <c r="H6086" s="198" t="s">
        <v>2670</v>
      </c>
      <c r="I6086" s="198" t="s">
        <v>10901</v>
      </c>
      <c r="J6086" s="198" t="s">
        <v>10902</v>
      </c>
    </row>
    <row r="6087" spans="2:10">
      <c r="B6087" s="197" t="s">
        <v>10996</v>
      </c>
      <c r="C6087" s="215" t="s">
        <v>10997</v>
      </c>
      <c r="D6087" s="198">
        <v>5</v>
      </c>
      <c r="E6087" s="198" t="s">
        <v>2004</v>
      </c>
      <c r="F6087" s="198"/>
      <c r="G6087" s="198" t="s">
        <v>1352</v>
      </c>
      <c r="H6087" s="198" t="s">
        <v>2670</v>
      </c>
      <c r="I6087" s="198" t="s">
        <v>10901</v>
      </c>
      <c r="J6087" s="198" t="s">
        <v>10902</v>
      </c>
    </row>
    <row r="6088" spans="2:10">
      <c r="B6088" s="197" t="s">
        <v>10998</v>
      </c>
      <c r="C6088" s="215" t="s">
        <v>10999</v>
      </c>
      <c r="D6088" s="198">
        <v>5</v>
      </c>
      <c r="E6088" s="198" t="s">
        <v>246</v>
      </c>
      <c r="F6088" s="198"/>
      <c r="G6088" s="198" t="s">
        <v>1352</v>
      </c>
      <c r="H6088" s="198" t="s">
        <v>2670</v>
      </c>
      <c r="I6088" s="198" t="s">
        <v>10901</v>
      </c>
      <c r="J6088" s="198" t="s">
        <v>10902</v>
      </c>
    </row>
    <row r="6089" spans="2:10">
      <c r="B6089" s="197" t="s">
        <v>11000</v>
      </c>
      <c r="C6089" s="215" t="s">
        <v>11001</v>
      </c>
      <c r="D6089" s="198">
        <v>6</v>
      </c>
      <c r="E6089" s="198" t="s">
        <v>246</v>
      </c>
      <c r="F6089" s="198"/>
      <c r="G6089" s="198" t="s">
        <v>1352</v>
      </c>
      <c r="H6089" s="198" t="s">
        <v>2670</v>
      </c>
      <c r="I6089" s="198" t="s">
        <v>10901</v>
      </c>
      <c r="J6089" s="198" t="s">
        <v>10902</v>
      </c>
    </row>
    <row r="6090" spans="2:10">
      <c r="B6090" s="197" t="s">
        <v>11002</v>
      </c>
      <c r="C6090" s="215" t="s">
        <v>11003</v>
      </c>
      <c r="D6090" s="198">
        <v>5</v>
      </c>
      <c r="E6090" s="198" t="s">
        <v>246</v>
      </c>
      <c r="F6090" s="198"/>
      <c r="G6090" s="198" t="s">
        <v>1352</v>
      </c>
      <c r="H6090" s="198" t="s">
        <v>2670</v>
      </c>
      <c r="I6090" s="198" t="s">
        <v>10901</v>
      </c>
      <c r="J6090" s="198" t="s">
        <v>10902</v>
      </c>
    </row>
    <row r="6091" spans="2:10">
      <c r="B6091" s="197" t="s">
        <v>11004</v>
      </c>
      <c r="C6091" s="215" t="s">
        <v>11005</v>
      </c>
      <c r="D6091" s="198">
        <v>1</v>
      </c>
      <c r="E6091" s="198" t="s">
        <v>246</v>
      </c>
      <c r="F6091" s="198"/>
      <c r="G6091" s="198" t="s">
        <v>1352</v>
      </c>
      <c r="H6091" s="198" t="s">
        <v>2670</v>
      </c>
      <c r="I6091" s="198" t="s">
        <v>10901</v>
      </c>
      <c r="J6091" s="198" t="s">
        <v>10902</v>
      </c>
    </row>
    <row r="6092" spans="2:10">
      <c r="B6092" s="197" t="s">
        <v>11006</v>
      </c>
      <c r="C6092" s="215" t="s">
        <v>11007</v>
      </c>
      <c r="D6092" s="198">
        <v>3</v>
      </c>
      <c r="E6092" s="198" t="s">
        <v>246</v>
      </c>
      <c r="F6092" s="198"/>
      <c r="G6092" s="198" t="s">
        <v>1352</v>
      </c>
      <c r="H6092" s="198" t="s">
        <v>2670</v>
      </c>
      <c r="I6092" s="198" t="s">
        <v>10901</v>
      </c>
      <c r="J6092" s="198" t="s">
        <v>10902</v>
      </c>
    </row>
    <row r="6093" spans="2:10">
      <c r="B6093" s="197" t="s">
        <v>11008</v>
      </c>
      <c r="C6093" s="197" t="s">
        <v>11009</v>
      </c>
      <c r="D6093" s="198">
        <v>4</v>
      </c>
      <c r="E6093" s="198" t="s">
        <v>10900</v>
      </c>
      <c r="F6093" s="198"/>
      <c r="G6093" s="198" t="s">
        <v>1352</v>
      </c>
      <c r="H6093" s="198" t="s">
        <v>2670</v>
      </c>
      <c r="I6093" s="198" t="s">
        <v>10901</v>
      </c>
      <c r="J6093" s="198" t="s">
        <v>10902</v>
      </c>
    </row>
    <row r="6094" spans="2:10" ht="15.5">
      <c r="B6094" s="197" t="s">
        <v>11010</v>
      </c>
      <c r="C6094" s="197" t="s">
        <v>11011</v>
      </c>
      <c r="D6094" s="211">
        <v>4</v>
      </c>
      <c r="E6094" s="198" t="s">
        <v>246</v>
      </c>
      <c r="F6094" s="209"/>
      <c r="G6094" s="198" t="s">
        <v>1352</v>
      </c>
      <c r="H6094" s="198" t="s">
        <v>2670</v>
      </c>
      <c r="I6094" s="198" t="s">
        <v>10901</v>
      </c>
      <c r="J6094" s="198" t="s">
        <v>11012</v>
      </c>
    </row>
    <row r="6095" spans="2:10">
      <c r="B6095" s="197" t="s">
        <v>11013</v>
      </c>
      <c r="C6095" s="215" t="s">
        <v>11014</v>
      </c>
      <c r="D6095" s="198">
        <v>6</v>
      </c>
      <c r="E6095" s="198" t="s">
        <v>10900</v>
      </c>
      <c r="F6095" s="198"/>
      <c r="G6095" s="198" t="s">
        <v>1352</v>
      </c>
      <c r="H6095" s="198" t="s">
        <v>2670</v>
      </c>
      <c r="I6095" s="198" t="s">
        <v>10901</v>
      </c>
      <c r="J6095" s="198" t="s">
        <v>11012</v>
      </c>
    </row>
    <row r="6096" spans="2:10">
      <c r="B6096" s="197" t="s">
        <v>11015</v>
      </c>
      <c r="C6096" s="215" t="s">
        <v>11016</v>
      </c>
      <c r="D6096" s="198">
        <v>9</v>
      </c>
      <c r="E6096" s="198" t="s">
        <v>10900</v>
      </c>
      <c r="F6096" s="198"/>
      <c r="G6096" s="198" t="s">
        <v>1352</v>
      </c>
      <c r="H6096" s="198" t="s">
        <v>2670</v>
      </c>
      <c r="I6096" s="198" t="s">
        <v>10901</v>
      </c>
      <c r="J6096" s="198" t="s">
        <v>11012</v>
      </c>
    </row>
    <row r="6097" spans="2:10">
      <c r="B6097" s="197" t="s">
        <v>11017</v>
      </c>
      <c r="C6097" s="215" t="s">
        <v>11018</v>
      </c>
      <c r="D6097" s="198">
        <v>2</v>
      </c>
      <c r="E6097" s="198" t="s">
        <v>314</v>
      </c>
      <c r="F6097" s="198"/>
      <c r="G6097" s="198" t="s">
        <v>1352</v>
      </c>
      <c r="H6097" s="198" t="s">
        <v>2670</v>
      </c>
      <c r="I6097" s="198" t="s">
        <v>10901</v>
      </c>
      <c r="J6097" s="198" t="s">
        <v>11012</v>
      </c>
    </row>
    <row r="6098" spans="2:10">
      <c r="B6098" s="197" t="s">
        <v>11019</v>
      </c>
      <c r="C6098" s="215" t="s">
        <v>11020</v>
      </c>
      <c r="D6098" s="198">
        <v>6</v>
      </c>
      <c r="E6098" s="198" t="s">
        <v>314</v>
      </c>
      <c r="F6098" s="198"/>
      <c r="G6098" s="198" t="s">
        <v>1352</v>
      </c>
      <c r="H6098" s="198" t="s">
        <v>2670</v>
      </c>
      <c r="I6098" s="198" t="s">
        <v>10901</v>
      </c>
      <c r="J6098" s="198" t="s">
        <v>11012</v>
      </c>
    </row>
    <row r="6099" spans="2:10">
      <c r="B6099" s="197" t="s">
        <v>11021</v>
      </c>
      <c r="C6099" s="215" t="s">
        <v>11022</v>
      </c>
      <c r="D6099" s="198">
        <v>4</v>
      </c>
      <c r="E6099" s="198" t="s">
        <v>314</v>
      </c>
      <c r="F6099" s="198"/>
      <c r="G6099" s="198" t="s">
        <v>1352</v>
      </c>
      <c r="H6099" s="198" t="s">
        <v>2670</v>
      </c>
      <c r="I6099" s="198" t="s">
        <v>10901</v>
      </c>
      <c r="J6099" s="198" t="s">
        <v>11012</v>
      </c>
    </row>
    <row r="6100" spans="2:10">
      <c r="B6100" s="197" t="s">
        <v>11023</v>
      </c>
      <c r="C6100" s="215" t="s">
        <v>11024</v>
      </c>
      <c r="D6100" s="198">
        <v>1</v>
      </c>
      <c r="E6100" s="198" t="s">
        <v>314</v>
      </c>
      <c r="F6100" s="198"/>
      <c r="G6100" s="198" t="s">
        <v>1352</v>
      </c>
      <c r="H6100" s="198" t="s">
        <v>2670</v>
      </c>
      <c r="I6100" s="198" t="s">
        <v>10901</v>
      </c>
      <c r="J6100" s="198" t="s">
        <v>11012</v>
      </c>
    </row>
    <row r="6101" spans="2:10">
      <c r="B6101" s="197" t="s">
        <v>11025</v>
      </c>
      <c r="C6101" s="215" t="s">
        <v>11026</v>
      </c>
      <c r="D6101" s="198">
        <v>4</v>
      </c>
      <c r="E6101" s="198" t="s">
        <v>314</v>
      </c>
      <c r="F6101" s="198"/>
      <c r="G6101" s="198" t="s">
        <v>1352</v>
      </c>
      <c r="H6101" s="198" t="s">
        <v>2670</v>
      </c>
      <c r="I6101" s="198" t="s">
        <v>10901</v>
      </c>
      <c r="J6101" s="198" t="s">
        <v>11012</v>
      </c>
    </row>
    <row r="6102" spans="2:10">
      <c r="B6102" s="197" t="s">
        <v>11027</v>
      </c>
      <c r="C6102" s="215" t="s">
        <v>11028</v>
      </c>
      <c r="D6102" s="198">
        <v>5</v>
      </c>
      <c r="E6102" s="198" t="s">
        <v>314</v>
      </c>
      <c r="F6102" s="198"/>
      <c r="G6102" s="198" t="s">
        <v>1352</v>
      </c>
      <c r="H6102" s="198" t="s">
        <v>2670</v>
      </c>
      <c r="I6102" s="198" t="s">
        <v>10901</v>
      </c>
      <c r="J6102" s="198" t="s">
        <v>11012</v>
      </c>
    </row>
    <row r="6103" spans="2:10">
      <c r="B6103" s="197" t="s">
        <v>11029</v>
      </c>
      <c r="C6103" s="215" t="s">
        <v>11030</v>
      </c>
      <c r="D6103" s="198">
        <v>5</v>
      </c>
      <c r="E6103" s="198" t="s">
        <v>314</v>
      </c>
      <c r="F6103" s="198"/>
      <c r="G6103" s="198" t="s">
        <v>1352</v>
      </c>
      <c r="H6103" s="198" t="s">
        <v>2670</v>
      </c>
      <c r="I6103" s="198" t="s">
        <v>10901</v>
      </c>
      <c r="J6103" s="198" t="s">
        <v>11012</v>
      </c>
    </row>
    <row r="6104" spans="2:10">
      <c r="B6104" s="197" t="s">
        <v>11031</v>
      </c>
      <c r="C6104" s="215" t="s">
        <v>11032</v>
      </c>
      <c r="D6104" s="198">
        <v>6</v>
      </c>
      <c r="E6104" s="198" t="s">
        <v>314</v>
      </c>
      <c r="F6104" s="198"/>
      <c r="G6104" s="198" t="s">
        <v>1352</v>
      </c>
      <c r="H6104" s="198" t="s">
        <v>2670</v>
      </c>
      <c r="I6104" s="198" t="s">
        <v>10901</v>
      </c>
      <c r="J6104" s="198" t="s">
        <v>11012</v>
      </c>
    </row>
    <row r="6105" spans="2:10">
      <c r="B6105" s="197" t="s">
        <v>11033</v>
      </c>
      <c r="C6105" s="215" t="s">
        <v>11034</v>
      </c>
      <c r="D6105" s="198">
        <v>2</v>
      </c>
      <c r="E6105" s="198" t="s">
        <v>314</v>
      </c>
      <c r="F6105" s="198"/>
      <c r="G6105" s="198" t="s">
        <v>1352</v>
      </c>
      <c r="H6105" s="198" t="s">
        <v>2670</v>
      </c>
      <c r="I6105" s="198" t="s">
        <v>10901</v>
      </c>
      <c r="J6105" s="198" t="s">
        <v>11012</v>
      </c>
    </row>
    <row r="6106" spans="2:10">
      <c r="B6106" s="197" t="s">
        <v>11035</v>
      </c>
      <c r="C6106" s="215" t="s">
        <v>11036</v>
      </c>
      <c r="D6106" s="198">
        <v>3</v>
      </c>
      <c r="E6106" s="198" t="s">
        <v>314</v>
      </c>
      <c r="F6106" s="198"/>
      <c r="G6106" s="198" t="s">
        <v>1352</v>
      </c>
      <c r="H6106" s="198" t="s">
        <v>2670</v>
      </c>
      <c r="I6106" s="198" t="s">
        <v>10901</v>
      </c>
      <c r="J6106" s="198" t="s">
        <v>11012</v>
      </c>
    </row>
    <row r="6107" spans="2:10">
      <c r="B6107" s="197" t="s">
        <v>11037</v>
      </c>
      <c r="C6107" s="215" t="s">
        <v>11038</v>
      </c>
      <c r="D6107" s="198">
        <v>3</v>
      </c>
      <c r="E6107" s="198" t="s">
        <v>314</v>
      </c>
      <c r="F6107" s="198"/>
      <c r="G6107" s="198" t="s">
        <v>1352</v>
      </c>
      <c r="H6107" s="198" t="s">
        <v>2670</v>
      </c>
      <c r="I6107" s="198" t="s">
        <v>10901</v>
      </c>
      <c r="J6107" s="198" t="s">
        <v>11012</v>
      </c>
    </row>
    <row r="6108" spans="2:10">
      <c r="B6108" s="197" t="s">
        <v>11039</v>
      </c>
      <c r="C6108" s="215" t="s">
        <v>11040</v>
      </c>
      <c r="D6108" s="198">
        <v>1</v>
      </c>
      <c r="E6108" s="198" t="s">
        <v>314</v>
      </c>
      <c r="F6108" s="198"/>
      <c r="G6108" s="198" t="s">
        <v>1352</v>
      </c>
      <c r="H6108" s="198" t="s">
        <v>2670</v>
      </c>
      <c r="I6108" s="198" t="s">
        <v>10901</v>
      </c>
      <c r="J6108" s="198" t="s">
        <v>11012</v>
      </c>
    </row>
    <row r="6109" spans="2:10">
      <c r="B6109" s="197" t="s">
        <v>11041</v>
      </c>
      <c r="C6109" s="215" t="s">
        <v>11042</v>
      </c>
      <c r="D6109" s="198">
        <v>2</v>
      </c>
      <c r="E6109" s="198" t="s">
        <v>1810</v>
      </c>
      <c r="F6109" s="198"/>
      <c r="G6109" s="198" t="s">
        <v>1352</v>
      </c>
      <c r="H6109" s="198" t="s">
        <v>2670</v>
      </c>
      <c r="I6109" s="198" t="s">
        <v>10901</v>
      </c>
      <c r="J6109" s="198" t="s">
        <v>11012</v>
      </c>
    </row>
    <row r="6110" spans="2:10">
      <c r="B6110" s="197" t="s">
        <v>11043</v>
      </c>
      <c r="C6110" s="215" t="s">
        <v>11044</v>
      </c>
      <c r="D6110" s="198">
        <v>7</v>
      </c>
      <c r="E6110" s="198" t="s">
        <v>1810</v>
      </c>
      <c r="F6110" s="198"/>
      <c r="G6110" s="198" t="s">
        <v>1352</v>
      </c>
      <c r="H6110" s="198" t="s">
        <v>2670</v>
      </c>
      <c r="I6110" s="198" t="s">
        <v>10901</v>
      </c>
      <c r="J6110" s="198" t="s">
        <v>11012</v>
      </c>
    </row>
    <row r="6111" spans="2:10">
      <c r="B6111" s="197" t="s">
        <v>11045</v>
      </c>
      <c r="C6111" s="215" t="s">
        <v>11046</v>
      </c>
      <c r="D6111" s="198">
        <v>5</v>
      </c>
      <c r="E6111" s="198" t="s">
        <v>1810</v>
      </c>
      <c r="F6111" s="198"/>
      <c r="G6111" s="198" t="s">
        <v>1352</v>
      </c>
      <c r="H6111" s="198" t="s">
        <v>2670</v>
      </c>
      <c r="I6111" s="198" t="s">
        <v>10901</v>
      </c>
      <c r="J6111" s="198" t="s">
        <v>11012</v>
      </c>
    </row>
    <row r="6112" spans="2:10">
      <c r="B6112" s="197" t="s">
        <v>11047</v>
      </c>
      <c r="C6112" s="215" t="s">
        <v>11048</v>
      </c>
      <c r="D6112" s="198">
        <v>1</v>
      </c>
      <c r="E6112" s="198" t="s">
        <v>1810</v>
      </c>
      <c r="F6112" s="198"/>
      <c r="G6112" s="198" t="s">
        <v>1352</v>
      </c>
      <c r="H6112" s="198" t="s">
        <v>2670</v>
      </c>
      <c r="I6112" s="198" t="s">
        <v>10901</v>
      </c>
      <c r="J6112" s="198" t="s">
        <v>11012</v>
      </c>
    </row>
    <row r="6113" spans="2:10">
      <c r="B6113" s="197" t="s">
        <v>11049</v>
      </c>
      <c r="C6113" s="215" t="s">
        <v>11050</v>
      </c>
      <c r="D6113" s="198">
        <v>3</v>
      </c>
      <c r="E6113" s="198" t="s">
        <v>1810</v>
      </c>
      <c r="F6113" s="198"/>
      <c r="G6113" s="198" t="s">
        <v>1352</v>
      </c>
      <c r="H6113" s="198" t="s">
        <v>2670</v>
      </c>
      <c r="I6113" s="198" t="s">
        <v>10901</v>
      </c>
      <c r="J6113" s="198" t="s">
        <v>11012</v>
      </c>
    </row>
    <row r="6114" spans="2:10">
      <c r="B6114" s="197" t="s">
        <v>11051</v>
      </c>
      <c r="C6114" s="197" t="s">
        <v>11052</v>
      </c>
      <c r="D6114" s="198">
        <v>4</v>
      </c>
      <c r="E6114" s="198" t="s">
        <v>1810</v>
      </c>
      <c r="F6114" s="197"/>
      <c r="G6114" s="198" t="s">
        <v>1352</v>
      </c>
      <c r="H6114" s="198" t="s">
        <v>2670</v>
      </c>
      <c r="I6114" s="198" t="s">
        <v>10901</v>
      </c>
      <c r="J6114" s="198" t="s">
        <v>11012</v>
      </c>
    </row>
    <row r="6115" spans="2:10">
      <c r="B6115" s="197" t="s">
        <v>11053</v>
      </c>
      <c r="C6115" s="197" t="s">
        <v>11054</v>
      </c>
      <c r="D6115" s="198">
        <v>5</v>
      </c>
      <c r="E6115" s="198" t="s">
        <v>1810</v>
      </c>
      <c r="F6115" s="197"/>
      <c r="G6115" s="198" t="s">
        <v>1352</v>
      </c>
      <c r="H6115" s="198" t="s">
        <v>2670</v>
      </c>
      <c r="I6115" s="198" t="s">
        <v>10901</v>
      </c>
      <c r="J6115" s="198" t="s">
        <v>11012</v>
      </c>
    </row>
    <row r="6116" spans="2:10">
      <c r="B6116" s="197" t="s">
        <v>11055</v>
      </c>
      <c r="C6116" s="197" t="s">
        <v>11056</v>
      </c>
      <c r="D6116" s="198">
        <v>4</v>
      </c>
      <c r="E6116" s="198" t="s">
        <v>1810</v>
      </c>
      <c r="F6116" s="197"/>
      <c r="G6116" s="198" t="s">
        <v>1352</v>
      </c>
      <c r="H6116" s="198" t="s">
        <v>2670</v>
      </c>
      <c r="I6116" s="198" t="s">
        <v>10901</v>
      </c>
      <c r="J6116" s="198" t="s">
        <v>11012</v>
      </c>
    </row>
    <row r="6117" spans="2:10">
      <c r="B6117" s="197" t="s">
        <v>11057</v>
      </c>
      <c r="C6117" s="197" t="s">
        <v>11058</v>
      </c>
      <c r="D6117" s="198">
        <v>5</v>
      </c>
      <c r="E6117" s="198" t="s">
        <v>312</v>
      </c>
      <c r="F6117" s="197"/>
      <c r="G6117" s="198" t="s">
        <v>1352</v>
      </c>
      <c r="H6117" s="198" t="s">
        <v>2670</v>
      </c>
      <c r="I6117" s="198" t="s">
        <v>10901</v>
      </c>
      <c r="J6117" s="198" t="s">
        <v>11012</v>
      </c>
    </row>
    <row r="6118" spans="2:10">
      <c r="B6118" s="197" t="s">
        <v>11059</v>
      </c>
      <c r="C6118" s="197" t="s">
        <v>11060</v>
      </c>
      <c r="D6118" s="198">
        <v>4</v>
      </c>
      <c r="E6118" s="198" t="s">
        <v>312</v>
      </c>
      <c r="F6118" s="197"/>
      <c r="G6118" s="198" t="s">
        <v>1352</v>
      </c>
      <c r="H6118" s="198" t="s">
        <v>2670</v>
      </c>
      <c r="I6118" s="198" t="s">
        <v>10901</v>
      </c>
      <c r="J6118" s="198" t="s">
        <v>11012</v>
      </c>
    </row>
    <row r="6119" spans="2:10">
      <c r="B6119" s="197" t="s">
        <v>11061</v>
      </c>
      <c r="C6119" s="197" t="s">
        <v>11062</v>
      </c>
      <c r="D6119" s="198">
        <v>2</v>
      </c>
      <c r="E6119" s="198" t="s">
        <v>312</v>
      </c>
      <c r="F6119" s="197"/>
      <c r="G6119" s="198" t="s">
        <v>1352</v>
      </c>
      <c r="H6119" s="198" t="s">
        <v>2670</v>
      </c>
      <c r="I6119" s="198" t="s">
        <v>10901</v>
      </c>
      <c r="J6119" s="198" t="s">
        <v>11012</v>
      </c>
    </row>
    <row r="6120" spans="2:10">
      <c r="B6120" s="197" t="s">
        <v>11063</v>
      </c>
      <c r="C6120" s="197" t="s">
        <v>11064</v>
      </c>
      <c r="D6120" s="198">
        <v>5</v>
      </c>
      <c r="E6120" s="198" t="s">
        <v>312</v>
      </c>
      <c r="F6120" s="197"/>
      <c r="G6120" s="198" t="s">
        <v>1352</v>
      </c>
      <c r="H6120" s="198" t="s">
        <v>2670</v>
      </c>
      <c r="I6120" s="198" t="s">
        <v>10901</v>
      </c>
      <c r="J6120" s="198" t="s">
        <v>11012</v>
      </c>
    </row>
    <row r="6121" spans="2:10">
      <c r="B6121" s="197" t="s">
        <v>11065</v>
      </c>
      <c r="C6121" s="197" t="s">
        <v>11066</v>
      </c>
      <c r="D6121" s="198">
        <v>3</v>
      </c>
      <c r="E6121" s="198" t="s">
        <v>314</v>
      </c>
      <c r="F6121" s="197"/>
      <c r="G6121" s="198" t="s">
        <v>1352</v>
      </c>
      <c r="H6121" s="198" t="s">
        <v>2670</v>
      </c>
      <c r="I6121" s="198" t="s">
        <v>10901</v>
      </c>
      <c r="J6121" s="198" t="s">
        <v>11012</v>
      </c>
    </row>
    <row r="6122" spans="2:10">
      <c r="B6122" s="197" t="s">
        <v>11067</v>
      </c>
      <c r="C6122" s="197" t="s">
        <v>11068</v>
      </c>
      <c r="D6122" s="198">
        <v>1</v>
      </c>
      <c r="E6122" s="198" t="s">
        <v>1418</v>
      </c>
      <c r="F6122" s="197"/>
      <c r="G6122" s="198" t="s">
        <v>1352</v>
      </c>
      <c r="H6122" s="198" t="s">
        <v>2670</v>
      </c>
      <c r="I6122" s="198" t="s">
        <v>10901</v>
      </c>
      <c r="J6122" s="198" t="s">
        <v>11012</v>
      </c>
    </row>
    <row r="6123" spans="2:10">
      <c r="B6123" s="197" t="s">
        <v>11069</v>
      </c>
      <c r="C6123" s="197" t="s">
        <v>11070</v>
      </c>
      <c r="D6123" s="198">
        <v>4</v>
      </c>
      <c r="E6123" s="198" t="s">
        <v>312</v>
      </c>
      <c r="F6123" s="197"/>
      <c r="G6123" s="198" t="s">
        <v>1352</v>
      </c>
      <c r="H6123" s="198" t="s">
        <v>2670</v>
      </c>
      <c r="I6123" s="198" t="s">
        <v>10901</v>
      </c>
      <c r="J6123" s="198" t="s">
        <v>11012</v>
      </c>
    </row>
    <row r="6124" spans="2:10">
      <c r="B6124" s="197" t="s">
        <v>11071</v>
      </c>
      <c r="C6124" s="197" t="s">
        <v>11072</v>
      </c>
      <c r="D6124" s="198">
        <v>1</v>
      </c>
      <c r="E6124" s="198" t="s">
        <v>312</v>
      </c>
      <c r="F6124" s="197"/>
      <c r="G6124" s="198" t="s">
        <v>1352</v>
      </c>
      <c r="H6124" s="198" t="s">
        <v>2670</v>
      </c>
      <c r="I6124" s="198" t="s">
        <v>10901</v>
      </c>
      <c r="J6124" s="198" t="s">
        <v>11012</v>
      </c>
    </row>
    <row r="6125" spans="2:10">
      <c r="B6125" s="197" t="s">
        <v>11073</v>
      </c>
      <c r="C6125" s="197" t="s">
        <v>11074</v>
      </c>
      <c r="D6125" s="198">
        <v>5</v>
      </c>
      <c r="E6125" s="198" t="s">
        <v>312</v>
      </c>
      <c r="F6125" s="197"/>
      <c r="G6125" s="198" t="s">
        <v>1352</v>
      </c>
      <c r="H6125" s="198" t="s">
        <v>2670</v>
      </c>
      <c r="I6125" s="198" t="s">
        <v>10901</v>
      </c>
      <c r="J6125" s="198" t="s">
        <v>11012</v>
      </c>
    </row>
    <row r="6126" spans="2:10">
      <c r="B6126" s="197" t="s">
        <v>11075</v>
      </c>
      <c r="C6126" s="197" t="s">
        <v>11076</v>
      </c>
      <c r="D6126" s="198">
        <v>8</v>
      </c>
      <c r="E6126" s="198" t="s">
        <v>1418</v>
      </c>
      <c r="F6126" s="197"/>
      <c r="G6126" s="198" t="s">
        <v>1352</v>
      </c>
      <c r="H6126" s="198" t="s">
        <v>2670</v>
      </c>
      <c r="I6126" s="198" t="s">
        <v>10901</v>
      </c>
      <c r="J6126" s="198" t="s">
        <v>11012</v>
      </c>
    </row>
    <row r="6127" spans="2:10">
      <c r="B6127" s="197" t="s">
        <v>11077</v>
      </c>
      <c r="C6127" s="197" t="s">
        <v>11078</v>
      </c>
      <c r="D6127" s="198">
        <v>6</v>
      </c>
      <c r="E6127" s="198" t="s">
        <v>1418</v>
      </c>
      <c r="F6127" s="197"/>
      <c r="G6127" s="198" t="s">
        <v>1352</v>
      </c>
      <c r="H6127" s="198" t="s">
        <v>2670</v>
      </c>
      <c r="I6127" s="198" t="s">
        <v>10901</v>
      </c>
      <c r="J6127" s="198" t="s">
        <v>11012</v>
      </c>
    </row>
    <row r="6128" spans="2:10">
      <c r="B6128" s="197" t="s">
        <v>11079</v>
      </c>
      <c r="C6128" s="197" t="s">
        <v>11080</v>
      </c>
      <c r="D6128" s="198">
        <v>1</v>
      </c>
      <c r="E6128" s="198" t="s">
        <v>1418</v>
      </c>
      <c r="F6128" s="197"/>
      <c r="G6128" s="198" t="s">
        <v>1352</v>
      </c>
      <c r="H6128" s="198" t="s">
        <v>2670</v>
      </c>
      <c r="I6128" s="198" t="s">
        <v>10901</v>
      </c>
      <c r="J6128" s="198" t="s">
        <v>11012</v>
      </c>
    </row>
    <row r="6129" spans="2:10">
      <c r="B6129" s="197" t="s">
        <v>11081</v>
      </c>
      <c r="C6129" s="197" t="s">
        <v>11082</v>
      </c>
      <c r="D6129" s="198">
        <v>4</v>
      </c>
      <c r="E6129" s="198" t="s">
        <v>1426</v>
      </c>
      <c r="F6129" s="197"/>
      <c r="G6129" s="198" t="s">
        <v>1352</v>
      </c>
      <c r="H6129" s="198" t="s">
        <v>2670</v>
      </c>
      <c r="I6129" s="198" t="s">
        <v>10901</v>
      </c>
      <c r="J6129" s="198" t="s">
        <v>11012</v>
      </c>
    </row>
    <row r="6130" spans="2:10">
      <c r="B6130" s="197" t="s">
        <v>11083</v>
      </c>
      <c r="C6130" s="197" t="s">
        <v>11084</v>
      </c>
      <c r="D6130" s="198">
        <v>2</v>
      </c>
      <c r="E6130" s="198" t="s">
        <v>1426</v>
      </c>
      <c r="F6130" s="197"/>
      <c r="G6130" s="198" t="s">
        <v>1352</v>
      </c>
      <c r="H6130" s="198" t="s">
        <v>2670</v>
      </c>
      <c r="I6130" s="198" t="s">
        <v>10901</v>
      </c>
      <c r="J6130" s="198" t="s">
        <v>11012</v>
      </c>
    </row>
    <row r="6131" spans="2:10">
      <c r="B6131" s="197" t="s">
        <v>11085</v>
      </c>
      <c r="C6131" s="197" t="s">
        <v>11086</v>
      </c>
      <c r="D6131" s="198">
        <v>4</v>
      </c>
      <c r="E6131" s="198" t="s">
        <v>1426</v>
      </c>
      <c r="F6131" s="197"/>
      <c r="G6131" s="198" t="s">
        <v>1352</v>
      </c>
      <c r="H6131" s="198" t="s">
        <v>2670</v>
      </c>
      <c r="I6131" s="198" t="s">
        <v>10901</v>
      </c>
      <c r="J6131" s="198" t="s">
        <v>11012</v>
      </c>
    </row>
    <row r="6132" spans="2:10">
      <c r="B6132" s="197" t="s">
        <v>11087</v>
      </c>
      <c r="C6132" s="197" t="s">
        <v>11088</v>
      </c>
      <c r="D6132" s="198">
        <v>3</v>
      </c>
      <c r="E6132" s="198" t="s">
        <v>1426</v>
      </c>
      <c r="F6132" s="197"/>
      <c r="G6132" s="198" t="s">
        <v>1352</v>
      </c>
      <c r="H6132" s="198" t="s">
        <v>2670</v>
      </c>
      <c r="I6132" s="198" t="s">
        <v>10901</v>
      </c>
      <c r="J6132" s="198" t="s">
        <v>11012</v>
      </c>
    </row>
    <row r="6133" spans="2:10">
      <c r="B6133" s="197" t="s">
        <v>11089</v>
      </c>
      <c r="C6133" s="197" t="s">
        <v>11090</v>
      </c>
      <c r="D6133" s="198">
        <v>6</v>
      </c>
      <c r="E6133" s="198" t="s">
        <v>1426</v>
      </c>
      <c r="F6133" s="197"/>
      <c r="G6133" s="198" t="s">
        <v>1352</v>
      </c>
      <c r="H6133" s="198" t="s">
        <v>2670</v>
      </c>
      <c r="I6133" s="198" t="s">
        <v>10901</v>
      </c>
      <c r="J6133" s="198" t="s">
        <v>11012</v>
      </c>
    </row>
    <row r="6134" spans="2:10">
      <c r="B6134" s="197" t="s">
        <v>11091</v>
      </c>
      <c r="C6134" s="197" t="s">
        <v>11092</v>
      </c>
      <c r="D6134" s="198">
        <v>5</v>
      </c>
      <c r="E6134" s="198" t="s">
        <v>11093</v>
      </c>
      <c r="F6134" s="197"/>
      <c r="G6134" s="198" t="s">
        <v>1352</v>
      </c>
      <c r="H6134" s="198" t="s">
        <v>2670</v>
      </c>
      <c r="I6134" s="198" t="s">
        <v>10901</v>
      </c>
      <c r="J6134" s="198" t="s">
        <v>11012</v>
      </c>
    </row>
    <row r="6135" spans="2:10">
      <c r="B6135" s="197" t="s">
        <v>11094</v>
      </c>
      <c r="C6135" s="197" t="s">
        <v>11095</v>
      </c>
      <c r="D6135" s="198">
        <v>7</v>
      </c>
      <c r="E6135" s="198" t="s">
        <v>11093</v>
      </c>
      <c r="F6135" s="197"/>
      <c r="G6135" s="198" t="s">
        <v>1352</v>
      </c>
      <c r="H6135" s="198" t="s">
        <v>2670</v>
      </c>
      <c r="I6135" s="198" t="s">
        <v>10901</v>
      </c>
      <c r="J6135" s="198" t="s">
        <v>11012</v>
      </c>
    </row>
    <row r="6136" spans="2:10">
      <c r="B6136" s="197" t="s">
        <v>11096</v>
      </c>
      <c r="C6136" s="197" t="s">
        <v>11097</v>
      </c>
      <c r="D6136" s="198">
        <v>3</v>
      </c>
      <c r="E6136" s="198" t="s">
        <v>11093</v>
      </c>
      <c r="F6136" s="197"/>
      <c r="G6136" s="198" t="s">
        <v>1352</v>
      </c>
      <c r="H6136" s="198" t="s">
        <v>2670</v>
      </c>
      <c r="I6136" s="198" t="s">
        <v>10901</v>
      </c>
      <c r="J6136" s="198" t="s">
        <v>11012</v>
      </c>
    </row>
    <row r="6137" spans="2:10">
      <c r="B6137" s="197" t="s">
        <v>11098</v>
      </c>
      <c r="C6137" s="197" t="s">
        <v>11099</v>
      </c>
      <c r="D6137" s="198">
        <v>8</v>
      </c>
      <c r="E6137" s="198" t="s">
        <v>11093</v>
      </c>
      <c r="F6137" s="197"/>
      <c r="G6137" s="198" t="s">
        <v>1352</v>
      </c>
      <c r="H6137" s="198" t="s">
        <v>2670</v>
      </c>
      <c r="I6137" s="198" t="s">
        <v>10901</v>
      </c>
      <c r="J6137" s="198" t="s">
        <v>11012</v>
      </c>
    </row>
    <row r="6138" spans="2:10">
      <c r="B6138" s="197" t="s">
        <v>11100</v>
      </c>
      <c r="C6138" s="197" t="s">
        <v>11101</v>
      </c>
      <c r="D6138" s="198">
        <v>6</v>
      </c>
      <c r="E6138" s="198" t="s">
        <v>1406</v>
      </c>
      <c r="F6138" s="197"/>
      <c r="G6138" s="198" t="s">
        <v>1352</v>
      </c>
      <c r="H6138" s="198" t="s">
        <v>2670</v>
      </c>
      <c r="I6138" s="198" t="s">
        <v>10901</v>
      </c>
      <c r="J6138" s="198" t="s">
        <v>11012</v>
      </c>
    </row>
    <row r="6139" spans="2:10">
      <c r="B6139" s="197" t="s">
        <v>11102</v>
      </c>
      <c r="C6139" s="197" t="s">
        <v>11103</v>
      </c>
      <c r="D6139" s="198">
        <v>9</v>
      </c>
      <c r="E6139" s="198" t="s">
        <v>1406</v>
      </c>
      <c r="F6139" s="197"/>
      <c r="G6139" s="198" t="s">
        <v>1352</v>
      </c>
      <c r="H6139" s="198" t="s">
        <v>2670</v>
      </c>
      <c r="I6139" s="198" t="s">
        <v>10901</v>
      </c>
      <c r="J6139" s="198" t="s">
        <v>11012</v>
      </c>
    </row>
    <row r="6140" spans="2:10">
      <c r="B6140" s="197" t="s">
        <v>11104</v>
      </c>
      <c r="C6140" s="197" t="s">
        <v>11105</v>
      </c>
      <c r="D6140" s="198">
        <v>4</v>
      </c>
      <c r="E6140" s="198" t="s">
        <v>1406</v>
      </c>
      <c r="F6140" s="197"/>
      <c r="G6140" s="198" t="s">
        <v>1352</v>
      </c>
      <c r="H6140" s="198" t="s">
        <v>2670</v>
      </c>
      <c r="I6140" s="198" t="s">
        <v>10901</v>
      </c>
      <c r="J6140" s="198" t="s">
        <v>11012</v>
      </c>
    </row>
    <row r="6141" spans="2:10">
      <c r="B6141" s="197" t="s">
        <v>11106</v>
      </c>
      <c r="C6141" s="197" t="s">
        <v>11107</v>
      </c>
      <c r="D6141" s="198">
        <v>1</v>
      </c>
      <c r="E6141" s="198" t="s">
        <v>1406</v>
      </c>
      <c r="F6141" s="197"/>
      <c r="G6141" s="198" t="s">
        <v>1352</v>
      </c>
      <c r="H6141" s="198" t="s">
        <v>2670</v>
      </c>
      <c r="I6141" s="198" t="s">
        <v>10901</v>
      </c>
      <c r="J6141" s="198" t="s">
        <v>11012</v>
      </c>
    </row>
    <row r="6142" spans="2:10">
      <c r="B6142" s="197" t="s">
        <v>11108</v>
      </c>
      <c r="C6142" s="197" t="s">
        <v>3705</v>
      </c>
      <c r="D6142" s="198">
        <v>2</v>
      </c>
      <c r="E6142" s="198" t="s">
        <v>1406</v>
      </c>
      <c r="F6142" s="197"/>
      <c r="G6142" s="198" t="s">
        <v>1352</v>
      </c>
      <c r="H6142" s="198" t="s">
        <v>2670</v>
      </c>
      <c r="I6142" s="198" t="s">
        <v>10901</v>
      </c>
      <c r="J6142" s="198" t="s">
        <v>11012</v>
      </c>
    </row>
    <row r="6143" spans="2:10">
      <c r="B6143" s="197" t="s">
        <v>11109</v>
      </c>
      <c r="C6143" s="197" t="s">
        <v>11110</v>
      </c>
      <c r="D6143" s="198">
        <v>5</v>
      </c>
      <c r="E6143" s="198" t="s">
        <v>1406</v>
      </c>
      <c r="F6143" s="197"/>
      <c r="G6143" s="198" t="s">
        <v>1352</v>
      </c>
      <c r="H6143" s="198" t="s">
        <v>2670</v>
      </c>
      <c r="I6143" s="198" t="s">
        <v>10901</v>
      </c>
      <c r="J6143" s="198" t="s">
        <v>11012</v>
      </c>
    </row>
    <row r="6144" spans="2:10">
      <c r="B6144" s="197" t="s">
        <v>11111</v>
      </c>
      <c r="C6144" s="197" t="s">
        <v>11112</v>
      </c>
      <c r="D6144" s="198">
        <v>3</v>
      </c>
      <c r="E6144" s="198" t="s">
        <v>1406</v>
      </c>
      <c r="F6144" s="197"/>
      <c r="G6144" s="198" t="s">
        <v>1352</v>
      </c>
      <c r="H6144" s="198" t="s">
        <v>2670</v>
      </c>
      <c r="I6144" s="198" t="s">
        <v>10901</v>
      </c>
      <c r="J6144" s="198" t="s">
        <v>11012</v>
      </c>
    </row>
    <row r="6145" spans="2:10">
      <c r="B6145" s="197" t="s">
        <v>11113</v>
      </c>
      <c r="C6145" s="197" t="s">
        <v>11114</v>
      </c>
      <c r="D6145" s="198">
        <v>5</v>
      </c>
      <c r="E6145" s="198" t="s">
        <v>1406</v>
      </c>
      <c r="F6145" s="197"/>
      <c r="G6145" s="198" t="s">
        <v>1352</v>
      </c>
      <c r="H6145" s="198" t="s">
        <v>2670</v>
      </c>
      <c r="I6145" s="198" t="s">
        <v>10901</v>
      </c>
      <c r="J6145" s="198" t="s">
        <v>11012</v>
      </c>
    </row>
    <row r="6146" spans="2:10">
      <c r="B6146" s="197" t="s">
        <v>11115</v>
      </c>
      <c r="C6146" s="197" t="s">
        <v>11116</v>
      </c>
      <c r="D6146" s="198">
        <v>3</v>
      </c>
      <c r="E6146" s="198" t="s">
        <v>1406</v>
      </c>
      <c r="F6146" s="197"/>
      <c r="G6146" s="198" t="s">
        <v>1352</v>
      </c>
      <c r="H6146" s="198" t="s">
        <v>2670</v>
      </c>
      <c r="I6146" s="198" t="s">
        <v>10901</v>
      </c>
      <c r="J6146" s="198" t="s">
        <v>11012</v>
      </c>
    </row>
    <row r="6147" spans="2:10">
      <c r="B6147" s="197" t="s">
        <v>11117</v>
      </c>
      <c r="C6147" s="197" t="s">
        <v>11118</v>
      </c>
      <c r="D6147" s="198">
        <v>5</v>
      </c>
      <c r="E6147" s="198" t="s">
        <v>1406</v>
      </c>
      <c r="F6147" s="197"/>
      <c r="G6147" s="198" t="s">
        <v>1352</v>
      </c>
      <c r="H6147" s="198" t="s">
        <v>2670</v>
      </c>
      <c r="I6147" s="198" t="s">
        <v>10901</v>
      </c>
      <c r="J6147" s="198" t="s">
        <v>11012</v>
      </c>
    </row>
    <row r="6148" spans="2:10">
      <c r="B6148" s="197" t="s">
        <v>11119</v>
      </c>
      <c r="C6148" s="197" t="s">
        <v>11120</v>
      </c>
      <c r="D6148" s="198">
        <v>6</v>
      </c>
      <c r="E6148" s="198" t="s">
        <v>1406</v>
      </c>
      <c r="F6148" s="197"/>
      <c r="G6148" s="198" t="s">
        <v>1352</v>
      </c>
      <c r="H6148" s="198" t="s">
        <v>2670</v>
      </c>
      <c r="I6148" s="198" t="s">
        <v>10901</v>
      </c>
      <c r="J6148" s="198" t="s">
        <v>11012</v>
      </c>
    </row>
    <row r="6149" spans="2:10">
      <c r="B6149" s="197" t="s">
        <v>11121</v>
      </c>
      <c r="C6149" s="197" t="s">
        <v>11122</v>
      </c>
      <c r="D6149" s="198">
        <v>2</v>
      </c>
      <c r="E6149" s="198" t="s">
        <v>1406</v>
      </c>
      <c r="F6149" s="197"/>
      <c r="G6149" s="198" t="s">
        <v>1352</v>
      </c>
      <c r="H6149" s="198" t="s">
        <v>2670</v>
      </c>
      <c r="I6149" s="198" t="s">
        <v>10901</v>
      </c>
      <c r="J6149" s="198" t="s">
        <v>11012</v>
      </c>
    </row>
    <row r="6150" spans="2:10">
      <c r="B6150" s="197" t="s">
        <v>11123</v>
      </c>
      <c r="C6150" s="197" t="s">
        <v>11124</v>
      </c>
      <c r="D6150" s="198">
        <v>1</v>
      </c>
      <c r="E6150" s="198" t="s">
        <v>1406</v>
      </c>
      <c r="F6150" s="197"/>
      <c r="G6150" s="198" t="s">
        <v>1352</v>
      </c>
      <c r="H6150" s="198" t="s">
        <v>2670</v>
      </c>
      <c r="I6150" s="198" t="s">
        <v>10901</v>
      </c>
      <c r="J6150" s="198" t="s">
        <v>11012</v>
      </c>
    </row>
    <row r="6151" spans="2:10">
      <c r="B6151" s="197" t="s">
        <v>11125</v>
      </c>
      <c r="C6151" s="197" t="s">
        <v>11126</v>
      </c>
      <c r="D6151" s="198">
        <v>7</v>
      </c>
      <c r="E6151" s="198" t="s">
        <v>1418</v>
      </c>
      <c r="F6151" s="197"/>
      <c r="G6151" s="198" t="s">
        <v>1352</v>
      </c>
      <c r="H6151" s="198" t="s">
        <v>2670</v>
      </c>
      <c r="I6151" s="198" t="s">
        <v>10901</v>
      </c>
      <c r="J6151" s="198" t="s">
        <v>11012</v>
      </c>
    </row>
    <row r="6152" spans="2:10">
      <c r="B6152" s="197" t="s">
        <v>11127</v>
      </c>
      <c r="C6152" s="197" t="s">
        <v>11128</v>
      </c>
      <c r="D6152" s="198">
        <v>6</v>
      </c>
      <c r="E6152" s="198" t="s">
        <v>1418</v>
      </c>
      <c r="F6152" s="197"/>
      <c r="G6152" s="198" t="s">
        <v>1352</v>
      </c>
      <c r="H6152" s="198" t="s">
        <v>2670</v>
      </c>
      <c r="I6152" s="198" t="s">
        <v>10901</v>
      </c>
      <c r="J6152" s="198" t="s">
        <v>11012</v>
      </c>
    </row>
    <row r="6153" spans="2:10">
      <c r="B6153" s="197" t="s">
        <v>11129</v>
      </c>
      <c r="C6153" s="197" t="s">
        <v>11130</v>
      </c>
      <c r="D6153" s="198">
        <v>5</v>
      </c>
      <c r="E6153" s="198" t="s">
        <v>1418</v>
      </c>
      <c r="F6153" s="197"/>
      <c r="G6153" s="198" t="s">
        <v>1352</v>
      </c>
      <c r="H6153" s="198" t="s">
        <v>2670</v>
      </c>
      <c r="I6153" s="198" t="s">
        <v>10901</v>
      </c>
      <c r="J6153" s="198" t="s">
        <v>11012</v>
      </c>
    </row>
    <row r="6154" spans="2:10">
      <c r="B6154" s="197" t="s">
        <v>11131</v>
      </c>
      <c r="C6154" s="197" t="s">
        <v>11132</v>
      </c>
      <c r="D6154" s="198">
        <v>2</v>
      </c>
      <c r="E6154" s="198" t="s">
        <v>1418</v>
      </c>
      <c r="F6154" s="197"/>
      <c r="G6154" s="198" t="s">
        <v>1352</v>
      </c>
      <c r="H6154" s="198" t="s">
        <v>2670</v>
      </c>
      <c r="I6154" s="198" t="s">
        <v>10901</v>
      </c>
      <c r="J6154" s="198" t="s">
        <v>11012</v>
      </c>
    </row>
    <row r="6155" spans="2:10">
      <c r="B6155" s="197" t="s">
        <v>11133</v>
      </c>
      <c r="C6155" s="197" t="s">
        <v>11134</v>
      </c>
      <c r="D6155" s="198">
        <v>5</v>
      </c>
      <c r="E6155" s="198" t="s">
        <v>1418</v>
      </c>
      <c r="F6155" s="197"/>
      <c r="G6155" s="198" t="s">
        <v>1352</v>
      </c>
      <c r="H6155" s="198" t="s">
        <v>2670</v>
      </c>
      <c r="I6155" s="198" t="s">
        <v>10901</v>
      </c>
      <c r="J6155" s="198" t="s">
        <v>11012</v>
      </c>
    </row>
    <row r="6156" spans="2:10">
      <c r="B6156" s="197" t="s">
        <v>11135</v>
      </c>
      <c r="C6156" s="197" t="s">
        <v>11136</v>
      </c>
      <c r="D6156" s="198">
        <v>4</v>
      </c>
      <c r="E6156" s="198" t="s">
        <v>1364</v>
      </c>
      <c r="F6156" s="197"/>
      <c r="G6156" s="198" t="s">
        <v>1352</v>
      </c>
      <c r="H6156" s="198" t="s">
        <v>2670</v>
      </c>
      <c r="I6156" s="198" t="s">
        <v>10901</v>
      </c>
      <c r="J6156" s="198" t="s">
        <v>11012</v>
      </c>
    </row>
    <row r="6157" spans="2:10">
      <c r="B6157" s="197" t="s">
        <v>11137</v>
      </c>
      <c r="C6157" s="197" t="s">
        <v>11138</v>
      </c>
      <c r="D6157" s="198">
        <v>8</v>
      </c>
      <c r="E6157" s="198" t="s">
        <v>1364</v>
      </c>
      <c r="F6157" s="197"/>
      <c r="G6157" s="198" t="s">
        <v>1352</v>
      </c>
      <c r="H6157" s="198" t="s">
        <v>2670</v>
      </c>
      <c r="I6157" s="198" t="s">
        <v>10901</v>
      </c>
      <c r="J6157" s="198" t="s">
        <v>11012</v>
      </c>
    </row>
    <row r="6158" spans="2:10">
      <c r="B6158" s="197" t="s">
        <v>11139</v>
      </c>
      <c r="C6158" s="197" t="s">
        <v>11140</v>
      </c>
      <c r="D6158" s="198">
        <v>1</v>
      </c>
      <c r="E6158" s="198" t="s">
        <v>1364</v>
      </c>
      <c r="F6158" s="197"/>
      <c r="G6158" s="198" t="s">
        <v>1352</v>
      </c>
      <c r="H6158" s="198" t="s">
        <v>2670</v>
      </c>
      <c r="I6158" s="198" t="s">
        <v>10901</v>
      </c>
      <c r="J6158" s="198" t="s">
        <v>11012</v>
      </c>
    </row>
    <row r="6159" spans="2:10">
      <c r="B6159" s="197" t="s">
        <v>11141</v>
      </c>
      <c r="C6159" s="197" t="s">
        <v>11142</v>
      </c>
      <c r="D6159" s="198">
        <v>3</v>
      </c>
      <c r="E6159" s="198" t="s">
        <v>1391</v>
      </c>
      <c r="F6159" s="197"/>
      <c r="G6159" s="198" t="s">
        <v>1352</v>
      </c>
      <c r="H6159" s="198" t="s">
        <v>2670</v>
      </c>
      <c r="I6159" s="198" t="s">
        <v>10901</v>
      </c>
      <c r="J6159" s="198" t="s">
        <v>11012</v>
      </c>
    </row>
    <row r="6160" spans="2:10">
      <c r="B6160" s="197" t="s">
        <v>11143</v>
      </c>
      <c r="C6160" s="197" t="s">
        <v>11144</v>
      </c>
      <c r="D6160" s="198">
        <v>9</v>
      </c>
      <c r="E6160" s="198" t="s">
        <v>1391</v>
      </c>
      <c r="F6160" s="197"/>
      <c r="G6160" s="198" t="s">
        <v>1352</v>
      </c>
      <c r="H6160" s="198" t="s">
        <v>2670</v>
      </c>
      <c r="I6160" s="198" t="s">
        <v>10901</v>
      </c>
      <c r="J6160" s="198" t="s">
        <v>11012</v>
      </c>
    </row>
    <row r="6161" spans="2:10">
      <c r="B6161" s="197" t="s">
        <v>11145</v>
      </c>
      <c r="C6161" s="197" t="s">
        <v>11146</v>
      </c>
      <c r="D6161" s="198">
        <v>5</v>
      </c>
      <c r="E6161" s="198" t="s">
        <v>1391</v>
      </c>
      <c r="F6161" s="197"/>
      <c r="G6161" s="198" t="s">
        <v>1352</v>
      </c>
      <c r="H6161" s="198" t="s">
        <v>2670</v>
      </c>
      <c r="I6161" s="198" t="s">
        <v>10901</v>
      </c>
      <c r="J6161" s="198" t="s">
        <v>11012</v>
      </c>
    </row>
    <row r="6162" spans="2:10">
      <c r="B6162" s="197" t="s">
        <v>11147</v>
      </c>
      <c r="C6162" s="197" t="s">
        <v>11148</v>
      </c>
      <c r="D6162" s="198">
        <v>3</v>
      </c>
      <c r="E6162" s="198" t="s">
        <v>1391</v>
      </c>
      <c r="F6162" s="197"/>
      <c r="G6162" s="198" t="s">
        <v>1352</v>
      </c>
      <c r="H6162" s="198" t="s">
        <v>2670</v>
      </c>
      <c r="I6162" s="198" t="s">
        <v>10901</v>
      </c>
      <c r="J6162" s="198" t="s">
        <v>11012</v>
      </c>
    </row>
    <row r="6163" spans="2:10">
      <c r="B6163" s="197" t="s">
        <v>11149</v>
      </c>
      <c r="C6163" s="197" t="s">
        <v>11150</v>
      </c>
      <c r="D6163" s="198">
        <v>7</v>
      </c>
      <c r="E6163" s="198" t="s">
        <v>1391</v>
      </c>
      <c r="F6163" s="197"/>
      <c r="G6163" s="198" t="s">
        <v>1352</v>
      </c>
      <c r="H6163" s="198" t="s">
        <v>2670</v>
      </c>
      <c r="I6163" s="198" t="s">
        <v>10901</v>
      </c>
      <c r="J6163" s="198" t="s">
        <v>11012</v>
      </c>
    </row>
    <row r="6164" spans="2:10">
      <c r="B6164" s="197" t="s">
        <v>11151</v>
      </c>
      <c r="C6164" s="197" t="s">
        <v>11152</v>
      </c>
      <c r="D6164" s="198">
        <v>2</v>
      </c>
      <c r="E6164" s="198" t="s">
        <v>1385</v>
      </c>
      <c r="F6164" s="197"/>
      <c r="G6164" s="198" t="s">
        <v>1352</v>
      </c>
      <c r="H6164" s="198" t="s">
        <v>2670</v>
      </c>
      <c r="I6164" s="198" t="s">
        <v>10901</v>
      </c>
      <c r="J6164" s="198" t="s">
        <v>11012</v>
      </c>
    </row>
    <row r="6165" spans="2:10">
      <c r="B6165" s="197" t="s">
        <v>11153</v>
      </c>
      <c r="C6165" s="197" t="s">
        <v>7935</v>
      </c>
      <c r="D6165" s="198">
        <v>4</v>
      </c>
      <c r="E6165" s="198" t="s">
        <v>1364</v>
      </c>
      <c r="F6165" s="197"/>
      <c r="G6165" s="198" t="s">
        <v>1352</v>
      </c>
      <c r="H6165" s="198" t="s">
        <v>2670</v>
      </c>
      <c r="I6165" s="198" t="s">
        <v>10901</v>
      </c>
      <c r="J6165" s="198" t="s">
        <v>11012</v>
      </c>
    </row>
    <row r="6166" spans="2:10">
      <c r="B6166" s="197" t="s">
        <v>11154</v>
      </c>
      <c r="C6166" s="197" t="s">
        <v>11155</v>
      </c>
      <c r="D6166" s="198">
        <v>7</v>
      </c>
      <c r="E6166" s="198" t="s">
        <v>1364</v>
      </c>
      <c r="F6166" s="197"/>
      <c r="G6166" s="198" t="s">
        <v>1352</v>
      </c>
      <c r="H6166" s="198" t="s">
        <v>2670</v>
      </c>
      <c r="I6166" s="198" t="s">
        <v>10901</v>
      </c>
      <c r="J6166" s="198" t="s">
        <v>11012</v>
      </c>
    </row>
    <row r="6167" spans="2:10">
      <c r="B6167" s="199"/>
      <c r="C6167" s="199"/>
      <c r="D6167" s="194">
        <v>548</v>
      </c>
      <c r="E6167" s="199"/>
      <c r="F6167" s="199"/>
      <c r="G6167" s="199"/>
      <c r="H6167" s="199"/>
      <c r="I6167" s="199"/>
      <c r="J6167" s="199"/>
    </row>
    <row r="6168" spans="2:10">
      <c r="B6168" s="197" t="s">
        <v>11156</v>
      </c>
      <c r="C6168" s="197" t="s">
        <v>11157</v>
      </c>
      <c r="D6168" s="198">
        <v>9</v>
      </c>
      <c r="E6168" s="198" t="s">
        <v>7576</v>
      </c>
      <c r="F6168" s="198"/>
      <c r="G6168" s="198" t="s">
        <v>8420</v>
      </c>
      <c r="H6168" s="198" t="s">
        <v>1353</v>
      </c>
      <c r="I6168" s="198" t="s">
        <v>8421</v>
      </c>
      <c r="J6168" s="198" t="s">
        <v>11158</v>
      </c>
    </row>
    <row r="6169" spans="2:10">
      <c r="B6169" s="197" t="s">
        <v>11159</v>
      </c>
      <c r="C6169" s="197" t="s">
        <v>11160</v>
      </c>
      <c r="D6169" s="198">
        <v>6</v>
      </c>
      <c r="E6169" s="198" t="s">
        <v>10657</v>
      </c>
      <c r="F6169" s="198"/>
      <c r="G6169" s="198" t="s">
        <v>8420</v>
      </c>
      <c r="H6169" s="198" t="s">
        <v>1353</v>
      </c>
      <c r="I6169" s="198" t="s">
        <v>8421</v>
      </c>
      <c r="J6169" s="198" t="s">
        <v>11158</v>
      </c>
    </row>
    <row r="6170" spans="2:10">
      <c r="B6170" s="197" t="s">
        <v>11161</v>
      </c>
      <c r="C6170" s="215" t="s">
        <v>11162</v>
      </c>
      <c r="D6170" s="198">
        <v>8</v>
      </c>
      <c r="E6170" s="198" t="s">
        <v>4725</v>
      </c>
      <c r="F6170" s="198"/>
      <c r="G6170" s="198" t="s">
        <v>8420</v>
      </c>
      <c r="H6170" s="198" t="s">
        <v>1353</v>
      </c>
      <c r="I6170" s="198" t="s">
        <v>8421</v>
      </c>
      <c r="J6170" s="198" t="s">
        <v>11158</v>
      </c>
    </row>
    <row r="6171" spans="2:10">
      <c r="B6171" s="197" t="s">
        <v>11163</v>
      </c>
      <c r="C6171" s="215" t="s">
        <v>11164</v>
      </c>
      <c r="D6171" s="198">
        <v>5</v>
      </c>
      <c r="E6171" s="198" t="s">
        <v>1364</v>
      </c>
      <c r="F6171" s="198"/>
      <c r="G6171" s="198" t="s">
        <v>8420</v>
      </c>
      <c r="H6171" s="198" t="s">
        <v>1353</v>
      </c>
      <c r="I6171" s="198" t="s">
        <v>8421</v>
      </c>
      <c r="J6171" s="198" t="s">
        <v>11158</v>
      </c>
    </row>
    <row r="6172" spans="2:10">
      <c r="B6172" s="197" t="s">
        <v>11165</v>
      </c>
      <c r="C6172" s="215" t="s">
        <v>11166</v>
      </c>
      <c r="D6172" s="198">
        <v>7</v>
      </c>
      <c r="E6172" s="198" t="s">
        <v>10657</v>
      </c>
      <c r="F6172" s="198"/>
      <c r="G6172" s="198" t="s">
        <v>8420</v>
      </c>
      <c r="H6172" s="198" t="s">
        <v>1353</v>
      </c>
      <c r="I6172" s="198" t="s">
        <v>8421</v>
      </c>
      <c r="J6172" s="198" t="s">
        <v>11158</v>
      </c>
    </row>
    <row r="6173" spans="2:10">
      <c r="B6173" s="197" t="s">
        <v>11167</v>
      </c>
      <c r="C6173" s="215" t="s">
        <v>11168</v>
      </c>
      <c r="D6173" s="198">
        <v>6</v>
      </c>
      <c r="E6173" s="198" t="s">
        <v>10657</v>
      </c>
      <c r="F6173" s="198"/>
      <c r="G6173" s="198" t="s">
        <v>8420</v>
      </c>
      <c r="H6173" s="198" t="s">
        <v>1353</v>
      </c>
      <c r="I6173" s="198" t="s">
        <v>8421</v>
      </c>
      <c r="J6173" s="198" t="s">
        <v>11158</v>
      </c>
    </row>
    <row r="6174" spans="2:10">
      <c r="B6174" s="197" t="s">
        <v>11169</v>
      </c>
      <c r="C6174" s="215" t="s">
        <v>11170</v>
      </c>
      <c r="D6174" s="198">
        <v>5</v>
      </c>
      <c r="E6174" s="198" t="s">
        <v>10657</v>
      </c>
      <c r="F6174" s="198"/>
      <c r="G6174" s="198" t="s">
        <v>8420</v>
      </c>
      <c r="H6174" s="198" t="s">
        <v>1353</v>
      </c>
      <c r="I6174" s="198" t="s">
        <v>8421</v>
      </c>
      <c r="J6174" s="198" t="s">
        <v>11158</v>
      </c>
    </row>
    <row r="6175" spans="2:10">
      <c r="B6175" s="197" t="s">
        <v>11171</v>
      </c>
      <c r="C6175" s="215" t="s">
        <v>11172</v>
      </c>
      <c r="D6175" s="198">
        <v>7</v>
      </c>
      <c r="E6175" s="198" t="s">
        <v>10657</v>
      </c>
      <c r="F6175" s="198"/>
      <c r="G6175" s="198" t="s">
        <v>8420</v>
      </c>
      <c r="H6175" s="198" t="s">
        <v>1353</v>
      </c>
      <c r="I6175" s="198" t="s">
        <v>8421</v>
      </c>
      <c r="J6175" s="198" t="s">
        <v>11158</v>
      </c>
    </row>
    <row r="6176" spans="2:10">
      <c r="B6176" s="197" t="s">
        <v>11173</v>
      </c>
      <c r="C6176" s="215" t="s">
        <v>11174</v>
      </c>
      <c r="D6176" s="198">
        <v>1</v>
      </c>
      <c r="E6176" s="198" t="s">
        <v>1364</v>
      </c>
      <c r="F6176" s="198"/>
      <c r="G6176" s="198" t="s">
        <v>8420</v>
      </c>
      <c r="H6176" s="198" t="s">
        <v>1353</v>
      </c>
      <c r="I6176" s="198" t="s">
        <v>8421</v>
      </c>
      <c r="J6176" s="198" t="s">
        <v>11158</v>
      </c>
    </row>
    <row r="6177" spans="2:10">
      <c r="B6177" s="197" t="s">
        <v>11175</v>
      </c>
      <c r="C6177" s="215" t="s">
        <v>11176</v>
      </c>
      <c r="D6177" s="198">
        <v>3</v>
      </c>
      <c r="E6177" s="198" t="s">
        <v>1364</v>
      </c>
      <c r="F6177" s="198"/>
      <c r="G6177" s="198" t="s">
        <v>8420</v>
      </c>
      <c r="H6177" s="198" t="s">
        <v>1353</v>
      </c>
      <c r="I6177" s="198" t="s">
        <v>8421</v>
      </c>
      <c r="J6177" s="198" t="s">
        <v>11158</v>
      </c>
    </row>
    <row r="6178" spans="2:10">
      <c r="B6178" s="197" t="s">
        <v>11177</v>
      </c>
      <c r="C6178" s="215" t="s">
        <v>11178</v>
      </c>
      <c r="D6178" s="198">
        <v>3</v>
      </c>
      <c r="E6178" s="198" t="s">
        <v>1364</v>
      </c>
      <c r="F6178" s="198"/>
      <c r="G6178" s="198" t="s">
        <v>8420</v>
      </c>
      <c r="H6178" s="198" t="s">
        <v>1353</v>
      </c>
      <c r="I6178" s="198" t="s">
        <v>8421</v>
      </c>
      <c r="J6178" s="198" t="s">
        <v>11158</v>
      </c>
    </row>
    <row r="6179" spans="2:10">
      <c r="B6179" s="197" t="s">
        <v>11179</v>
      </c>
      <c r="C6179" s="215" t="s">
        <v>11180</v>
      </c>
      <c r="D6179" s="198">
        <v>4</v>
      </c>
      <c r="E6179" s="198" t="s">
        <v>1364</v>
      </c>
      <c r="F6179" s="198"/>
      <c r="G6179" s="198" t="s">
        <v>8420</v>
      </c>
      <c r="H6179" s="198" t="s">
        <v>1353</v>
      </c>
      <c r="I6179" s="198" t="s">
        <v>8421</v>
      </c>
      <c r="J6179" s="198" t="s">
        <v>11158</v>
      </c>
    </row>
    <row r="6180" spans="2:10">
      <c r="B6180" s="197" t="s">
        <v>11181</v>
      </c>
      <c r="C6180" s="215" t="s">
        <v>11182</v>
      </c>
      <c r="D6180" s="198">
        <v>2</v>
      </c>
      <c r="E6180" s="198" t="s">
        <v>1364</v>
      </c>
      <c r="F6180" s="198"/>
      <c r="G6180" s="198" t="s">
        <v>8420</v>
      </c>
      <c r="H6180" s="198" t="s">
        <v>1353</v>
      </c>
      <c r="I6180" s="198" t="s">
        <v>8421</v>
      </c>
      <c r="J6180" s="198" t="s">
        <v>11158</v>
      </c>
    </row>
    <row r="6181" spans="2:10">
      <c r="B6181" s="197" t="s">
        <v>11183</v>
      </c>
      <c r="C6181" s="215" t="s">
        <v>11184</v>
      </c>
      <c r="D6181" s="198">
        <v>5</v>
      </c>
      <c r="E6181" s="198" t="s">
        <v>1385</v>
      </c>
      <c r="F6181" s="198"/>
      <c r="G6181" s="198" t="s">
        <v>8420</v>
      </c>
      <c r="H6181" s="198" t="s">
        <v>1353</v>
      </c>
      <c r="I6181" s="198" t="s">
        <v>8421</v>
      </c>
      <c r="J6181" s="198" t="s">
        <v>11158</v>
      </c>
    </row>
    <row r="6182" spans="2:10">
      <c r="B6182" s="197" t="s">
        <v>11185</v>
      </c>
      <c r="C6182" s="215" t="s">
        <v>11186</v>
      </c>
      <c r="D6182" s="198">
        <v>5</v>
      </c>
      <c r="E6182" s="198" t="s">
        <v>1388</v>
      </c>
      <c r="F6182" s="198"/>
      <c r="G6182" s="198" t="s">
        <v>8420</v>
      </c>
      <c r="H6182" s="198" t="s">
        <v>1353</v>
      </c>
      <c r="I6182" s="198" t="s">
        <v>8421</v>
      </c>
      <c r="J6182" s="198" t="s">
        <v>11158</v>
      </c>
    </row>
    <row r="6183" spans="2:10">
      <c r="B6183" s="197" t="s">
        <v>11187</v>
      </c>
      <c r="C6183" s="215" t="s">
        <v>11188</v>
      </c>
      <c r="D6183" s="198">
        <v>7</v>
      </c>
      <c r="E6183" s="198" t="s">
        <v>1391</v>
      </c>
      <c r="F6183" s="198"/>
      <c r="G6183" s="198" t="s">
        <v>8420</v>
      </c>
      <c r="H6183" s="198" t="s">
        <v>1353</v>
      </c>
      <c r="I6183" s="198" t="s">
        <v>8421</v>
      </c>
      <c r="J6183" s="198" t="s">
        <v>11158</v>
      </c>
    </row>
    <row r="6184" spans="2:10">
      <c r="B6184" s="197" t="s">
        <v>11189</v>
      </c>
      <c r="C6184" s="215" t="s">
        <v>11190</v>
      </c>
      <c r="D6184" s="198">
        <v>6</v>
      </c>
      <c r="E6184" s="198" t="s">
        <v>1394</v>
      </c>
      <c r="F6184" s="198"/>
      <c r="G6184" s="198" t="s">
        <v>8420</v>
      </c>
      <c r="H6184" s="198" t="s">
        <v>1353</v>
      </c>
      <c r="I6184" s="198" t="s">
        <v>8421</v>
      </c>
      <c r="J6184" s="198" t="s">
        <v>11158</v>
      </c>
    </row>
    <row r="6185" spans="2:10">
      <c r="B6185" s="197" t="s">
        <v>11191</v>
      </c>
      <c r="C6185" s="215" t="s">
        <v>11192</v>
      </c>
      <c r="D6185" s="198">
        <v>8</v>
      </c>
      <c r="E6185" s="198" t="s">
        <v>1397</v>
      </c>
      <c r="F6185" s="198"/>
      <c r="G6185" s="198" t="s">
        <v>8420</v>
      </c>
      <c r="H6185" s="198" t="s">
        <v>1353</v>
      </c>
      <c r="I6185" s="198" t="s">
        <v>8421</v>
      </c>
      <c r="J6185" s="198" t="s">
        <v>11158</v>
      </c>
    </row>
    <row r="6186" spans="2:10">
      <c r="B6186" s="197" t="s">
        <v>11193</v>
      </c>
      <c r="C6186" s="215" t="s">
        <v>11194</v>
      </c>
      <c r="D6186" s="198">
        <v>1</v>
      </c>
      <c r="E6186" s="198" t="s">
        <v>1400</v>
      </c>
      <c r="F6186" s="198"/>
      <c r="G6186" s="198" t="s">
        <v>8420</v>
      </c>
      <c r="H6186" s="198" t="s">
        <v>1353</v>
      </c>
      <c r="I6186" s="198" t="s">
        <v>8421</v>
      </c>
      <c r="J6186" s="198" t="s">
        <v>11158</v>
      </c>
    </row>
    <row r="6187" spans="2:10">
      <c r="B6187" s="197" t="s">
        <v>11195</v>
      </c>
      <c r="C6187" s="215" t="s">
        <v>11196</v>
      </c>
      <c r="D6187" s="198">
        <v>6</v>
      </c>
      <c r="E6187" s="198" t="s">
        <v>1403</v>
      </c>
      <c r="F6187" s="198"/>
      <c r="G6187" s="198" t="s">
        <v>8420</v>
      </c>
      <c r="H6187" s="198" t="s">
        <v>1353</v>
      </c>
      <c r="I6187" s="198" t="s">
        <v>8421</v>
      </c>
      <c r="J6187" s="198" t="s">
        <v>11158</v>
      </c>
    </row>
    <row r="6188" spans="2:10">
      <c r="B6188" s="197" t="s">
        <v>11197</v>
      </c>
      <c r="C6188" s="215" t="s">
        <v>11198</v>
      </c>
      <c r="D6188" s="198">
        <v>9</v>
      </c>
      <c r="E6188" s="198" t="s">
        <v>1406</v>
      </c>
      <c r="F6188" s="198"/>
      <c r="G6188" s="198" t="s">
        <v>8420</v>
      </c>
      <c r="H6188" s="198" t="s">
        <v>1353</v>
      </c>
      <c r="I6188" s="198" t="s">
        <v>8421</v>
      </c>
      <c r="J6188" s="198" t="s">
        <v>11158</v>
      </c>
    </row>
    <row r="6189" spans="2:10">
      <c r="B6189" s="197" t="s">
        <v>11199</v>
      </c>
      <c r="C6189" s="215" t="s">
        <v>11200</v>
      </c>
      <c r="D6189" s="198">
        <v>7</v>
      </c>
      <c r="E6189" s="198" t="s">
        <v>1406</v>
      </c>
      <c r="F6189" s="198"/>
      <c r="G6189" s="198" t="s">
        <v>8420</v>
      </c>
      <c r="H6189" s="198" t="s">
        <v>1353</v>
      </c>
      <c r="I6189" s="198" t="s">
        <v>8421</v>
      </c>
      <c r="J6189" s="198" t="s">
        <v>11158</v>
      </c>
    </row>
    <row r="6190" spans="2:10">
      <c r="B6190" s="197" t="s">
        <v>11201</v>
      </c>
      <c r="C6190" s="215" t="s">
        <v>11202</v>
      </c>
      <c r="D6190" s="198">
        <v>6</v>
      </c>
      <c r="E6190" s="198" t="s">
        <v>1406</v>
      </c>
      <c r="F6190" s="198"/>
      <c r="G6190" s="198" t="s">
        <v>8420</v>
      </c>
      <c r="H6190" s="198" t="s">
        <v>1353</v>
      </c>
      <c r="I6190" s="198" t="s">
        <v>8421</v>
      </c>
      <c r="J6190" s="198" t="s">
        <v>11158</v>
      </c>
    </row>
    <row r="6191" spans="2:10">
      <c r="B6191" s="197" t="s">
        <v>11203</v>
      </c>
      <c r="C6191" s="215" t="s">
        <v>11204</v>
      </c>
      <c r="D6191" s="198">
        <v>8</v>
      </c>
      <c r="E6191" s="198" t="s">
        <v>1413</v>
      </c>
      <c r="F6191" s="198"/>
      <c r="G6191" s="198" t="s">
        <v>8420</v>
      </c>
      <c r="H6191" s="198" t="s">
        <v>1353</v>
      </c>
      <c r="I6191" s="198" t="s">
        <v>8421</v>
      </c>
      <c r="J6191" s="198" t="s">
        <v>11158</v>
      </c>
    </row>
    <row r="6192" spans="2:10">
      <c r="B6192" s="197" t="s">
        <v>11205</v>
      </c>
      <c r="C6192" s="215" t="s">
        <v>11206</v>
      </c>
      <c r="D6192" s="198">
        <v>2</v>
      </c>
      <c r="E6192" s="198" t="s">
        <v>1406</v>
      </c>
      <c r="F6192" s="198"/>
      <c r="G6192" s="198" t="s">
        <v>8420</v>
      </c>
      <c r="H6192" s="198" t="s">
        <v>1353</v>
      </c>
      <c r="I6192" s="198" t="s">
        <v>8421</v>
      </c>
      <c r="J6192" s="198" t="s">
        <v>11158</v>
      </c>
    </row>
    <row r="6193" spans="2:10">
      <c r="B6193" s="197" t="s">
        <v>11207</v>
      </c>
      <c r="C6193" s="215" t="s">
        <v>11208</v>
      </c>
      <c r="D6193" s="198">
        <v>5</v>
      </c>
      <c r="E6193" s="198" t="s">
        <v>1418</v>
      </c>
      <c r="F6193" s="198"/>
      <c r="G6193" s="198" t="s">
        <v>8420</v>
      </c>
      <c r="H6193" s="198" t="s">
        <v>1353</v>
      </c>
      <c r="I6193" s="198" t="s">
        <v>8421</v>
      </c>
      <c r="J6193" s="198" t="s">
        <v>11158</v>
      </c>
    </row>
    <row r="6194" spans="2:10">
      <c r="B6194" s="197" t="s">
        <v>11209</v>
      </c>
      <c r="C6194" s="215" t="s">
        <v>11210</v>
      </c>
      <c r="D6194" s="198">
        <v>6</v>
      </c>
      <c r="E6194" s="198" t="s">
        <v>1418</v>
      </c>
      <c r="F6194" s="198"/>
      <c r="G6194" s="198" t="s">
        <v>8420</v>
      </c>
      <c r="H6194" s="198" t="s">
        <v>1353</v>
      </c>
      <c r="I6194" s="198" t="s">
        <v>8421</v>
      </c>
      <c r="J6194" s="198" t="s">
        <v>11158</v>
      </c>
    </row>
    <row r="6195" spans="2:10">
      <c r="B6195" s="197" t="s">
        <v>11211</v>
      </c>
      <c r="C6195" s="215" t="s">
        <v>11212</v>
      </c>
      <c r="D6195" s="198">
        <v>4</v>
      </c>
      <c r="E6195" s="198" t="s">
        <v>1423</v>
      </c>
      <c r="F6195" s="198"/>
      <c r="G6195" s="198" t="s">
        <v>8420</v>
      </c>
      <c r="H6195" s="198" t="s">
        <v>1353</v>
      </c>
      <c r="I6195" s="198" t="s">
        <v>8421</v>
      </c>
      <c r="J6195" s="198" t="s">
        <v>11158</v>
      </c>
    </row>
    <row r="6196" spans="2:10">
      <c r="B6196" s="197" t="s">
        <v>11213</v>
      </c>
      <c r="C6196" s="215" t="s">
        <v>11214</v>
      </c>
      <c r="D6196" s="198">
        <v>4</v>
      </c>
      <c r="E6196" s="198" t="s">
        <v>1426</v>
      </c>
      <c r="F6196" s="198"/>
      <c r="G6196" s="198" t="s">
        <v>8420</v>
      </c>
      <c r="H6196" s="198" t="s">
        <v>1353</v>
      </c>
      <c r="I6196" s="198" t="s">
        <v>8421</v>
      </c>
      <c r="J6196" s="198" t="s">
        <v>11158</v>
      </c>
    </row>
    <row r="6197" spans="2:10">
      <c r="B6197" s="197" t="s">
        <v>11215</v>
      </c>
      <c r="C6197" s="215" t="s">
        <v>11216</v>
      </c>
      <c r="D6197" s="198">
        <v>7</v>
      </c>
      <c r="E6197" s="198" t="s">
        <v>312</v>
      </c>
      <c r="F6197" s="198"/>
      <c r="G6197" s="198" t="s">
        <v>8420</v>
      </c>
      <c r="H6197" s="198" t="s">
        <v>1353</v>
      </c>
      <c r="I6197" s="198" t="s">
        <v>8421</v>
      </c>
      <c r="J6197" s="198" t="s">
        <v>11158</v>
      </c>
    </row>
    <row r="6198" spans="2:10">
      <c r="B6198" s="197" t="s">
        <v>11217</v>
      </c>
      <c r="C6198" s="215" t="s">
        <v>11218</v>
      </c>
      <c r="D6198" s="198">
        <v>5</v>
      </c>
      <c r="E6198" s="198" t="s">
        <v>312</v>
      </c>
      <c r="F6198" s="198"/>
      <c r="G6198" s="198" t="s">
        <v>8420</v>
      </c>
      <c r="H6198" s="198" t="s">
        <v>1353</v>
      </c>
      <c r="I6198" s="198" t="s">
        <v>8421</v>
      </c>
      <c r="J6198" s="198" t="s">
        <v>11158</v>
      </c>
    </row>
    <row r="6199" spans="2:10">
      <c r="B6199" s="197" t="s">
        <v>11219</v>
      </c>
      <c r="C6199" s="215" t="s">
        <v>11220</v>
      </c>
      <c r="D6199" s="198">
        <v>5</v>
      </c>
      <c r="E6199" s="198" t="s">
        <v>312</v>
      </c>
      <c r="F6199" s="198"/>
      <c r="G6199" s="198" t="s">
        <v>8420</v>
      </c>
      <c r="H6199" s="198" t="s">
        <v>1353</v>
      </c>
      <c r="I6199" s="198" t="s">
        <v>8421</v>
      </c>
      <c r="J6199" s="198" t="s">
        <v>11158</v>
      </c>
    </row>
    <row r="6200" spans="2:10">
      <c r="B6200" s="197" t="s">
        <v>11221</v>
      </c>
      <c r="C6200" s="215" t="s">
        <v>11222</v>
      </c>
      <c r="D6200" s="198">
        <v>7</v>
      </c>
      <c r="E6200" s="198" t="s">
        <v>1435</v>
      </c>
      <c r="F6200" s="198"/>
      <c r="G6200" s="198" t="s">
        <v>8420</v>
      </c>
      <c r="H6200" s="198" t="s">
        <v>1353</v>
      </c>
      <c r="I6200" s="198" t="s">
        <v>8421</v>
      </c>
      <c r="J6200" s="198" t="s">
        <v>11158</v>
      </c>
    </row>
    <row r="6201" spans="2:10">
      <c r="B6201" s="197" t="s">
        <v>11223</v>
      </c>
      <c r="C6201" s="215" t="s">
        <v>11224</v>
      </c>
      <c r="D6201" s="198">
        <v>6</v>
      </c>
      <c r="E6201" s="198" t="s">
        <v>1435</v>
      </c>
      <c r="F6201" s="198"/>
      <c r="G6201" s="198" t="s">
        <v>8420</v>
      </c>
      <c r="H6201" s="198" t="s">
        <v>1353</v>
      </c>
      <c r="I6201" s="198" t="s">
        <v>8421</v>
      </c>
      <c r="J6201" s="198" t="s">
        <v>11158</v>
      </c>
    </row>
    <row r="6202" spans="2:10">
      <c r="B6202" s="197" t="s">
        <v>11225</v>
      </c>
      <c r="C6202" s="215" t="s">
        <v>11226</v>
      </c>
      <c r="D6202" s="198">
        <v>1</v>
      </c>
      <c r="E6202" s="198" t="s">
        <v>1435</v>
      </c>
      <c r="F6202" s="198"/>
      <c r="G6202" s="198" t="s">
        <v>8420</v>
      </c>
      <c r="H6202" s="198" t="s">
        <v>1353</v>
      </c>
      <c r="I6202" s="198" t="s">
        <v>8421</v>
      </c>
      <c r="J6202" s="198" t="s">
        <v>11158</v>
      </c>
    </row>
    <row r="6203" spans="2:10">
      <c r="B6203" s="197" t="s">
        <v>11227</v>
      </c>
      <c r="C6203" s="215" t="s">
        <v>11228</v>
      </c>
      <c r="D6203" s="198">
        <v>7</v>
      </c>
      <c r="E6203" s="198" t="s">
        <v>314</v>
      </c>
      <c r="F6203" s="198"/>
      <c r="G6203" s="198" t="s">
        <v>8420</v>
      </c>
      <c r="H6203" s="198" t="s">
        <v>1353</v>
      </c>
      <c r="I6203" s="198" t="s">
        <v>8421</v>
      </c>
      <c r="J6203" s="198" t="s">
        <v>11158</v>
      </c>
    </row>
    <row r="6204" spans="2:10">
      <c r="B6204" s="197" t="s">
        <v>11229</v>
      </c>
      <c r="C6204" s="215" t="s">
        <v>11230</v>
      </c>
      <c r="D6204" s="198">
        <v>4</v>
      </c>
      <c r="E6204" s="198" t="s">
        <v>314</v>
      </c>
      <c r="F6204" s="198"/>
      <c r="G6204" s="198" t="s">
        <v>8420</v>
      </c>
      <c r="H6204" s="198" t="s">
        <v>1353</v>
      </c>
      <c r="I6204" s="198" t="s">
        <v>8421</v>
      </c>
      <c r="J6204" s="198" t="s">
        <v>11158</v>
      </c>
    </row>
    <row r="6205" spans="2:10">
      <c r="B6205" s="197" t="s">
        <v>11231</v>
      </c>
      <c r="C6205" s="215" t="s">
        <v>11232</v>
      </c>
      <c r="D6205" s="198">
        <v>4</v>
      </c>
      <c r="E6205" s="198" t="s">
        <v>312</v>
      </c>
      <c r="F6205" s="198"/>
      <c r="G6205" s="198" t="s">
        <v>8420</v>
      </c>
      <c r="H6205" s="198" t="s">
        <v>1353</v>
      </c>
      <c r="I6205" s="198" t="s">
        <v>8421</v>
      </c>
      <c r="J6205" s="198" t="s">
        <v>11158</v>
      </c>
    </row>
    <row r="6206" spans="2:10">
      <c r="B6206" s="197" t="s">
        <v>11233</v>
      </c>
      <c r="C6206" s="215" t="s">
        <v>11234</v>
      </c>
      <c r="D6206" s="198">
        <v>9</v>
      </c>
      <c r="E6206" s="198" t="s">
        <v>312</v>
      </c>
      <c r="F6206" s="198"/>
      <c r="G6206" s="198" t="s">
        <v>8420</v>
      </c>
      <c r="H6206" s="198" t="s">
        <v>1353</v>
      </c>
      <c r="I6206" s="198" t="s">
        <v>8421</v>
      </c>
      <c r="J6206" s="198" t="s">
        <v>11158</v>
      </c>
    </row>
    <row r="6207" spans="2:10">
      <c r="B6207" s="197" t="s">
        <v>11235</v>
      </c>
      <c r="C6207" s="215" t="s">
        <v>11236</v>
      </c>
      <c r="D6207" s="198">
        <v>5</v>
      </c>
      <c r="E6207" s="198" t="s">
        <v>312</v>
      </c>
      <c r="F6207" s="198"/>
      <c r="G6207" s="198" t="s">
        <v>8420</v>
      </c>
      <c r="H6207" s="198" t="s">
        <v>1353</v>
      </c>
      <c r="I6207" s="198" t="s">
        <v>8421</v>
      </c>
      <c r="J6207" s="198" t="s">
        <v>11158</v>
      </c>
    </row>
    <row r="6208" spans="2:10">
      <c r="B6208" s="197" t="s">
        <v>11237</v>
      </c>
      <c r="C6208" s="215" t="s">
        <v>11238</v>
      </c>
      <c r="D6208" s="198">
        <v>3</v>
      </c>
      <c r="E6208" s="198" t="s">
        <v>1418</v>
      </c>
      <c r="F6208" s="198"/>
      <c r="G6208" s="198" t="s">
        <v>8420</v>
      </c>
      <c r="H6208" s="198" t="s">
        <v>1353</v>
      </c>
      <c r="I6208" s="198" t="s">
        <v>8421</v>
      </c>
      <c r="J6208" s="198" t="s">
        <v>11158</v>
      </c>
    </row>
    <row r="6209" spans="2:10">
      <c r="B6209" s="197" t="s">
        <v>11239</v>
      </c>
      <c r="C6209" s="215" t="s">
        <v>11240</v>
      </c>
      <c r="D6209" s="198">
        <v>6</v>
      </c>
      <c r="E6209" s="198" t="s">
        <v>1418</v>
      </c>
      <c r="F6209" s="198"/>
      <c r="G6209" s="198" t="s">
        <v>8420</v>
      </c>
      <c r="H6209" s="198" t="s">
        <v>1353</v>
      </c>
      <c r="I6209" s="198" t="s">
        <v>8421</v>
      </c>
      <c r="J6209" s="198" t="s">
        <v>11158</v>
      </c>
    </row>
    <row r="6210" spans="2:10">
      <c r="B6210" s="197" t="s">
        <v>11241</v>
      </c>
      <c r="C6210" s="215" t="s">
        <v>11242</v>
      </c>
      <c r="D6210" s="198">
        <v>5</v>
      </c>
      <c r="E6210" s="198" t="s">
        <v>1426</v>
      </c>
      <c r="F6210" s="198"/>
      <c r="G6210" s="198" t="s">
        <v>8420</v>
      </c>
      <c r="H6210" s="198" t="s">
        <v>1353</v>
      </c>
      <c r="I6210" s="198" t="s">
        <v>8421</v>
      </c>
      <c r="J6210" s="198" t="s">
        <v>11158</v>
      </c>
    </row>
    <row r="6211" spans="2:10">
      <c r="B6211" s="197" t="s">
        <v>11243</v>
      </c>
      <c r="C6211" s="215" t="s">
        <v>11244</v>
      </c>
      <c r="D6211" s="198">
        <v>6</v>
      </c>
      <c r="E6211" s="198" t="s">
        <v>1426</v>
      </c>
      <c r="F6211" s="198"/>
      <c r="G6211" s="198" t="s">
        <v>8420</v>
      </c>
      <c r="H6211" s="198" t="s">
        <v>1353</v>
      </c>
      <c r="I6211" s="198" t="s">
        <v>8421</v>
      </c>
      <c r="J6211" s="198" t="s">
        <v>11158</v>
      </c>
    </row>
    <row r="6212" spans="2:10">
      <c r="B6212" s="197" t="s">
        <v>11245</v>
      </c>
      <c r="C6212" s="215" t="s">
        <v>11246</v>
      </c>
      <c r="D6212" s="198">
        <v>6</v>
      </c>
      <c r="E6212" s="198" t="s">
        <v>314</v>
      </c>
      <c r="F6212" s="198"/>
      <c r="G6212" s="198" t="s">
        <v>8420</v>
      </c>
      <c r="H6212" s="198" t="s">
        <v>1353</v>
      </c>
      <c r="I6212" s="198" t="s">
        <v>8421</v>
      </c>
      <c r="J6212" s="198" t="s">
        <v>11158</v>
      </c>
    </row>
    <row r="6213" spans="2:10">
      <c r="B6213" s="197" t="s">
        <v>11247</v>
      </c>
      <c r="C6213" s="215" t="s">
        <v>11248</v>
      </c>
      <c r="D6213" s="198">
        <v>7</v>
      </c>
      <c r="E6213" s="198" t="s">
        <v>312</v>
      </c>
      <c r="F6213" s="198"/>
      <c r="G6213" s="198" t="s">
        <v>8420</v>
      </c>
      <c r="H6213" s="198" t="s">
        <v>1353</v>
      </c>
      <c r="I6213" s="198" t="s">
        <v>8421</v>
      </c>
      <c r="J6213" s="198" t="s">
        <v>11158</v>
      </c>
    </row>
    <row r="6214" spans="2:10">
      <c r="B6214" s="197" t="s">
        <v>11249</v>
      </c>
      <c r="C6214" s="215" t="s">
        <v>11250</v>
      </c>
      <c r="D6214" s="198">
        <v>1</v>
      </c>
      <c r="E6214" s="198" t="s">
        <v>1706</v>
      </c>
      <c r="F6214" s="198"/>
      <c r="G6214" s="198" t="s">
        <v>8420</v>
      </c>
      <c r="H6214" s="198" t="s">
        <v>1353</v>
      </c>
      <c r="I6214" s="198" t="s">
        <v>8421</v>
      </c>
      <c r="J6214" s="198" t="s">
        <v>11158</v>
      </c>
    </row>
    <row r="6215" spans="2:10">
      <c r="B6215" s="197" t="s">
        <v>11251</v>
      </c>
      <c r="C6215" s="215" t="s">
        <v>11252</v>
      </c>
      <c r="D6215" s="198">
        <v>10</v>
      </c>
      <c r="E6215" s="198" t="s">
        <v>1706</v>
      </c>
      <c r="F6215" s="198"/>
      <c r="G6215" s="198" t="s">
        <v>8420</v>
      </c>
      <c r="H6215" s="198" t="s">
        <v>1353</v>
      </c>
      <c r="I6215" s="198" t="s">
        <v>8421</v>
      </c>
      <c r="J6215" s="198" t="s">
        <v>11158</v>
      </c>
    </row>
    <row r="6216" spans="2:10">
      <c r="B6216" s="197" t="s">
        <v>11253</v>
      </c>
      <c r="C6216" s="215" t="s">
        <v>11254</v>
      </c>
      <c r="D6216" s="198">
        <v>3</v>
      </c>
      <c r="E6216" s="198" t="s">
        <v>1706</v>
      </c>
      <c r="F6216" s="198"/>
      <c r="G6216" s="198" t="s">
        <v>8420</v>
      </c>
      <c r="H6216" s="198" t="s">
        <v>1353</v>
      </c>
      <c r="I6216" s="198" t="s">
        <v>8421</v>
      </c>
      <c r="J6216" s="198" t="s">
        <v>11158</v>
      </c>
    </row>
    <row r="6217" spans="2:10">
      <c r="B6217" s="197" t="s">
        <v>11255</v>
      </c>
      <c r="C6217" s="215" t="s">
        <v>11256</v>
      </c>
      <c r="D6217" s="198">
        <v>2</v>
      </c>
      <c r="E6217" s="198" t="s">
        <v>1706</v>
      </c>
      <c r="F6217" s="198"/>
      <c r="G6217" s="198" t="s">
        <v>8420</v>
      </c>
      <c r="H6217" s="198" t="s">
        <v>1353</v>
      </c>
      <c r="I6217" s="198" t="s">
        <v>8421</v>
      </c>
      <c r="J6217" s="198" t="s">
        <v>11158</v>
      </c>
    </row>
    <row r="6218" spans="2:10">
      <c r="B6218" s="197" t="s">
        <v>11257</v>
      </c>
      <c r="C6218" s="215" t="s">
        <v>11258</v>
      </c>
      <c r="D6218" s="198">
        <v>6</v>
      </c>
      <c r="E6218" s="198" t="s">
        <v>1706</v>
      </c>
      <c r="F6218" s="198"/>
      <c r="G6218" s="198" t="s">
        <v>8420</v>
      </c>
      <c r="H6218" s="198" t="s">
        <v>1353</v>
      </c>
      <c r="I6218" s="198" t="s">
        <v>8421</v>
      </c>
      <c r="J6218" s="198" t="s">
        <v>11158</v>
      </c>
    </row>
    <row r="6219" spans="2:10">
      <c r="B6219" s="197" t="s">
        <v>11259</v>
      </c>
      <c r="C6219" s="215" t="s">
        <v>11260</v>
      </c>
      <c r="D6219" s="198">
        <v>7</v>
      </c>
      <c r="E6219" s="198" t="s">
        <v>1706</v>
      </c>
      <c r="F6219" s="198"/>
      <c r="G6219" s="198" t="s">
        <v>8420</v>
      </c>
      <c r="H6219" s="198" t="s">
        <v>1353</v>
      </c>
      <c r="I6219" s="198" t="s">
        <v>8421</v>
      </c>
      <c r="J6219" s="198" t="s">
        <v>11158</v>
      </c>
    </row>
    <row r="6220" spans="2:10">
      <c r="B6220" s="197" t="s">
        <v>11261</v>
      </c>
      <c r="C6220" s="215" t="s">
        <v>11262</v>
      </c>
      <c r="D6220" s="198">
        <v>2</v>
      </c>
      <c r="E6220" s="198" t="s">
        <v>1706</v>
      </c>
      <c r="F6220" s="198"/>
      <c r="G6220" s="198" t="s">
        <v>8420</v>
      </c>
      <c r="H6220" s="198" t="s">
        <v>1353</v>
      </c>
      <c r="I6220" s="198" t="s">
        <v>8421</v>
      </c>
      <c r="J6220" s="198" t="s">
        <v>11158</v>
      </c>
    </row>
    <row r="6221" spans="2:10">
      <c r="B6221" s="197" t="s">
        <v>11263</v>
      </c>
      <c r="C6221" s="215" t="s">
        <v>11264</v>
      </c>
      <c r="D6221" s="198">
        <v>5</v>
      </c>
      <c r="E6221" s="198" t="s">
        <v>1706</v>
      </c>
      <c r="F6221" s="198"/>
      <c r="G6221" s="198" t="s">
        <v>8420</v>
      </c>
      <c r="H6221" s="198" t="s">
        <v>1353</v>
      </c>
      <c r="I6221" s="198" t="s">
        <v>8421</v>
      </c>
      <c r="J6221" s="198" t="s">
        <v>11158</v>
      </c>
    </row>
    <row r="6222" spans="2:10">
      <c r="B6222" s="197" t="s">
        <v>11265</v>
      </c>
      <c r="C6222" s="197" t="s">
        <v>11266</v>
      </c>
      <c r="D6222" s="198">
        <v>7</v>
      </c>
      <c r="E6222" s="198" t="s">
        <v>1706</v>
      </c>
      <c r="F6222" s="198"/>
      <c r="G6222" s="198" t="s">
        <v>8420</v>
      </c>
      <c r="H6222" s="198" t="s">
        <v>1353</v>
      </c>
      <c r="I6222" s="198" t="s">
        <v>8421</v>
      </c>
      <c r="J6222" s="198" t="s">
        <v>11158</v>
      </c>
    </row>
    <row r="6223" spans="2:10" ht="15.5">
      <c r="B6223" s="197" t="s">
        <v>11267</v>
      </c>
      <c r="C6223" s="197" t="s">
        <v>11268</v>
      </c>
      <c r="D6223" s="211">
        <v>1</v>
      </c>
      <c r="E6223" s="198" t="s">
        <v>1706</v>
      </c>
      <c r="F6223" s="209"/>
      <c r="G6223" s="198" t="s">
        <v>8420</v>
      </c>
      <c r="H6223" s="198" t="s">
        <v>1353</v>
      </c>
      <c r="I6223" s="198" t="s">
        <v>8421</v>
      </c>
      <c r="J6223" s="198" t="s">
        <v>11158</v>
      </c>
    </row>
    <row r="6224" spans="2:10">
      <c r="B6224" s="197" t="s">
        <v>11269</v>
      </c>
      <c r="C6224" s="215" t="s">
        <v>11270</v>
      </c>
      <c r="D6224" s="198">
        <v>5</v>
      </c>
      <c r="E6224" s="198" t="s">
        <v>1706</v>
      </c>
      <c r="F6224" s="198"/>
      <c r="G6224" s="198" t="s">
        <v>8420</v>
      </c>
      <c r="H6224" s="198" t="s">
        <v>1353</v>
      </c>
      <c r="I6224" s="198" t="s">
        <v>8421</v>
      </c>
      <c r="J6224" s="198" t="s">
        <v>11158</v>
      </c>
    </row>
    <row r="6225" spans="2:10">
      <c r="B6225" s="197" t="s">
        <v>11271</v>
      </c>
      <c r="C6225" s="215" t="s">
        <v>11272</v>
      </c>
      <c r="D6225" s="198">
        <v>5</v>
      </c>
      <c r="E6225" s="198" t="s">
        <v>1706</v>
      </c>
      <c r="F6225" s="198"/>
      <c r="G6225" s="198" t="s">
        <v>8420</v>
      </c>
      <c r="H6225" s="198" t="s">
        <v>1353</v>
      </c>
      <c r="I6225" s="198" t="s">
        <v>8421</v>
      </c>
      <c r="J6225" s="198" t="s">
        <v>11158</v>
      </c>
    </row>
    <row r="6226" spans="2:10">
      <c r="B6226" s="197" t="s">
        <v>11273</v>
      </c>
      <c r="C6226" s="215" t="s">
        <v>11274</v>
      </c>
      <c r="D6226" s="198">
        <v>6</v>
      </c>
      <c r="E6226" s="198" t="s">
        <v>1706</v>
      </c>
      <c r="F6226" s="198"/>
      <c r="G6226" s="198" t="s">
        <v>8420</v>
      </c>
      <c r="H6226" s="198" t="s">
        <v>1353</v>
      </c>
      <c r="I6226" s="198" t="s">
        <v>8421</v>
      </c>
      <c r="J6226" s="198" t="s">
        <v>11158</v>
      </c>
    </row>
    <row r="6227" spans="2:10">
      <c r="B6227" s="197" t="s">
        <v>11275</v>
      </c>
      <c r="C6227" s="215" t="s">
        <v>11276</v>
      </c>
      <c r="D6227" s="198">
        <v>4</v>
      </c>
      <c r="E6227" s="198" t="s">
        <v>1706</v>
      </c>
      <c r="F6227" s="198"/>
      <c r="G6227" s="198" t="s">
        <v>8420</v>
      </c>
      <c r="H6227" s="198" t="s">
        <v>1353</v>
      </c>
      <c r="I6227" s="198" t="s">
        <v>8421</v>
      </c>
      <c r="J6227" s="198" t="s">
        <v>11158</v>
      </c>
    </row>
    <row r="6228" spans="2:10">
      <c r="B6228" s="197" t="s">
        <v>11277</v>
      </c>
      <c r="C6228" s="215" t="s">
        <v>11278</v>
      </c>
      <c r="D6228" s="198">
        <v>5</v>
      </c>
      <c r="E6228" s="198" t="s">
        <v>1706</v>
      </c>
      <c r="F6228" s="198"/>
      <c r="G6228" s="198" t="s">
        <v>8420</v>
      </c>
      <c r="H6228" s="198" t="s">
        <v>1353</v>
      </c>
      <c r="I6228" s="198" t="s">
        <v>8421</v>
      </c>
      <c r="J6228" s="198" t="s">
        <v>11158</v>
      </c>
    </row>
    <row r="6229" spans="2:10">
      <c r="B6229" s="197" t="s">
        <v>11279</v>
      </c>
      <c r="C6229" s="215" t="s">
        <v>11280</v>
      </c>
      <c r="D6229" s="198">
        <v>6</v>
      </c>
      <c r="E6229" s="198" t="s">
        <v>1706</v>
      </c>
      <c r="F6229" s="198"/>
      <c r="G6229" s="198" t="s">
        <v>8420</v>
      </c>
      <c r="H6229" s="198" t="s">
        <v>1353</v>
      </c>
      <c r="I6229" s="198" t="s">
        <v>8421</v>
      </c>
      <c r="J6229" s="198" t="s">
        <v>11158</v>
      </c>
    </row>
    <row r="6230" spans="2:10">
      <c r="B6230" s="197" t="s">
        <v>11281</v>
      </c>
      <c r="C6230" s="215" t="s">
        <v>11282</v>
      </c>
      <c r="D6230" s="198">
        <v>3</v>
      </c>
      <c r="E6230" s="198" t="s">
        <v>1706</v>
      </c>
      <c r="F6230" s="198"/>
      <c r="G6230" s="198" t="s">
        <v>8420</v>
      </c>
      <c r="H6230" s="198" t="s">
        <v>1353</v>
      </c>
      <c r="I6230" s="198" t="s">
        <v>8421</v>
      </c>
      <c r="J6230" s="198" t="s">
        <v>11158</v>
      </c>
    </row>
    <row r="6231" spans="2:10">
      <c r="B6231" s="197" t="s">
        <v>11283</v>
      </c>
      <c r="C6231" s="215" t="s">
        <v>11284</v>
      </c>
      <c r="D6231" s="198">
        <v>6</v>
      </c>
      <c r="E6231" s="198" t="s">
        <v>1706</v>
      </c>
      <c r="F6231" s="198"/>
      <c r="G6231" s="198" t="s">
        <v>8420</v>
      </c>
      <c r="H6231" s="198" t="s">
        <v>1353</v>
      </c>
      <c r="I6231" s="198" t="s">
        <v>8421</v>
      </c>
      <c r="J6231" s="198" t="s">
        <v>11158</v>
      </c>
    </row>
    <row r="6232" spans="2:10">
      <c r="B6232" s="197" t="s">
        <v>11285</v>
      </c>
      <c r="C6232" s="215" t="s">
        <v>11286</v>
      </c>
      <c r="D6232" s="198">
        <v>7</v>
      </c>
      <c r="E6232" s="198" t="s">
        <v>1706</v>
      </c>
      <c r="F6232" s="198"/>
      <c r="G6232" s="198" t="s">
        <v>8420</v>
      </c>
      <c r="H6232" s="198" t="s">
        <v>1353</v>
      </c>
      <c r="I6232" s="198" t="s">
        <v>8421</v>
      </c>
      <c r="J6232" s="198" t="s">
        <v>11158</v>
      </c>
    </row>
    <row r="6233" spans="2:10">
      <c r="B6233" s="197" t="s">
        <v>11287</v>
      </c>
      <c r="C6233" s="215" t="s">
        <v>11288</v>
      </c>
      <c r="D6233" s="198">
        <v>5</v>
      </c>
      <c r="E6233" s="198" t="s">
        <v>1706</v>
      </c>
      <c r="F6233" s="198"/>
      <c r="G6233" s="198" t="s">
        <v>8420</v>
      </c>
      <c r="H6233" s="198" t="s">
        <v>1353</v>
      </c>
      <c r="I6233" s="198" t="s">
        <v>8421</v>
      </c>
      <c r="J6233" s="198" t="s">
        <v>11158</v>
      </c>
    </row>
    <row r="6234" spans="2:10">
      <c r="B6234" s="197" t="s">
        <v>11289</v>
      </c>
      <c r="C6234" s="215" t="s">
        <v>11290</v>
      </c>
      <c r="D6234" s="198">
        <v>2</v>
      </c>
      <c r="E6234" s="198" t="s">
        <v>1706</v>
      </c>
      <c r="F6234" s="198"/>
      <c r="G6234" s="198" t="s">
        <v>8420</v>
      </c>
      <c r="H6234" s="198" t="s">
        <v>1353</v>
      </c>
      <c r="I6234" s="198" t="s">
        <v>8421</v>
      </c>
      <c r="J6234" s="198" t="s">
        <v>11158</v>
      </c>
    </row>
    <row r="6235" spans="2:10">
      <c r="B6235" s="197" t="s">
        <v>11291</v>
      </c>
      <c r="C6235" s="215" t="s">
        <v>11292</v>
      </c>
      <c r="D6235" s="198">
        <v>6</v>
      </c>
      <c r="E6235" s="198" t="s">
        <v>1706</v>
      </c>
      <c r="F6235" s="198"/>
      <c r="G6235" s="198" t="s">
        <v>8420</v>
      </c>
      <c r="H6235" s="198" t="s">
        <v>1353</v>
      </c>
      <c r="I6235" s="198" t="s">
        <v>8421</v>
      </c>
      <c r="J6235" s="198" t="s">
        <v>11158</v>
      </c>
    </row>
    <row r="6236" spans="2:10">
      <c r="B6236" s="197" t="s">
        <v>11293</v>
      </c>
      <c r="C6236" s="215" t="s">
        <v>11294</v>
      </c>
      <c r="D6236" s="198">
        <v>8</v>
      </c>
      <c r="E6236" s="198" t="s">
        <v>1717</v>
      </c>
      <c r="F6236" s="198"/>
      <c r="G6236" s="198" t="s">
        <v>8420</v>
      </c>
      <c r="H6236" s="198" t="s">
        <v>1353</v>
      </c>
      <c r="I6236" s="198" t="s">
        <v>8421</v>
      </c>
      <c r="J6236" s="198" t="s">
        <v>11158</v>
      </c>
    </row>
    <row r="6237" spans="2:10">
      <c r="B6237" s="197" t="s">
        <v>11295</v>
      </c>
      <c r="C6237" s="215" t="s">
        <v>11296</v>
      </c>
      <c r="D6237" s="198">
        <v>9</v>
      </c>
      <c r="E6237" s="198" t="s">
        <v>1717</v>
      </c>
      <c r="F6237" s="198"/>
      <c r="G6237" s="198" t="s">
        <v>8420</v>
      </c>
      <c r="H6237" s="198" t="s">
        <v>1353</v>
      </c>
      <c r="I6237" s="198" t="s">
        <v>8421</v>
      </c>
      <c r="J6237" s="198" t="s">
        <v>11158</v>
      </c>
    </row>
    <row r="6238" spans="2:10">
      <c r="B6238" s="197" t="s">
        <v>11297</v>
      </c>
      <c r="C6238" s="215" t="s">
        <v>11298</v>
      </c>
      <c r="D6238" s="198">
        <v>1</v>
      </c>
      <c r="E6238" s="198" t="s">
        <v>1717</v>
      </c>
      <c r="F6238" s="198"/>
      <c r="G6238" s="198" t="s">
        <v>8420</v>
      </c>
      <c r="H6238" s="198" t="s">
        <v>1353</v>
      </c>
      <c r="I6238" s="198" t="s">
        <v>8421</v>
      </c>
      <c r="J6238" s="198" t="s">
        <v>11158</v>
      </c>
    </row>
    <row r="6239" spans="2:10">
      <c r="B6239" s="197" t="s">
        <v>11299</v>
      </c>
      <c r="C6239" s="215" t="s">
        <v>11300</v>
      </c>
      <c r="D6239" s="198">
        <v>5</v>
      </c>
      <c r="E6239" s="198" t="s">
        <v>1717</v>
      </c>
      <c r="F6239" s="198"/>
      <c r="G6239" s="198" t="s">
        <v>8420</v>
      </c>
      <c r="H6239" s="198" t="s">
        <v>1353</v>
      </c>
      <c r="I6239" s="198" t="s">
        <v>8421</v>
      </c>
      <c r="J6239" s="198" t="s">
        <v>11158</v>
      </c>
    </row>
    <row r="6240" spans="2:10">
      <c r="B6240" s="197" t="s">
        <v>11301</v>
      </c>
      <c r="C6240" s="215" t="s">
        <v>11302</v>
      </c>
      <c r="D6240" s="198">
        <v>7</v>
      </c>
      <c r="E6240" s="198" t="s">
        <v>1717</v>
      </c>
      <c r="F6240" s="198"/>
      <c r="G6240" s="198" t="s">
        <v>8420</v>
      </c>
      <c r="H6240" s="198" t="s">
        <v>1353</v>
      </c>
      <c r="I6240" s="198" t="s">
        <v>8421</v>
      </c>
      <c r="J6240" s="198" t="s">
        <v>11158</v>
      </c>
    </row>
    <row r="6241" spans="2:10">
      <c r="B6241" s="197" t="s">
        <v>11303</v>
      </c>
      <c r="C6241" s="215" t="s">
        <v>11304</v>
      </c>
      <c r="D6241" s="198">
        <v>6</v>
      </c>
      <c r="E6241" s="198" t="s">
        <v>1717</v>
      </c>
      <c r="F6241" s="198"/>
      <c r="G6241" s="198" t="s">
        <v>8420</v>
      </c>
      <c r="H6241" s="198" t="s">
        <v>1353</v>
      </c>
      <c r="I6241" s="198" t="s">
        <v>8421</v>
      </c>
      <c r="J6241" s="198" t="s">
        <v>11158</v>
      </c>
    </row>
    <row r="6242" spans="2:10">
      <c r="B6242" s="197" t="s">
        <v>11305</v>
      </c>
      <c r="C6242" s="197" t="s">
        <v>11306</v>
      </c>
      <c r="D6242" s="198">
        <v>4</v>
      </c>
      <c r="E6242" s="198" t="s">
        <v>1717</v>
      </c>
      <c r="F6242" s="197"/>
      <c r="G6242" s="198" t="s">
        <v>8420</v>
      </c>
      <c r="H6242" s="198" t="s">
        <v>1353</v>
      </c>
      <c r="I6242" s="198" t="s">
        <v>8421</v>
      </c>
      <c r="J6242" s="198" t="s">
        <v>11158</v>
      </c>
    </row>
    <row r="6243" spans="2:10">
      <c r="B6243" s="197" t="s">
        <v>11307</v>
      </c>
      <c r="C6243" s="197" t="s">
        <v>11308</v>
      </c>
      <c r="D6243" s="198">
        <v>4</v>
      </c>
      <c r="E6243" s="198" t="s">
        <v>1717</v>
      </c>
      <c r="F6243" s="197"/>
      <c r="G6243" s="198" t="s">
        <v>8420</v>
      </c>
      <c r="H6243" s="198" t="s">
        <v>1353</v>
      </c>
      <c r="I6243" s="198" t="s">
        <v>8421</v>
      </c>
      <c r="J6243" s="198" t="s">
        <v>11158</v>
      </c>
    </row>
    <row r="6244" spans="2:10">
      <c r="B6244" s="197" t="s">
        <v>11309</v>
      </c>
      <c r="C6244" s="197" t="s">
        <v>11310</v>
      </c>
      <c r="D6244" s="198">
        <v>1</v>
      </c>
      <c r="E6244" s="198" t="s">
        <v>1717</v>
      </c>
      <c r="F6244" s="197"/>
      <c r="G6244" s="198" t="s">
        <v>8420</v>
      </c>
      <c r="H6244" s="198" t="s">
        <v>1353</v>
      </c>
      <c r="I6244" s="198" t="s">
        <v>8421</v>
      </c>
      <c r="J6244" s="198" t="s">
        <v>11158</v>
      </c>
    </row>
    <row r="6245" spans="2:10">
      <c r="B6245" s="197" t="s">
        <v>11311</v>
      </c>
      <c r="C6245" s="197" t="s">
        <v>11312</v>
      </c>
      <c r="D6245" s="198">
        <v>7</v>
      </c>
      <c r="E6245" s="198" t="s">
        <v>1717</v>
      </c>
      <c r="F6245" s="197"/>
      <c r="G6245" s="198" t="s">
        <v>8420</v>
      </c>
      <c r="H6245" s="198" t="s">
        <v>1353</v>
      </c>
      <c r="I6245" s="198" t="s">
        <v>8421</v>
      </c>
      <c r="J6245" s="198" t="s">
        <v>11158</v>
      </c>
    </row>
    <row r="6246" spans="2:10">
      <c r="B6246" s="197" t="s">
        <v>11313</v>
      </c>
      <c r="C6246" s="197" t="s">
        <v>11314</v>
      </c>
      <c r="D6246" s="198">
        <v>4</v>
      </c>
      <c r="E6246" s="198" t="s">
        <v>1717</v>
      </c>
      <c r="F6246" s="197"/>
      <c r="G6246" s="198" t="s">
        <v>8420</v>
      </c>
      <c r="H6246" s="198" t="s">
        <v>1353</v>
      </c>
      <c r="I6246" s="198" t="s">
        <v>8421</v>
      </c>
      <c r="J6246" s="198" t="s">
        <v>11158</v>
      </c>
    </row>
    <row r="6247" spans="2:10">
      <c r="B6247" s="197" t="s">
        <v>11315</v>
      </c>
      <c r="C6247" s="197" t="s">
        <v>11316</v>
      </c>
      <c r="D6247" s="198">
        <v>6</v>
      </c>
      <c r="E6247" s="198" t="s">
        <v>2004</v>
      </c>
      <c r="F6247" s="197"/>
      <c r="G6247" s="198" t="s">
        <v>8420</v>
      </c>
      <c r="H6247" s="198" t="s">
        <v>1353</v>
      </c>
      <c r="I6247" s="198" t="s">
        <v>8421</v>
      </c>
      <c r="J6247" s="198" t="s">
        <v>11158</v>
      </c>
    </row>
    <row r="6248" spans="2:10">
      <c r="B6248" s="197" t="s">
        <v>11317</v>
      </c>
      <c r="C6248" s="197" t="s">
        <v>11318</v>
      </c>
      <c r="D6248" s="198">
        <v>5</v>
      </c>
      <c r="E6248" s="198" t="s">
        <v>2004</v>
      </c>
      <c r="F6248" s="197"/>
      <c r="G6248" s="198" t="s">
        <v>8420</v>
      </c>
      <c r="H6248" s="198" t="s">
        <v>1353</v>
      </c>
      <c r="I6248" s="198" t="s">
        <v>8421</v>
      </c>
      <c r="J6248" s="198" t="s">
        <v>11158</v>
      </c>
    </row>
    <row r="6249" spans="2:10">
      <c r="B6249" s="197" t="s">
        <v>11319</v>
      </c>
      <c r="C6249" s="197" t="s">
        <v>11320</v>
      </c>
      <c r="D6249" s="198">
        <v>4</v>
      </c>
      <c r="E6249" s="198" t="s">
        <v>2004</v>
      </c>
      <c r="F6249" s="197"/>
      <c r="G6249" s="198" t="s">
        <v>8420</v>
      </c>
      <c r="H6249" s="198" t="s">
        <v>1353</v>
      </c>
      <c r="I6249" s="198" t="s">
        <v>8421</v>
      </c>
      <c r="J6249" s="198" t="s">
        <v>11158</v>
      </c>
    </row>
    <row r="6250" spans="2:10">
      <c r="B6250" s="197" t="s">
        <v>11321</v>
      </c>
      <c r="C6250" s="197" t="s">
        <v>11322</v>
      </c>
      <c r="D6250" s="198">
        <v>3</v>
      </c>
      <c r="E6250" s="198" t="s">
        <v>2004</v>
      </c>
      <c r="F6250" s="197"/>
      <c r="G6250" s="198" t="s">
        <v>8420</v>
      </c>
      <c r="H6250" s="198" t="s">
        <v>1353</v>
      </c>
      <c r="I6250" s="198" t="s">
        <v>8421</v>
      </c>
      <c r="J6250" s="198" t="s">
        <v>11158</v>
      </c>
    </row>
    <row r="6251" spans="2:10">
      <c r="B6251" s="197" t="s">
        <v>11323</v>
      </c>
      <c r="C6251" s="197" t="s">
        <v>11324</v>
      </c>
      <c r="D6251" s="198">
        <v>6</v>
      </c>
      <c r="E6251" s="198" t="s">
        <v>2004</v>
      </c>
      <c r="F6251" s="197"/>
      <c r="G6251" s="198" t="s">
        <v>8420</v>
      </c>
      <c r="H6251" s="198" t="s">
        <v>1353</v>
      </c>
      <c r="I6251" s="198" t="s">
        <v>8421</v>
      </c>
      <c r="J6251" s="198" t="s">
        <v>11158</v>
      </c>
    </row>
    <row r="6252" spans="2:10">
      <c r="B6252" s="197" t="s">
        <v>11325</v>
      </c>
      <c r="C6252" s="197" t="s">
        <v>11326</v>
      </c>
      <c r="D6252" s="198">
        <v>7</v>
      </c>
      <c r="E6252" s="198" t="s">
        <v>2004</v>
      </c>
      <c r="F6252" s="197"/>
      <c r="G6252" s="198" t="s">
        <v>8420</v>
      </c>
      <c r="H6252" s="198" t="s">
        <v>1353</v>
      </c>
      <c r="I6252" s="198" t="s">
        <v>8421</v>
      </c>
      <c r="J6252" s="198" t="s">
        <v>11158</v>
      </c>
    </row>
    <row r="6253" spans="2:10">
      <c r="B6253" s="197" t="s">
        <v>11327</v>
      </c>
      <c r="C6253" s="197" t="s">
        <v>11328</v>
      </c>
      <c r="D6253" s="198">
        <v>5</v>
      </c>
      <c r="E6253" s="198" t="s">
        <v>2004</v>
      </c>
      <c r="F6253" s="197"/>
      <c r="G6253" s="198" t="s">
        <v>8420</v>
      </c>
      <c r="H6253" s="198" t="s">
        <v>1353</v>
      </c>
      <c r="I6253" s="198" t="s">
        <v>8421</v>
      </c>
      <c r="J6253" s="198" t="s">
        <v>11158</v>
      </c>
    </row>
    <row r="6254" spans="2:10">
      <c r="B6254" s="197" t="s">
        <v>11329</v>
      </c>
      <c r="C6254" s="197" t="s">
        <v>11330</v>
      </c>
      <c r="D6254" s="198">
        <v>3</v>
      </c>
      <c r="E6254" s="198" t="s">
        <v>2004</v>
      </c>
      <c r="F6254" s="197"/>
      <c r="G6254" s="198" t="s">
        <v>8420</v>
      </c>
      <c r="H6254" s="198" t="s">
        <v>1353</v>
      </c>
      <c r="I6254" s="198" t="s">
        <v>8421</v>
      </c>
      <c r="J6254" s="198" t="s">
        <v>11158</v>
      </c>
    </row>
    <row r="6255" spans="2:10">
      <c r="B6255" s="197" t="s">
        <v>11331</v>
      </c>
      <c r="C6255" s="197" t="s">
        <v>11332</v>
      </c>
      <c r="D6255" s="198">
        <v>5</v>
      </c>
      <c r="E6255" s="198" t="s">
        <v>2004</v>
      </c>
      <c r="F6255" s="197"/>
      <c r="G6255" s="198" t="s">
        <v>8420</v>
      </c>
      <c r="H6255" s="198" t="s">
        <v>1353</v>
      </c>
      <c r="I6255" s="198" t="s">
        <v>8421</v>
      </c>
      <c r="J6255" s="198" t="s">
        <v>11158</v>
      </c>
    </row>
    <row r="6256" spans="2:10">
      <c r="B6256" s="197" t="s">
        <v>11333</v>
      </c>
      <c r="C6256" s="197" t="s">
        <v>11334</v>
      </c>
      <c r="D6256" s="198">
        <v>1</v>
      </c>
      <c r="E6256" s="198" t="s">
        <v>2004</v>
      </c>
      <c r="F6256" s="197"/>
      <c r="G6256" s="198" t="s">
        <v>8420</v>
      </c>
      <c r="H6256" s="198" t="s">
        <v>1353</v>
      </c>
      <c r="I6256" s="198" t="s">
        <v>8421</v>
      </c>
      <c r="J6256" s="198" t="s">
        <v>11158</v>
      </c>
    </row>
    <row r="6257" spans="2:10">
      <c r="B6257" s="197" t="s">
        <v>11335</v>
      </c>
      <c r="C6257" s="197" t="s">
        <v>11336</v>
      </c>
      <c r="D6257" s="198">
        <v>5</v>
      </c>
      <c r="E6257" s="198" t="s">
        <v>2004</v>
      </c>
      <c r="F6257" s="197"/>
      <c r="G6257" s="198" t="s">
        <v>8420</v>
      </c>
      <c r="H6257" s="198" t="s">
        <v>1353</v>
      </c>
      <c r="I6257" s="198" t="s">
        <v>8421</v>
      </c>
      <c r="J6257" s="198" t="s">
        <v>11158</v>
      </c>
    </row>
    <row r="6258" spans="2:10">
      <c r="B6258" s="197" t="s">
        <v>11337</v>
      </c>
      <c r="C6258" s="197" t="s">
        <v>2205</v>
      </c>
      <c r="D6258" s="198">
        <v>6</v>
      </c>
      <c r="E6258" s="198" t="s">
        <v>2004</v>
      </c>
      <c r="F6258" s="197"/>
      <c r="G6258" s="198" t="s">
        <v>8420</v>
      </c>
      <c r="H6258" s="198" t="s">
        <v>1353</v>
      </c>
      <c r="I6258" s="198" t="s">
        <v>8421</v>
      </c>
      <c r="J6258" s="198" t="s">
        <v>11158</v>
      </c>
    </row>
    <row r="6259" spans="2:10">
      <c r="B6259" s="197" t="s">
        <v>11338</v>
      </c>
      <c r="C6259" s="197" t="s">
        <v>11339</v>
      </c>
      <c r="D6259" s="198">
        <v>8</v>
      </c>
      <c r="E6259" s="198" t="s">
        <v>2004</v>
      </c>
      <c r="F6259" s="197"/>
      <c r="G6259" s="198" t="s">
        <v>8420</v>
      </c>
      <c r="H6259" s="198" t="s">
        <v>1353</v>
      </c>
      <c r="I6259" s="198" t="s">
        <v>8421</v>
      </c>
      <c r="J6259" s="198" t="s">
        <v>11158</v>
      </c>
    </row>
    <row r="6260" spans="2:10">
      <c r="B6260" s="197" t="s">
        <v>11340</v>
      </c>
      <c r="C6260" s="197" t="s">
        <v>11341</v>
      </c>
      <c r="D6260" s="198">
        <v>6</v>
      </c>
      <c r="E6260" s="198" t="s">
        <v>2004</v>
      </c>
      <c r="F6260" s="197"/>
      <c r="G6260" s="198" t="s">
        <v>8420</v>
      </c>
      <c r="H6260" s="198" t="s">
        <v>1353</v>
      </c>
      <c r="I6260" s="198" t="s">
        <v>8421</v>
      </c>
      <c r="J6260" s="198" t="s">
        <v>11158</v>
      </c>
    </row>
    <row r="6261" spans="2:10">
      <c r="B6261" s="197" t="s">
        <v>11342</v>
      </c>
      <c r="C6261" s="197" t="s">
        <v>11343</v>
      </c>
      <c r="D6261" s="198">
        <v>7</v>
      </c>
      <c r="E6261" s="198" t="s">
        <v>2004</v>
      </c>
      <c r="F6261" s="197"/>
      <c r="G6261" s="198" t="s">
        <v>8420</v>
      </c>
      <c r="H6261" s="198" t="s">
        <v>1353</v>
      </c>
      <c r="I6261" s="198" t="s">
        <v>8421</v>
      </c>
      <c r="J6261" s="198" t="s">
        <v>11158</v>
      </c>
    </row>
    <row r="6262" spans="2:10">
      <c r="B6262" s="197" t="s">
        <v>11344</v>
      </c>
      <c r="C6262" s="197" t="s">
        <v>11345</v>
      </c>
      <c r="D6262" s="198">
        <v>3</v>
      </c>
      <c r="E6262" s="198" t="s">
        <v>2004</v>
      </c>
      <c r="F6262" s="197"/>
      <c r="G6262" s="198" t="s">
        <v>8420</v>
      </c>
      <c r="H6262" s="198" t="s">
        <v>1353</v>
      </c>
      <c r="I6262" s="198" t="s">
        <v>8421</v>
      </c>
      <c r="J6262" s="198" t="s">
        <v>11158</v>
      </c>
    </row>
    <row r="6263" spans="2:10">
      <c r="B6263" s="197" t="s">
        <v>11346</v>
      </c>
      <c r="C6263" s="197" t="s">
        <v>11347</v>
      </c>
      <c r="D6263" s="198">
        <v>8</v>
      </c>
      <c r="E6263" s="198" t="s">
        <v>2004</v>
      </c>
      <c r="F6263" s="197"/>
      <c r="G6263" s="198" t="s">
        <v>8420</v>
      </c>
      <c r="H6263" s="198" t="s">
        <v>1353</v>
      </c>
      <c r="I6263" s="198" t="s">
        <v>8421</v>
      </c>
      <c r="J6263" s="198" t="s">
        <v>11158</v>
      </c>
    </row>
    <row r="6264" spans="2:10">
      <c r="B6264" s="197" t="s">
        <v>11348</v>
      </c>
      <c r="C6264" s="197" t="s">
        <v>11349</v>
      </c>
      <c r="D6264" s="198">
        <v>7</v>
      </c>
      <c r="E6264" s="198" t="s">
        <v>2004</v>
      </c>
      <c r="F6264" s="197"/>
      <c r="G6264" s="198" t="s">
        <v>8420</v>
      </c>
      <c r="H6264" s="198" t="s">
        <v>1353</v>
      </c>
      <c r="I6264" s="198" t="s">
        <v>8421</v>
      </c>
      <c r="J6264" s="198" t="s">
        <v>11158</v>
      </c>
    </row>
    <row r="6265" spans="2:10">
      <c r="B6265" s="197" t="s">
        <v>11350</v>
      </c>
      <c r="C6265" s="197" t="s">
        <v>11351</v>
      </c>
      <c r="D6265" s="198">
        <v>8</v>
      </c>
      <c r="E6265" s="198" t="s">
        <v>246</v>
      </c>
      <c r="F6265" s="197"/>
      <c r="G6265" s="198" t="s">
        <v>8420</v>
      </c>
      <c r="H6265" s="198" t="s">
        <v>1353</v>
      </c>
      <c r="I6265" s="198" t="s">
        <v>8421</v>
      </c>
      <c r="J6265" s="198" t="s">
        <v>11158</v>
      </c>
    </row>
    <row r="6266" spans="2:10">
      <c r="B6266" s="197" t="s">
        <v>11352</v>
      </c>
      <c r="C6266" s="197" t="s">
        <v>11353</v>
      </c>
      <c r="D6266" s="198">
        <v>3</v>
      </c>
      <c r="E6266" s="198" t="s">
        <v>246</v>
      </c>
      <c r="F6266" s="197"/>
      <c r="G6266" s="198" t="s">
        <v>8420</v>
      </c>
      <c r="H6266" s="198" t="s">
        <v>1353</v>
      </c>
      <c r="I6266" s="198" t="s">
        <v>8421</v>
      </c>
      <c r="J6266" s="198" t="s">
        <v>11158</v>
      </c>
    </row>
    <row r="6267" spans="2:10">
      <c r="B6267" s="197" t="s">
        <v>11354</v>
      </c>
      <c r="C6267" s="197" t="s">
        <v>11355</v>
      </c>
      <c r="D6267" s="198">
        <v>7</v>
      </c>
      <c r="E6267" s="198" t="s">
        <v>246</v>
      </c>
      <c r="F6267" s="197"/>
      <c r="G6267" s="198" t="s">
        <v>8420</v>
      </c>
      <c r="H6267" s="198" t="s">
        <v>1353</v>
      </c>
      <c r="I6267" s="198" t="s">
        <v>8421</v>
      </c>
      <c r="J6267" s="198" t="s">
        <v>11158</v>
      </c>
    </row>
    <row r="6268" spans="2:10">
      <c r="B6268" s="197" t="s">
        <v>11356</v>
      </c>
      <c r="C6268" s="197" t="s">
        <v>11357</v>
      </c>
      <c r="D6268" s="198">
        <v>5</v>
      </c>
      <c r="E6268" s="198" t="s">
        <v>246</v>
      </c>
      <c r="F6268" s="197"/>
      <c r="G6268" s="198" t="s">
        <v>8420</v>
      </c>
      <c r="H6268" s="198" t="s">
        <v>1353</v>
      </c>
      <c r="I6268" s="198" t="s">
        <v>8421</v>
      </c>
      <c r="J6268" s="198" t="s">
        <v>11158</v>
      </c>
    </row>
    <row r="6269" spans="2:10">
      <c r="B6269" s="197" t="s">
        <v>11358</v>
      </c>
      <c r="C6269" s="197" t="s">
        <v>11359</v>
      </c>
      <c r="D6269" s="198">
        <v>6</v>
      </c>
      <c r="E6269" s="198" t="s">
        <v>246</v>
      </c>
      <c r="F6269" s="197"/>
      <c r="G6269" s="198" t="s">
        <v>8420</v>
      </c>
      <c r="H6269" s="198" t="s">
        <v>1353</v>
      </c>
      <c r="I6269" s="198" t="s">
        <v>8421</v>
      </c>
      <c r="J6269" s="198" t="s">
        <v>11158</v>
      </c>
    </row>
    <row r="6270" spans="2:10">
      <c r="B6270" s="197" t="s">
        <v>11360</v>
      </c>
      <c r="C6270" s="197" t="s">
        <v>11361</v>
      </c>
      <c r="D6270" s="198">
        <v>8</v>
      </c>
      <c r="E6270" s="198" t="s">
        <v>246</v>
      </c>
      <c r="F6270" s="197"/>
      <c r="G6270" s="198" t="s">
        <v>8420</v>
      </c>
      <c r="H6270" s="198" t="s">
        <v>1353</v>
      </c>
      <c r="I6270" s="198" t="s">
        <v>8421</v>
      </c>
      <c r="J6270" s="198" t="s">
        <v>11158</v>
      </c>
    </row>
    <row r="6271" spans="2:10">
      <c r="B6271" s="197" t="s">
        <v>11362</v>
      </c>
      <c r="C6271" s="197" t="s">
        <v>11363</v>
      </c>
      <c r="D6271" s="198">
        <v>4</v>
      </c>
      <c r="E6271" s="198" t="s">
        <v>246</v>
      </c>
      <c r="F6271" s="197"/>
      <c r="G6271" s="198" t="s">
        <v>8420</v>
      </c>
      <c r="H6271" s="198" t="s">
        <v>1353</v>
      </c>
      <c r="I6271" s="198" t="s">
        <v>8421</v>
      </c>
      <c r="J6271" s="198" t="s">
        <v>11158</v>
      </c>
    </row>
    <row r="6272" spans="2:10">
      <c r="B6272" s="197" t="s">
        <v>11364</v>
      </c>
      <c r="C6272" s="197" t="s">
        <v>11365</v>
      </c>
      <c r="D6272" s="198">
        <v>6</v>
      </c>
      <c r="E6272" s="198" t="s">
        <v>246</v>
      </c>
      <c r="F6272" s="197"/>
      <c r="G6272" s="198" t="s">
        <v>8420</v>
      </c>
      <c r="H6272" s="198" t="s">
        <v>1353</v>
      </c>
      <c r="I6272" s="198" t="s">
        <v>8421</v>
      </c>
      <c r="J6272" s="198" t="s">
        <v>11158</v>
      </c>
    </row>
    <row r="6273" spans="2:10">
      <c r="B6273" s="197" t="s">
        <v>11366</v>
      </c>
      <c r="C6273" s="197" t="s">
        <v>11367</v>
      </c>
      <c r="D6273" s="198">
        <v>7</v>
      </c>
      <c r="E6273" s="198" t="s">
        <v>246</v>
      </c>
      <c r="F6273" s="197"/>
      <c r="G6273" s="198" t="s">
        <v>8420</v>
      </c>
      <c r="H6273" s="198" t="s">
        <v>1353</v>
      </c>
      <c r="I6273" s="198" t="s">
        <v>8421</v>
      </c>
      <c r="J6273" s="198" t="s">
        <v>11158</v>
      </c>
    </row>
    <row r="6274" spans="2:10">
      <c r="B6274" s="197" t="s">
        <v>11368</v>
      </c>
      <c r="C6274" s="197" t="s">
        <v>11369</v>
      </c>
      <c r="D6274" s="198">
        <v>8</v>
      </c>
      <c r="E6274" s="198" t="s">
        <v>246</v>
      </c>
      <c r="F6274" s="197"/>
      <c r="G6274" s="198" t="s">
        <v>8420</v>
      </c>
      <c r="H6274" s="198" t="s">
        <v>1353</v>
      </c>
      <c r="I6274" s="198" t="s">
        <v>8421</v>
      </c>
      <c r="J6274" s="198" t="s">
        <v>11158</v>
      </c>
    </row>
    <row r="6275" spans="2:10">
      <c r="B6275" s="197" t="s">
        <v>11370</v>
      </c>
      <c r="C6275" s="197" t="s">
        <v>11371</v>
      </c>
      <c r="D6275" s="198">
        <v>6</v>
      </c>
      <c r="E6275" s="198" t="s">
        <v>246</v>
      </c>
      <c r="F6275" s="197"/>
      <c r="G6275" s="198" t="s">
        <v>8420</v>
      </c>
      <c r="H6275" s="198" t="s">
        <v>1353</v>
      </c>
      <c r="I6275" s="198" t="s">
        <v>8421</v>
      </c>
      <c r="J6275" s="198" t="s">
        <v>11158</v>
      </c>
    </row>
    <row r="6276" spans="2:10">
      <c r="B6276" s="197" t="s">
        <v>11372</v>
      </c>
      <c r="C6276" s="197" t="s">
        <v>11373</v>
      </c>
      <c r="D6276" s="198">
        <v>5</v>
      </c>
      <c r="E6276" s="198" t="s">
        <v>246</v>
      </c>
      <c r="F6276" s="197"/>
      <c r="G6276" s="198" t="s">
        <v>8420</v>
      </c>
      <c r="H6276" s="198" t="s">
        <v>1353</v>
      </c>
      <c r="I6276" s="198" t="s">
        <v>8421</v>
      </c>
      <c r="J6276" s="198" t="s">
        <v>11158</v>
      </c>
    </row>
    <row r="6277" spans="2:10">
      <c r="B6277" s="197" t="s">
        <v>11374</v>
      </c>
      <c r="C6277" s="197" t="s">
        <v>11375</v>
      </c>
      <c r="D6277" s="198">
        <v>1</v>
      </c>
      <c r="E6277" s="198" t="s">
        <v>246</v>
      </c>
      <c r="F6277" s="197"/>
      <c r="G6277" s="198" t="s">
        <v>8420</v>
      </c>
      <c r="H6277" s="198" t="s">
        <v>1353</v>
      </c>
      <c r="I6277" s="198" t="s">
        <v>8421</v>
      </c>
      <c r="J6277" s="198" t="s">
        <v>11158</v>
      </c>
    </row>
    <row r="6278" spans="2:10">
      <c r="B6278" s="197" t="s">
        <v>11376</v>
      </c>
      <c r="C6278" s="197" t="s">
        <v>11377</v>
      </c>
      <c r="D6278" s="198">
        <v>2</v>
      </c>
      <c r="E6278" s="198" t="s">
        <v>246</v>
      </c>
      <c r="F6278" s="197"/>
      <c r="G6278" s="198" t="s">
        <v>8420</v>
      </c>
      <c r="H6278" s="198" t="s">
        <v>1353</v>
      </c>
      <c r="I6278" s="198" t="s">
        <v>8421</v>
      </c>
      <c r="J6278" s="198" t="s">
        <v>11158</v>
      </c>
    </row>
    <row r="6279" spans="2:10">
      <c r="B6279" s="197" t="s">
        <v>11378</v>
      </c>
      <c r="C6279" s="197" t="s">
        <v>11379</v>
      </c>
      <c r="D6279" s="198">
        <v>6</v>
      </c>
      <c r="E6279" s="198" t="s">
        <v>246</v>
      </c>
      <c r="F6279" s="197"/>
      <c r="G6279" s="198" t="s">
        <v>8420</v>
      </c>
      <c r="H6279" s="198" t="s">
        <v>1353</v>
      </c>
      <c r="I6279" s="198" t="s">
        <v>8421</v>
      </c>
      <c r="J6279" s="198" t="s">
        <v>11158</v>
      </c>
    </row>
    <row r="6280" spans="2:10">
      <c r="B6280" s="197" t="s">
        <v>11380</v>
      </c>
      <c r="C6280" s="197" t="s">
        <v>11381</v>
      </c>
      <c r="D6280" s="198">
        <v>2</v>
      </c>
      <c r="E6280" s="198" t="s">
        <v>246</v>
      </c>
      <c r="F6280" s="197"/>
      <c r="G6280" s="198" t="s">
        <v>8420</v>
      </c>
      <c r="H6280" s="198" t="s">
        <v>1353</v>
      </c>
      <c r="I6280" s="198" t="s">
        <v>8421</v>
      </c>
      <c r="J6280" s="198" t="s">
        <v>11158</v>
      </c>
    </row>
    <row r="6281" spans="2:10">
      <c r="B6281" s="197" t="s">
        <v>11382</v>
      </c>
      <c r="C6281" s="197" t="s">
        <v>11383</v>
      </c>
      <c r="D6281" s="198">
        <v>7</v>
      </c>
      <c r="E6281" s="198" t="s">
        <v>246</v>
      </c>
      <c r="F6281" s="197"/>
      <c r="G6281" s="198" t="s">
        <v>8420</v>
      </c>
      <c r="H6281" s="198" t="s">
        <v>1353</v>
      </c>
      <c r="I6281" s="198" t="s">
        <v>8421</v>
      </c>
      <c r="J6281" s="198" t="s">
        <v>11158</v>
      </c>
    </row>
    <row r="6282" spans="2:10">
      <c r="B6282" s="197" t="s">
        <v>11384</v>
      </c>
      <c r="C6282" s="197" t="s">
        <v>11385</v>
      </c>
      <c r="D6282" s="198">
        <v>9</v>
      </c>
      <c r="E6282" s="198" t="s">
        <v>246</v>
      </c>
      <c r="F6282" s="197"/>
      <c r="G6282" s="198" t="s">
        <v>8420</v>
      </c>
      <c r="H6282" s="198" t="s">
        <v>1353</v>
      </c>
      <c r="I6282" s="198" t="s">
        <v>8421</v>
      </c>
      <c r="J6282" s="198" t="s">
        <v>11158</v>
      </c>
    </row>
    <row r="6283" spans="2:10">
      <c r="B6283" s="197" t="s">
        <v>11386</v>
      </c>
      <c r="C6283" s="197" t="s">
        <v>11387</v>
      </c>
      <c r="D6283" s="198">
        <v>5</v>
      </c>
      <c r="E6283" s="198" t="s">
        <v>246</v>
      </c>
      <c r="F6283" s="197"/>
      <c r="G6283" s="198" t="s">
        <v>8420</v>
      </c>
      <c r="H6283" s="198" t="s">
        <v>1353</v>
      </c>
      <c r="I6283" s="198" t="s">
        <v>8421</v>
      </c>
      <c r="J6283" s="198" t="s">
        <v>11158</v>
      </c>
    </row>
    <row r="6284" spans="2:10">
      <c r="B6284" s="197" t="s">
        <v>11388</v>
      </c>
      <c r="C6284" s="197" t="s">
        <v>11389</v>
      </c>
      <c r="D6284" s="198">
        <v>5</v>
      </c>
      <c r="E6284" s="198" t="s">
        <v>246</v>
      </c>
      <c r="F6284" s="197"/>
      <c r="G6284" s="198" t="s">
        <v>8420</v>
      </c>
      <c r="H6284" s="198" t="s">
        <v>1353</v>
      </c>
      <c r="I6284" s="198" t="s">
        <v>8421</v>
      </c>
      <c r="J6284" s="198" t="s">
        <v>11158</v>
      </c>
    </row>
    <row r="6285" spans="2:10">
      <c r="B6285" s="197" t="s">
        <v>11390</v>
      </c>
      <c r="C6285" s="197" t="s">
        <v>11391</v>
      </c>
      <c r="D6285" s="198">
        <v>2</v>
      </c>
      <c r="E6285" s="198" t="s">
        <v>246</v>
      </c>
      <c r="F6285" s="197"/>
      <c r="G6285" s="198" t="s">
        <v>8420</v>
      </c>
      <c r="H6285" s="198" t="s">
        <v>1353</v>
      </c>
      <c r="I6285" s="198" t="s">
        <v>8421</v>
      </c>
      <c r="J6285" s="198" t="s">
        <v>11158</v>
      </c>
    </row>
    <row r="6286" spans="2:10">
      <c r="B6286" s="197" t="s">
        <v>11392</v>
      </c>
      <c r="C6286" s="197" t="s">
        <v>11393</v>
      </c>
      <c r="D6286" s="198">
        <v>3</v>
      </c>
      <c r="E6286" s="198" t="s">
        <v>246</v>
      </c>
      <c r="F6286" s="197"/>
      <c r="G6286" s="198" t="s">
        <v>8420</v>
      </c>
      <c r="H6286" s="198" t="s">
        <v>1353</v>
      </c>
      <c r="I6286" s="198" t="s">
        <v>8421</v>
      </c>
      <c r="J6286" s="198" t="s">
        <v>11158</v>
      </c>
    </row>
    <row r="6287" spans="2:10">
      <c r="B6287" s="197" t="s">
        <v>11394</v>
      </c>
      <c r="C6287" s="197" t="s">
        <v>11395</v>
      </c>
      <c r="D6287" s="198">
        <v>9</v>
      </c>
      <c r="E6287" s="198" t="s">
        <v>246</v>
      </c>
      <c r="F6287" s="197"/>
      <c r="G6287" s="198" t="s">
        <v>8420</v>
      </c>
      <c r="H6287" s="198" t="s">
        <v>1353</v>
      </c>
      <c r="I6287" s="198" t="s">
        <v>8421</v>
      </c>
      <c r="J6287" s="198" t="s">
        <v>11158</v>
      </c>
    </row>
    <row r="6288" spans="2:10">
      <c r="B6288" s="197" t="s">
        <v>11396</v>
      </c>
      <c r="C6288" s="197" t="s">
        <v>11397</v>
      </c>
      <c r="D6288" s="198">
        <v>1</v>
      </c>
      <c r="E6288" s="198" t="s">
        <v>246</v>
      </c>
      <c r="F6288" s="197"/>
      <c r="G6288" s="198" t="s">
        <v>8420</v>
      </c>
      <c r="H6288" s="198" t="s">
        <v>1353</v>
      </c>
      <c r="I6288" s="198" t="s">
        <v>8421</v>
      </c>
      <c r="J6288" s="198" t="s">
        <v>11158</v>
      </c>
    </row>
    <row r="6289" spans="2:10">
      <c r="B6289" s="197" t="s">
        <v>11398</v>
      </c>
      <c r="C6289" s="197" t="s">
        <v>11399</v>
      </c>
      <c r="D6289" s="198">
        <v>2</v>
      </c>
      <c r="E6289" s="198" t="s">
        <v>246</v>
      </c>
      <c r="F6289" s="197"/>
      <c r="G6289" s="198" t="s">
        <v>8420</v>
      </c>
      <c r="H6289" s="198" t="s">
        <v>1353</v>
      </c>
      <c r="I6289" s="198" t="s">
        <v>8421</v>
      </c>
      <c r="J6289" s="198" t="s">
        <v>11158</v>
      </c>
    </row>
    <row r="6290" spans="2:10">
      <c r="B6290" s="197" t="s">
        <v>11400</v>
      </c>
      <c r="C6290" s="197" t="s">
        <v>11401</v>
      </c>
      <c r="D6290" s="198">
        <v>1</v>
      </c>
      <c r="E6290" s="198" t="s">
        <v>246</v>
      </c>
      <c r="F6290" s="197"/>
      <c r="G6290" s="198" t="s">
        <v>8420</v>
      </c>
      <c r="H6290" s="198" t="s">
        <v>1353</v>
      </c>
      <c r="I6290" s="198" t="s">
        <v>8421</v>
      </c>
      <c r="J6290" s="198" t="s">
        <v>11158</v>
      </c>
    </row>
    <row r="6291" spans="2:10">
      <c r="B6291" s="197" t="s">
        <v>11402</v>
      </c>
      <c r="C6291" s="197" t="s">
        <v>11403</v>
      </c>
      <c r="D6291" s="198">
        <v>1</v>
      </c>
      <c r="E6291" s="198" t="s">
        <v>246</v>
      </c>
      <c r="F6291" s="197"/>
      <c r="G6291" s="198" t="s">
        <v>8420</v>
      </c>
      <c r="H6291" s="198" t="s">
        <v>1353</v>
      </c>
      <c r="I6291" s="198" t="s">
        <v>8421</v>
      </c>
      <c r="J6291" s="198" t="s">
        <v>11158</v>
      </c>
    </row>
    <row r="6292" spans="2:10">
      <c r="B6292" s="197" t="s">
        <v>11404</v>
      </c>
      <c r="C6292" s="197" t="s">
        <v>11405</v>
      </c>
      <c r="D6292" s="198">
        <v>2</v>
      </c>
      <c r="E6292" s="198" t="s">
        <v>246</v>
      </c>
      <c r="F6292" s="197"/>
      <c r="G6292" s="198" t="s">
        <v>8420</v>
      </c>
      <c r="H6292" s="198" t="s">
        <v>1353</v>
      </c>
      <c r="I6292" s="198" t="s">
        <v>8421</v>
      </c>
      <c r="J6292" s="198" t="s">
        <v>11158</v>
      </c>
    </row>
    <row r="6293" spans="2:10">
      <c r="B6293" s="197" t="s">
        <v>11406</v>
      </c>
      <c r="C6293" s="197" t="s">
        <v>11407</v>
      </c>
      <c r="D6293" s="198">
        <v>1</v>
      </c>
      <c r="E6293" s="198" t="s">
        <v>246</v>
      </c>
      <c r="F6293" s="197"/>
      <c r="G6293" s="198" t="s">
        <v>8420</v>
      </c>
      <c r="H6293" s="198" t="s">
        <v>1353</v>
      </c>
      <c r="I6293" s="198" t="s">
        <v>8421</v>
      </c>
      <c r="J6293" s="198" t="s">
        <v>11158</v>
      </c>
    </row>
    <row r="6294" spans="2:10">
      <c r="B6294" s="197" t="s">
        <v>11408</v>
      </c>
      <c r="C6294" s="197" t="s">
        <v>11409</v>
      </c>
      <c r="D6294" s="198">
        <v>1</v>
      </c>
      <c r="E6294" s="198" t="s">
        <v>246</v>
      </c>
      <c r="F6294" s="197"/>
      <c r="G6294" s="198" t="s">
        <v>8420</v>
      </c>
      <c r="H6294" s="198" t="s">
        <v>1353</v>
      </c>
      <c r="I6294" s="198" t="s">
        <v>8421</v>
      </c>
      <c r="J6294" s="198" t="s">
        <v>11158</v>
      </c>
    </row>
    <row r="6295" spans="2:10">
      <c r="B6295" s="197" t="s">
        <v>11410</v>
      </c>
      <c r="C6295" s="197" t="s">
        <v>11411</v>
      </c>
      <c r="D6295" s="198">
        <v>6</v>
      </c>
      <c r="E6295" s="198" t="s">
        <v>246</v>
      </c>
      <c r="F6295" s="197"/>
      <c r="G6295" s="198" t="s">
        <v>8420</v>
      </c>
      <c r="H6295" s="198" t="s">
        <v>1353</v>
      </c>
      <c r="I6295" s="198" t="s">
        <v>8421</v>
      </c>
      <c r="J6295" s="198" t="s">
        <v>11158</v>
      </c>
    </row>
    <row r="6296" spans="2:10">
      <c r="B6296" s="197" t="s">
        <v>11412</v>
      </c>
      <c r="C6296" s="197" t="s">
        <v>11413</v>
      </c>
      <c r="D6296" s="198">
        <v>8</v>
      </c>
      <c r="E6296" s="198" t="s">
        <v>246</v>
      </c>
      <c r="F6296" s="197"/>
      <c r="G6296" s="198" t="s">
        <v>8420</v>
      </c>
      <c r="H6296" s="198" t="s">
        <v>1353</v>
      </c>
      <c r="I6296" s="198" t="s">
        <v>8421</v>
      </c>
      <c r="J6296" s="198" t="s">
        <v>11158</v>
      </c>
    </row>
    <row r="6297" spans="2:10">
      <c r="B6297" s="197" t="s">
        <v>11414</v>
      </c>
      <c r="C6297" s="197" t="s">
        <v>11415</v>
      </c>
      <c r="D6297" s="198">
        <v>7</v>
      </c>
      <c r="E6297" s="198" t="s">
        <v>246</v>
      </c>
      <c r="F6297" s="197"/>
      <c r="G6297" s="198" t="s">
        <v>8420</v>
      </c>
      <c r="H6297" s="198" t="s">
        <v>1353</v>
      </c>
      <c r="I6297" s="198" t="s">
        <v>8421</v>
      </c>
      <c r="J6297" s="198" t="s">
        <v>11158</v>
      </c>
    </row>
    <row r="6298" spans="2:10">
      <c r="B6298" s="197" t="s">
        <v>11416</v>
      </c>
      <c r="C6298" s="197" t="s">
        <v>11417</v>
      </c>
      <c r="D6298" s="198">
        <v>3</v>
      </c>
      <c r="E6298" s="198" t="s">
        <v>246</v>
      </c>
      <c r="F6298" s="197"/>
      <c r="G6298" s="198" t="s">
        <v>8420</v>
      </c>
      <c r="H6298" s="198" t="s">
        <v>1353</v>
      </c>
      <c r="I6298" s="198" t="s">
        <v>8421</v>
      </c>
      <c r="J6298" s="198" t="s">
        <v>11158</v>
      </c>
    </row>
    <row r="6299" spans="2:10">
      <c r="B6299" s="197" t="s">
        <v>11418</v>
      </c>
      <c r="C6299" s="197" t="s">
        <v>11419</v>
      </c>
      <c r="D6299" s="198">
        <v>1</v>
      </c>
      <c r="E6299" s="198" t="s">
        <v>246</v>
      </c>
      <c r="F6299" s="197"/>
      <c r="G6299" s="198" t="s">
        <v>8420</v>
      </c>
      <c r="H6299" s="198" t="s">
        <v>1353</v>
      </c>
      <c r="I6299" s="198" t="s">
        <v>8421</v>
      </c>
      <c r="J6299" s="198" t="s">
        <v>11158</v>
      </c>
    </row>
    <row r="6300" spans="2:10">
      <c r="B6300" s="197" t="s">
        <v>11420</v>
      </c>
      <c r="C6300" s="197" t="s">
        <v>11421</v>
      </c>
      <c r="D6300" s="198">
        <v>4</v>
      </c>
      <c r="E6300" s="198" t="s">
        <v>246</v>
      </c>
      <c r="F6300" s="197"/>
      <c r="G6300" s="198" t="s">
        <v>8420</v>
      </c>
      <c r="H6300" s="198" t="s">
        <v>1353</v>
      </c>
      <c r="I6300" s="198" t="s">
        <v>8421</v>
      </c>
      <c r="J6300" s="198" t="s">
        <v>11158</v>
      </c>
    </row>
    <row r="6301" spans="2:10">
      <c r="B6301" s="197" t="s">
        <v>11422</v>
      </c>
      <c r="C6301" s="197" t="s">
        <v>11423</v>
      </c>
      <c r="D6301" s="198">
        <v>1</v>
      </c>
      <c r="E6301" s="198" t="s">
        <v>246</v>
      </c>
      <c r="F6301" s="197"/>
      <c r="G6301" s="198" t="s">
        <v>8420</v>
      </c>
      <c r="H6301" s="198" t="s">
        <v>1353</v>
      </c>
      <c r="I6301" s="198" t="s">
        <v>8421</v>
      </c>
      <c r="J6301" s="198" t="s">
        <v>11158</v>
      </c>
    </row>
    <row r="6302" spans="2:10">
      <c r="B6302" s="197" t="s">
        <v>11424</v>
      </c>
      <c r="C6302" s="197" t="s">
        <v>11425</v>
      </c>
      <c r="D6302" s="198">
        <v>2</v>
      </c>
      <c r="E6302" s="198" t="s">
        <v>246</v>
      </c>
      <c r="F6302" s="197"/>
      <c r="G6302" s="198" t="s">
        <v>8420</v>
      </c>
      <c r="H6302" s="198" t="s">
        <v>1353</v>
      </c>
      <c r="I6302" s="198" t="s">
        <v>8421</v>
      </c>
      <c r="J6302" s="198" t="s">
        <v>11158</v>
      </c>
    </row>
    <row r="6303" spans="2:10">
      <c r="B6303" s="197" t="s">
        <v>11426</v>
      </c>
      <c r="C6303" s="197" t="s">
        <v>11427</v>
      </c>
      <c r="D6303" s="198">
        <v>8</v>
      </c>
      <c r="E6303" s="198" t="s">
        <v>246</v>
      </c>
      <c r="F6303" s="197"/>
      <c r="G6303" s="198" t="s">
        <v>8420</v>
      </c>
      <c r="H6303" s="198" t="s">
        <v>1353</v>
      </c>
      <c r="I6303" s="198" t="s">
        <v>8421</v>
      </c>
      <c r="J6303" s="198" t="s">
        <v>11158</v>
      </c>
    </row>
    <row r="6304" spans="2:10">
      <c r="B6304" s="197" t="s">
        <v>11428</v>
      </c>
      <c r="C6304" s="197" t="s">
        <v>11429</v>
      </c>
      <c r="D6304" s="198">
        <v>7</v>
      </c>
      <c r="E6304" s="198" t="s">
        <v>246</v>
      </c>
      <c r="F6304" s="197"/>
      <c r="G6304" s="198" t="s">
        <v>8420</v>
      </c>
      <c r="H6304" s="198" t="s">
        <v>1353</v>
      </c>
      <c r="I6304" s="198" t="s">
        <v>8421</v>
      </c>
      <c r="J6304" s="198" t="s">
        <v>11158</v>
      </c>
    </row>
    <row r="6305" spans="2:10">
      <c r="B6305" s="197" t="s">
        <v>11430</v>
      </c>
      <c r="C6305" s="197" t="s">
        <v>11431</v>
      </c>
      <c r="D6305" s="198">
        <v>6</v>
      </c>
      <c r="E6305" s="198" t="s">
        <v>246</v>
      </c>
      <c r="F6305" s="197"/>
      <c r="G6305" s="198" t="s">
        <v>8420</v>
      </c>
      <c r="H6305" s="198" t="s">
        <v>1353</v>
      </c>
      <c r="I6305" s="198" t="s">
        <v>8421</v>
      </c>
      <c r="J6305" s="198" t="s">
        <v>11158</v>
      </c>
    </row>
    <row r="6306" spans="2:10">
      <c r="B6306" s="197" t="s">
        <v>11432</v>
      </c>
      <c r="C6306" s="197" t="s">
        <v>11433</v>
      </c>
      <c r="D6306" s="198">
        <v>5</v>
      </c>
      <c r="E6306" s="198" t="s">
        <v>246</v>
      </c>
      <c r="F6306" s="197"/>
      <c r="G6306" s="198" t="s">
        <v>8420</v>
      </c>
      <c r="H6306" s="198" t="s">
        <v>1353</v>
      </c>
      <c r="I6306" s="198" t="s">
        <v>8421</v>
      </c>
      <c r="J6306" s="198" t="s">
        <v>11158</v>
      </c>
    </row>
    <row r="6307" spans="2:10">
      <c r="B6307" s="197" t="s">
        <v>11434</v>
      </c>
      <c r="C6307" s="197" t="s">
        <v>11435</v>
      </c>
      <c r="D6307" s="198">
        <v>1</v>
      </c>
      <c r="E6307" s="198" t="s">
        <v>1597</v>
      </c>
      <c r="F6307" s="197"/>
      <c r="G6307" s="198" t="s">
        <v>8420</v>
      </c>
      <c r="H6307" s="198" t="s">
        <v>1353</v>
      </c>
      <c r="I6307" s="198" t="s">
        <v>8421</v>
      </c>
      <c r="J6307" s="198" t="s">
        <v>11158</v>
      </c>
    </row>
    <row r="6308" spans="2:10">
      <c r="B6308" s="197" t="s">
        <v>11436</v>
      </c>
      <c r="C6308" s="197" t="s">
        <v>11437</v>
      </c>
      <c r="D6308" s="198">
        <v>6</v>
      </c>
      <c r="E6308" s="198" t="s">
        <v>1597</v>
      </c>
      <c r="F6308" s="197"/>
      <c r="G6308" s="198" t="s">
        <v>8420</v>
      </c>
      <c r="H6308" s="198" t="s">
        <v>1353</v>
      </c>
      <c r="I6308" s="198" t="s">
        <v>8421</v>
      </c>
      <c r="J6308" s="198" t="s">
        <v>11158</v>
      </c>
    </row>
    <row r="6309" spans="2:10" ht="15.5">
      <c r="B6309" s="197" t="s">
        <v>11438</v>
      </c>
      <c r="C6309" s="197" t="s">
        <v>11439</v>
      </c>
      <c r="D6309" s="211">
        <v>4</v>
      </c>
      <c r="E6309" s="198" t="s">
        <v>1597</v>
      </c>
      <c r="F6309" s="209"/>
      <c r="G6309" s="198" t="s">
        <v>8420</v>
      </c>
      <c r="H6309" s="198" t="s">
        <v>1353</v>
      </c>
      <c r="I6309" s="198" t="s">
        <v>8421</v>
      </c>
      <c r="J6309" s="198" t="s">
        <v>11158</v>
      </c>
    </row>
    <row r="6310" spans="2:10" ht="15.5">
      <c r="B6310" s="197" t="s">
        <v>11440</v>
      </c>
      <c r="C6310" s="197" t="s">
        <v>11441</v>
      </c>
      <c r="D6310" s="211">
        <v>4</v>
      </c>
      <c r="E6310" s="198" t="s">
        <v>1597</v>
      </c>
      <c r="F6310" s="209"/>
      <c r="G6310" s="198" t="s">
        <v>8420</v>
      </c>
      <c r="H6310" s="198" t="s">
        <v>1353</v>
      </c>
      <c r="I6310" s="198" t="s">
        <v>8421</v>
      </c>
      <c r="J6310" s="198" t="s">
        <v>11158</v>
      </c>
    </row>
    <row r="6311" spans="2:10" ht="15.5">
      <c r="B6311" s="197" t="s">
        <v>11442</v>
      </c>
      <c r="C6311" s="197" t="s">
        <v>11443</v>
      </c>
      <c r="D6311" s="211">
        <v>5</v>
      </c>
      <c r="E6311" s="198" t="s">
        <v>1597</v>
      </c>
      <c r="F6311" s="209"/>
      <c r="G6311" s="198" t="s">
        <v>8420</v>
      </c>
      <c r="H6311" s="198" t="s">
        <v>1353</v>
      </c>
      <c r="I6311" s="198" t="s">
        <v>8421</v>
      </c>
      <c r="J6311" s="198" t="s">
        <v>11158</v>
      </c>
    </row>
    <row r="6312" spans="2:10" ht="15.5">
      <c r="B6312" s="197" t="s">
        <v>11444</v>
      </c>
      <c r="C6312" s="197" t="s">
        <v>11445</v>
      </c>
      <c r="D6312" s="211">
        <v>5</v>
      </c>
      <c r="E6312" s="198" t="s">
        <v>1597</v>
      </c>
      <c r="F6312" s="209"/>
      <c r="G6312" s="198" t="s">
        <v>8420</v>
      </c>
      <c r="H6312" s="198" t="s">
        <v>1353</v>
      </c>
      <c r="I6312" s="198" t="s">
        <v>8421</v>
      </c>
      <c r="J6312" s="198" t="s">
        <v>11158</v>
      </c>
    </row>
    <row r="6313" spans="2:10" ht="15.5">
      <c r="B6313" s="197" t="s">
        <v>11446</v>
      </c>
      <c r="C6313" s="197" t="s">
        <v>11447</v>
      </c>
      <c r="D6313" s="211">
        <v>4</v>
      </c>
      <c r="E6313" s="198" t="s">
        <v>1597</v>
      </c>
      <c r="F6313" s="209"/>
      <c r="G6313" s="198" t="s">
        <v>8420</v>
      </c>
      <c r="H6313" s="198" t="s">
        <v>1353</v>
      </c>
      <c r="I6313" s="198" t="s">
        <v>8421</v>
      </c>
      <c r="J6313" s="198" t="s">
        <v>11158</v>
      </c>
    </row>
    <row r="6314" spans="2:10" ht="15.5">
      <c r="B6314" s="197" t="s">
        <v>11448</v>
      </c>
      <c r="C6314" s="197" t="s">
        <v>11449</v>
      </c>
      <c r="D6314" s="211">
        <v>8</v>
      </c>
      <c r="E6314" s="198" t="s">
        <v>1597</v>
      </c>
      <c r="F6314" s="209"/>
      <c r="G6314" s="198" t="s">
        <v>8420</v>
      </c>
      <c r="H6314" s="198" t="s">
        <v>1353</v>
      </c>
      <c r="I6314" s="198" t="s">
        <v>8421</v>
      </c>
      <c r="J6314" s="198" t="s">
        <v>11158</v>
      </c>
    </row>
    <row r="6315" spans="2:10" ht="15.5">
      <c r="B6315" s="197" t="s">
        <v>11450</v>
      </c>
      <c r="C6315" s="197" t="s">
        <v>11451</v>
      </c>
      <c r="D6315" s="211">
        <v>5</v>
      </c>
      <c r="E6315" s="211" t="s">
        <v>1703</v>
      </c>
      <c r="F6315" s="209"/>
      <c r="G6315" s="198" t="s">
        <v>8420</v>
      </c>
      <c r="H6315" s="198" t="s">
        <v>1353</v>
      </c>
      <c r="I6315" s="198" t="s">
        <v>8421</v>
      </c>
      <c r="J6315" s="198" t="s">
        <v>11158</v>
      </c>
    </row>
    <row r="6316" spans="2:10" ht="15.5">
      <c r="B6316" s="197" t="s">
        <v>11452</v>
      </c>
      <c r="C6316" s="197" t="s">
        <v>11453</v>
      </c>
      <c r="D6316" s="211">
        <v>6</v>
      </c>
      <c r="E6316" s="211" t="s">
        <v>1703</v>
      </c>
      <c r="F6316" s="209"/>
      <c r="G6316" s="198" t="s">
        <v>8420</v>
      </c>
      <c r="H6316" s="198" t="s">
        <v>1353</v>
      </c>
      <c r="I6316" s="198" t="s">
        <v>8421</v>
      </c>
      <c r="J6316" s="198" t="s">
        <v>11158</v>
      </c>
    </row>
    <row r="6317" spans="2:10" ht="15.5">
      <c r="B6317" s="197" t="s">
        <v>11454</v>
      </c>
      <c r="C6317" s="197" t="s">
        <v>11455</v>
      </c>
      <c r="D6317" s="211">
        <v>3</v>
      </c>
      <c r="E6317" s="211" t="s">
        <v>1703</v>
      </c>
      <c r="F6317" s="209"/>
      <c r="G6317" s="198" t="s">
        <v>8420</v>
      </c>
      <c r="H6317" s="198" t="s">
        <v>1353</v>
      </c>
      <c r="I6317" s="198" t="s">
        <v>8421</v>
      </c>
      <c r="J6317" s="198" t="s">
        <v>11158</v>
      </c>
    </row>
    <row r="6318" spans="2:10" ht="15.5">
      <c r="B6318" s="197" t="s">
        <v>11456</v>
      </c>
      <c r="C6318" s="197" t="s">
        <v>11457</v>
      </c>
      <c r="D6318" s="211">
        <v>5</v>
      </c>
      <c r="E6318" s="211" t="s">
        <v>1703</v>
      </c>
      <c r="F6318" s="209"/>
      <c r="G6318" s="198" t="s">
        <v>8420</v>
      </c>
      <c r="H6318" s="198" t="s">
        <v>1353</v>
      </c>
      <c r="I6318" s="198" t="s">
        <v>8421</v>
      </c>
      <c r="J6318" s="198" t="s">
        <v>11158</v>
      </c>
    </row>
    <row r="6319" spans="2:10" ht="15.5">
      <c r="B6319" s="197" t="s">
        <v>11458</v>
      </c>
      <c r="C6319" s="197" t="s">
        <v>11459</v>
      </c>
      <c r="D6319" s="211">
        <v>4</v>
      </c>
      <c r="E6319" s="211" t="s">
        <v>1703</v>
      </c>
      <c r="F6319" s="209"/>
      <c r="G6319" s="198" t="s">
        <v>8420</v>
      </c>
      <c r="H6319" s="198" t="s">
        <v>1353</v>
      </c>
      <c r="I6319" s="198" t="s">
        <v>8421</v>
      </c>
      <c r="J6319" s="198" t="s">
        <v>11158</v>
      </c>
    </row>
    <row r="6320" spans="2:10" ht="15.5">
      <c r="B6320" s="197" t="s">
        <v>11460</v>
      </c>
      <c r="C6320" s="197" t="s">
        <v>11461</v>
      </c>
      <c r="D6320" s="211">
        <v>1</v>
      </c>
      <c r="E6320" s="211" t="s">
        <v>1703</v>
      </c>
      <c r="F6320" s="209"/>
      <c r="G6320" s="198" t="s">
        <v>8420</v>
      </c>
      <c r="H6320" s="198" t="s">
        <v>1353</v>
      </c>
      <c r="I6320" s="198" t="s">
        <v>8421</v>
      </c>
      <c r="J6320" s="198" t="s">
        <v>11158</v>
      </c>
    </row>
    <row r="6321" spans="2:10" ht="15.5">
      <c r="B6321" s="197" t="s">
        <v>11462</v>
      </c>
      <c r="C6321" s="197" t="s">
        <v>11463</v>
      </c>
      <c r="D6321" s="211">
        <v>2</v>
      </c>
      <c r="E6321" s="211" t="s">
        <v>1703</v>
      </c>
      <c r="F6321" s="209"/>
      <c r="G6321" s="198" t="s">
        <v>8420</v>
      </c>
      <c r="H6321" s="198" t="s">
        <v>1353</v>
      </c>
      <c r="I6321" s="198" t="s">
        <v>8421</v>
      </c>
      <c r="J6321" s="198" t="s">
        <v>11158</v>
      </c>
    </row>
    <row r="6322" spans="2:10" ht="15.5">
      <c r="B6322" s="197" t="s">
        <v>11464</v>
      </c>
      <c r="C6322" s="197" t="s">
        <v>11465</v>
      </c>
      <c r="D6322" s="211">
        <v>4</v>
      </c>
      <c r="E6322" s="211" t="s">
        <v>1703</v>
      </c>
      <c r="F6322" s="209"/>
      <c r="G6322" s="198" t="s">
        <v>8420</v>
      </c>
      <c r="H6322" s="198" t="s">
        <v>1353</v>
      </c>
      <c r="I6322" s="198" t="s">
        <v>8421</v>
      </c>
      <c r="J6322" s="198" t="s">
        <v>11158</v>
      </c>
    </row>
    <row r="6323" spans="2:10" ht="15.5">
      <c r="B6323" s="197" t="s">
        <v>11466</v>
      </c>
      <c r="C6323" s="197" t="s">
        <v>11467</v>
      </c>
      <c r="D6323" s="211">
        <v>6</v>
      </c>
      <c r="E6323" s="211" t="s">
        <v>1703</v>
      </c>
      <c r="F6323" s="209"/>
      <c r="G6323" s="198" t="s">
        <v>8420</v>
      </c>
      <c r="H6323" s="198" t="s">
        <v>1353</v>
      </c>
      <c r="I6323" s="198" t="s">
        <v>8421</v>
      </c>
      <c r="J6323" s="198" t="s">
        <v>11158</v>
      </c>
    </row>
    <row r="6324" spans="2:10" ht="15.5">
      <c r="B6324" s="197" t="s">
        <v>11468</v>
      </c>
      <c r="C6324" s="197" t="s">
        <v>11469</v>
      </c>
      <c r="D6324" s="211">
        <v>10</v>
      </c>
      <c r="E6324" s="211" t="s">
        <v>1703</v>
      </c>
      <c r="F6324" s="209"/>
      <c r="G6324" s="198" t="s">
        <v>8420</v>
      </c>
      <c r="H6324" s="198" t="s">
        <v>1353</v>
      </c>
      <c r="I6324" s="198" t="s">
        <v>8421</v>
      </c>
      <c r="J6324" s="198" t="s">
        <v>11158</v>
      </c>
    </row>
    <row r="6325" spans="2:10" ht="15.5">
      <c r="B6325" s="197" t="s">
        <v>11470</v>
      </c>
      <c r="C6325" s="197" t="s">
        <v>11471</v>
      </c>
      <c r="D6325" s="211">
        <v>5</v>
      </c>
      <c r="E6325" s="211" t="s">
        <v>1703</v>
      </c>
      <c r="F6325" s="209"/>
      <c r="G6325" s="198" t="s">
        <v>8420</v>
      </c>
      <c r="H6325" s="198" t="s">
        <v>1353</v>
      </c>
      <c r="I6325" s="198" t="s">
        <v>8421</v>
      </c>
      <c r="J6325" s="198" t="s">
        <v>11158</v>
      </c>
    </row>
    <row r="6326" spans="2:10" ht="15.5">
      <c r="B6326" s="197" t="s">
        <v>11472</v>
      </c>
      <c r="C6326" s="197" t="s">
        <v>11473</v>
      </c>
      <c r="D6326" s="233">
        <v>2</v>
      </c>
      <c r="E6326" s="211" t="s">
        <v>1703</v>
      </c>
      <c r="F6326" s="234"/>
      <c r="G6326" s="198" t="s">
        <v>8420</v>
      </c>
      <c r="H6326" s="198" t="s">
        <v>1353</v>
      </c>
      <c r="I6326" s="198" t="s">
        <v>8421</v>
      </c>
      <c r="J6326" s="198" t="s">
        <v>11158</v>
      </c>
    </row>
    <row r="6327" spans="2:10" ht="15.5">
      <c r="B6327" s="197" t="s">
        <v>11474</v>
      </c>
      <c r="C6327" s="197" t="s">
        <v>11475</v>
      </c>
      <c r="D6327" s="211">
        <v>11</v>
      </c>
      <c r="E6327" s="211" t="s">
        <v>1703</v>
      </c>
      <c r="F6327" s="209"/>
      <c r="G6327" s="198" t="s">
        <v>8420</v>
      </c>
      <c r="H6327" s="198" t="s">
        <v>1353</v>
      </c>
      <c r="I6327" s="198" t="s">
        <v>8421</v>
      </c>
      <c r="J6327" s="198" t="s">
        <v>11158</v>
      </c>
    </row>
    <row r="6328" spans="2:10" ht="15.5">
      <c r="B6328" s="200"/>
      <c r="C6328" s="199"/>
      <c r="D6328" s="201">
        <v>795</v>
      </c>
      <c r="E6328" s="200"/>
      <c r="F6328" s="200"/>
      <c r="G6328" s="200"/>
      <c r="H6328" s="200"/>
      <c r="I6328" s="200"/>
      <c r="J6328" s="200"/>
    </row>
    <row r="6329" spans="2:10">
      <c r="B6329" s="197" t="s">
        <v>11476</v>
      </c>
      <c r="C6329" s="197" t="s">
        <v>11477</v>
      </c>
      <c r="D6329" s="198">
        <v>6</v>
      </c>
      <c r="E6329" s="198" t="s">
        <v>1597</v>
      </c>
      <c r="F6329" s="198"/>
      <c r="G6329" s="198" t="s">
        <v>1352</v>
      </c>
      <c r="H6329" s="198" t="s">
        <v>1636</v>
      </c>
      <c r="I6329" s="198" t="s">
        <v>5190</v>
      </c>
      <c r="J6329" s="198" t="s">
        <v>11478</v>
      </c>
    </row>
    <row r="6330" spans="2:10">
      <c r="B6330" s="197" t="s">
        <v>11479</v>
      </c>
      <c r="C6330" s="197" t="s">
        <v>11480</v>
      </c>
      <c r="D6330" s="198">
        <v>1</v>
      </c>
      <c r="E6330" s="198" t="s">
        <v>249</v>
      </c>
      <c r="F6330" s="198"/>
      <c r="G6330" s="198" t="s">
        <v>1352</v>
      </c>
      <c r="H6330" s="198" t="s">
        <v>1636</v>
      </c>
      <c r="I6330" s="198" t="s">
        <v>5190</v>
      </c>
      <c r="J6330" s="198" t="s">
        <v>11478</v>
      </c>
    </row>
    <row r="6331" spans="2:10">
      <c r="B6331" s="197" t="s">
        <v>11481</v>
      </c>
      <c r="C6331" s="215" t="s">
        <v>11482</v>
      </c>
      <c r="D6331" s="198">
        <v>5</v>
      </c>
      <c r="E6331" s="198" t="s">
        <v>240</v>
      </c>
      <c r="F6331" s="198"/>
      <c r="G6331" s="198" t="s">
        <v>1352</v>
      </c>
      <c r="H6331" s="198" t="s">
        <v>1636</v>
      </c>
      <c r="I6331" s="198" t="s">
        <v>5190</v>
      </c>
      <c r="J6331" s="198" t="s">
        <v>11478</v>
      </c>
    </row>
    <row r="6332" spans="2:10">
      <c r="B6332" s="197" t="s">
        <v>11483</v>
      </c>
      <c r="C6332" s="215" t="s">
        <v>11484</v>
      </c>
      <c r="D6332" s="198">
        <v>1</v>
      </c>
      <c r="E6332" s="198" t="s">
        <v>240</v>
      </c>
      <c r="F6332" s="198"/>
      <c r="G6332" s="198" t="s">
        <v>1352</v>
      </c>
      <c r="H6332" s="198" t="s">
        <v>1636</v>
      </c>
      <c r="I6332" s="198" t="s">
        <v>5190</v>
      </c>
      <c r="J6332" s="198" t="s">
        <v>11478</v>
      </c>
    </row>
    <row r="6333" spans="2:10">
      <c r="B6333" s="197" t="s">
        <v>11485</v>
      </c>
      <c r="C6333" s="215" t="s">
        <v>11486</v>
      </c>
      <c r="D6333" s="198">
        <v>2</v>
      </c>
      <c r="E6333" s="198" t="s">
        <v>240</v>
      </c>
      <c r="F6333" s="198"/>
      <c r="G6333" s="198" t="s">
        <v>1352</v>
      </c>
      <c r="H6333" s="198" t="s">
        <v>1636</v>
      </c>
      <c r="I6333" s="198" t="s">
        <v>5190</v>
      </c>
      <c r="J6333" s="198" t="s">
        <v>11478</v>
      </c>
    </row>
    <row r="6334" spans="2:10">
      <c r="B6334" s="197" t="s">
        <v>11487</v>
      </c>
      <c r="C6334" s="215" t="s">
        <v>11488</v>
      </c>
      <c r="D6334" s="198">
        <v>7</v>
      </c>
      <c r="E6334" s="198" t="s">
        <v>240</v>
      </c>
      <c r="F6334" s="198"/>
      <c r="G6334" s="198" t="s">
        <v>1352</v>
      </c>
      <c r="H6334" s="198" t="s">
        <v>1636</v>
      </c>
      <c r="I6334" s="198" t="s">
        <v>5190</v>
      </c>
      <c r="J6334" s="198" t="s">
        <v>11478</v>
      </c>
    </row>
    <row r="6335" spans="2:10">
      <c r="B6335" s="197" t="s">
        <v>11489</v>
      </c>
      <c r="C6335" s="215" t="s">
        <v>11490</v>
      </c>
      <c r="D6335" s="198">
        <v>8</v>
      </c>
      <c r="E6335" s="198" t="s">
        <v>240</v>
      </c>
      <c r="F6335" s="198"/>
      <c r="G6335" s="198" t="s">
        <v>1352</v>
      </c>
      <c r="H6335" s="198" t="s">
        <v>1636</v>
      </c>
      <c r="I6335" s="198" t="s">
        <v>5190</v>
      </c>
      <c r="J6335" s="198" t="s">
        <v>11478</v>
      </c>
    </row>
    <row r="6336" spans="2:10">
      <c r="B6336" s="197" t="s">
        <v>11491</v>
      </c>
      <c r="C6336" s="215" t="s">
        <v>11492</v>
      </c>
      <c r="D6336" s="198">
        <v>8</v>
      </c>
      <c r="E6336" s="198" t="s">
        <v>240</v>
      </c>
      <c r="F6336" s="198"/>
      <c r="G6336" s="198" t="s">
        <v>1352</v>
      </c>
      <c r="H6336" s="198" t="s">
        <v>1636</v>
      </c>
      <c r="I6336" s="198" t="s">
        <v>5190</v>
      </c>
      <c r="J6336" s="198" t="s">
        <v>11478</v>
      </c>
    </row>
    <row r="6337" spans="2:10">
      <c r="B6337" s="197" t="s">
        <v>11493</v>
      </c>
      <c r="C6337" s="215" t="s">
        <v>11494</v>
      </c>
      <c r="D6337" s="198">
        <v>7</v>
      </c>
      <c r="E6337" s="198" t="s">
        <v>240</v>
      </c>
      <c r="F6337" s="198"/>
      <c r="G6337" s="198" t="s">
        <v>1352</v>
      </c>
      <c r="H6337" s="198" t="s">
        <v>1636</v>
      </c>
      <c r="I6337" s="198" t="s">
        <v>5190</v>
      </c>
      <c r="J6337" s="198" t="s">
        <v>11478</v>
      </c>
    </row>
    <row r="6338" spans="2:10">
      <c r="B6338" s="197" t="s">
        <v>11495</v>
      </c>
      <c r="C6338" s="215" t="s">
        <v>11496</v>
      </c>
      <c r="D6338" s="198">
        <v>6</v>
      </c>
      <c r="E6338" s="198" t="s">
        <v>240</v>
      </c>
      <c r="F6338" s="198"/>
      <c r="G6338" s="198" t="s">
        <v>1352</v>
      </c>
      <c r="H6338" s="198" t="s">
        <v>1636</v>
      </c>
      <c r="I6338" s="198" t="s">
        <v>5190</v>
      </c>
      <c r="J6338" s="198" t="s">
        <v>11478</v>
      </c>
    </row>
    <row r="6339" spans="2:10">
      <c r="B6339" s="197" t="s">
        <v>11497</v>
      </c>
      <c r="C6339" s="215" t="s">
        <v>11498</v>
      </c>
      <c r="D6339" s="198">
        <v>7</v>
      </c>
      <c r="E6339" s="198" t="s">
        <v>240</v>
      </c>
      <c r="F6339" s="198"/>
      <c r="G6339" s="198" t="s">
        <v>1352</v>
      </c>
      <c r="H6339" s="198" t="s">
        <v>1636</v>
      </c>
      <c r="I6339" s="198" t="s">
        <v>5190</v>
      </c>
      <c r="J6339" s="198" t="s">
        <v>11478</v>
      </c>
    </row>
    <row r="6340" spans="2:10">
      <c r="B6340" s="197" t="s">
        <v>11499</v>
      </c>
      <c r="C6340" s="215" t="s">
        <v>11500</v>
      </c>
      <c r="D6340" s="198">
        <v>1</v>
      </c>
      <c r="E6340" s="198" t="s">
        <v>240</v>
      </c>
      <c r="F6340" s="198"/>
      <c r="G6340" s="198" t="s">
        <v>1352</v>
      </c>
      <c r="H6340" s="198" t="s">
        <v>1636</v>
      </c>
      <c r="I6340" s="198" t="s">
        <v>5190</v>
      </c>
      <c r="J6340" s="198" t="s">
        <v>11478</v>
      </c>
    </row>
    <row r="6341" spans="2:10">
      <c r="B6341" s="197" t="s">
        <v>11501</v>
      </c>
      <c r="C6341" s="215" t="s">
        <v>11502</v>
      </c>
      <c r="D6341" s="198">
        <v>3</v>
      </c>
      <c r="E6341" s="198" t="s">
        <v>249</v>
      </c>
      <c r="F6341" s="198"/>
      <c r="G6341" s="198" t="s">
        <v>1352</v>
      </c>
      <c r="H6341" s="198" t="s">
        <v>1636</v>
      </c>
      <c r="I6341" s="198" t="s">
        <v>5190</v>
      </c>
      <c r="J6341" s="198" t="s">
        <v>11478</v>
      </c>
    </row>
    <row r="6342" spans="2:10">
      <c r="B6342" s="197" t="s">
        <v>11503</v>
      </c>
      <c r="C6342" s="215" t="s">
        <v>11504</v>
      </c>
      <c r="D6342" s="198">
        <v>3</v>
      </c>
      <c r="E6342" s="198" t="s">
        <v>249</v>
      </c>
      <c r="F6342" s="198"/>
      <c r="G6342" s="198" t="s">
        <v>1352</v>
      </c>
      <c r="H6342" s="198" t="s">
        <v>1636</v>
      </c>
      <c r="I6342" s="198" t="s">
        <v>5190</v>
      </c>
      <c r="J6342" s="198" t="s">
        <v>11478</v>
      </c>
    </row>
    <row r="6343" spans="2:10">
      <c r="B6343" s="197" t="s">
        <v>11505</v>
      </c>
      <c r="C6343" s="215" t="s">
        <v>11506</v>
      </c>
      <c r="D6343" s="198">
        <v>3</v>
      </c>
      <c r="E6343" s="198" t="s">
        <v>249</v>
      </c>
      <c r="F6343" s="198"/>
      <c r="G6343" s="198" t="s">
        <v>1352</v>
      </c>
      <c r="H6343" s="198" t="s">
        <v>1636</v>
      </c>
      <c r="I6343" s="198" t="s">
        <v>5190</v>
      </c>
      <c r="J6343" s="198" t="s">
        <v>11478</v>
      </c>
    </row>
    <row r="6344" spans="2:10">
      <c r="B6344" s="197" t="s">
        <v>11507</v>
      </c>
      <c r="C6344" s="215" t="s">
        <v>11508</v>
      </c>
      <c r="D6344" s="198">
        <v>7</v>
      </c>
      <c r="E6344" s="198" t="s">
        <v>249</v>
      </c>
      <c r="F6344" s="198"/>
      <c r="G6344" s="198" t="s">
        <v>1352</v>
      </c>
      <c r="H6344" s="198" t="s">
        <v>1636</v>
      </c>
      <c r="I6344" s="198" t="s">
        <v>5190</v>
      </c>
      <c r="J6344" s="198" t="s">
        <v>11478</v>
      </c>
    </row>
    <row r="6345" spans="2:10">
      <c r="B6345" s="197" t="s">
        <v>11509</v>
      </c>
      <c r="C6345" s="215" t="s">
        <v>11510</v>
      </c>
      <c r="D6345" s="198">
        <v>6</v>
      </c>
      <c r="E6345" s="198" t="s">
        <v>249</v>
      </c>
      <c r="F6345" s="198"/>
      <c r="G6345" s="198" t="s">
        <v>1352</v>
      </c>
      <c r="H6345" s="198" t="s">
        <v>1636</v>
      </c>
      <c r="I6345" s="198" t="s">
        <v>5190</v>
      </c>
      <c r="J6345" s="198" t="s">
        <v>11478</v>
      </c>
    </row>
    <row r="6346" spans="2:10">
      <c r="B6346" s="197" t="s">
        <v>11511</v>
      </c>
      <c r="C6346" s="215" t="s">
        <v>11512</v>
      </c>
      <c r="D6346" s="198">
        <v>4</v>
      </c>
      <c r="E6346" s="198" t="s">
        <v>249</v>
      </c>
      <c r="F6346" s="198"/>
      <c r="G6346" s="198" t="s">
        <v>1352</v>
      </c>
      <c r="H6346" s="198" t="s">
        <v>1636</v>
      </c>
      <c r="I6346" s="198" t="s">
        <v>5190</v>
      </c>
      <c r="J6346" s="198" t="s">
        <v>11478</v>
      </c>
    </row>
    <row r="6347" spans="2:10">
      <c r="B6347" s="197" t="s">
        <v>11513</v>
      </c>
      <c r="C6347" s="215" t="s">
        <v>11514</v>
      </c>
      <c r="D6347" s="198">
        <v>1</v>
      </c>
      <c r="E6347" s="198" t="s">
        <v>249</v>
      </c>
      <c r="F6347" s="198"/>
      <c r="G6347" s="198" t="s">
        <v>1352</v>
      </c>
      <c r="H6347" s="198" t="s">
        <v>1636</v>
      </c>
      <c r="I6347" s="198" t="s">
        <v>5190</v>
      </c>
      <c r="J6347" s="198" t="s">
        <v>11478</v>
      </c>
    </row>
    <row r="6348" spans="2:10">
      <c r="B6348" s="197" t="s">
        <v>11515</v>
      </c>
      <c r="C6348" s="215" t="s">
        <v>11516</v>
      </c>
      <c r="D6348" s="198">
        <v>7</v>
      </c>
      <c r="E6348" s="198" t="s">
        <v>249</v>
      </c>
      <c r="F6348" s="198"/>
      <c r="G6348" s="198" t="s">
        <v>1352</v>
      </c>
      <c r="H6348" s="198" t="s">
        <v>1636</v>
      </c>
      <c r="I6348" s="198" t="s">
        <v>5190</v>
      </c>
      <c r="J6348" s="198" t="s">
        <v>11478</v>
      </c>
    </row>
    <row r="6349" spans="2:10">
      <c r="B6349" s="197" t="s">
        <v>11517</v>
      </c>
      <c r="C6349" s="215" t="s">
        <v>11518</v>
      </c>
      <c r="D6349" s="198">
        <v>8</v>
      </c>
      <c r="E6349" s="198" t="s">
        <v>249</v>
      </c>
      <c r="F6349" s="198"/>
      <c r="G6349" s="198" t="s">
        <v>1352</v>
      </c>
      <c r="H6349" s="198" t="s">
        <v>1636</v>
      </c>
      <c r="I6349" s="198" t="s">
        <v>5190</v>
      </c>
      <c r="J6349" s="198" t="s">
        <v>11478</v>
      </c>
    </row>
    <row r="6350" spans="2:10">
      <c r="B6350" s="197" t="s">
        <v>11519</v>
      </c>
      <c r="C6350" s="215" t="s">
        <v>11520</v>
      </c>
      <c r="D6350" s="198">
        <v>5</v>
      </c>
      <c r="E6350" s="198" t="s">
        <v>259</v>
      </c>
      <c r="F6350" s="198"/>
      <c r="G6350" s="198" t="s">
        <v>1352</v>
      </c>
      <c r="H6350" s="198" t="s">
        <v>1636</v>
      </c>
      <c r="I6350" s="198" t="s">
        <v>5190</v>
      </c>
      <c r="J6350" s="198" t="s">
        <v>11478</v>
      </c>
    </row>
    <row r="6351" spans="2:10">
      <c r="B6351" s="197" t="s">
        <v>11521</v>
      </c>
      <c r="C6351" s="215" t="s">
        <v>11522</v>
      </c>
      <c r="D6351" s="198">
        <v>2</v>
      </c>
      <c r="E6351" s="198" t="s">
        <v>259</v>
      </c>
      <c r="F6351" s="198"/>
      <c r="G6351" s="198" t="s">
        <v>1352</v>
      </c>
      <c r="H6351" s="198" t="s">
        <v>1636</v>
      </c>
      <c r="I6351" s="198" t="s">
        <v>5190</v>
      </c>
      <c r="J6351" s="198" t="s">
        <v>11478</v>
      </c>
    </row>
    <row r="6352" spans="2:10">
      <c r="B6352" s="197" t="s">
        <v>11523</v>
      </c>
      <c r="C6352" s="215" t="s">
        <v>11524</v>
      </c>
      <c r="D6352" s="198">
        <v>7</v>
      </c>
      <c r="E6352" s="198" t="s">
        <v>259</v>
      </c>
      <c r="F6352" s="198"/>
      <c r="G6352" s="198" t="s">
        <v>1352</v>
      </c>
      <c r="H6352" s="198" t="s">
        <v>1636</v>
      </c>
      <c r="I6352" s="198" t="s">
        <v>5190</v>
      </c>
      <c r="J6352" s="198" t="s">
        <v>11478</v>
      </c>
    </row>
    <row r="6353" spans="2:10">
      <c r="B6353" s="197" t="s">
        <v>11525</v>
      </c>
      <c r="C6353" s="215" t="s">
        <v>11526</v>
      </c>
      <c r="D6353" s="198">
        <v>6</v>
      </c>
      <c r="E6353" s="198" t="s">
        <v>259</v>
      </c>
      <c r="F6353" s="198"/>
      <c r="G6353" s="198" t="s">
        <v>1352</v>
      </c>
      <c r="H6353" s="198" t="s">
        <v>1636</v>
      </c>
      <c r="I6353" s="198" t="s">
        <v>5190</v>
      </c>
      <c r="J6353" s="198" t="s">
        <v>11478</v>
      </c>
    </row>
    <row r="6354" spans="2:10">
      <c r="B6354" s="197" t="s">
        <v>11527</v>
      </c>
      <c r="C6354" s="215" t="s">
        <v>11528</v>
      </c>
      <c r="D6354" s="198">
        <v>1</v>
      </c>
      <c r="E6354" s="198" t="s">
        <v>259</v>
      </c>
      <c r="F6354" s="198"/>
      <c r="G6354" s="198" t="s">
        <v>1352</v>
      </c>
      <c r="H6354" s="198" t="s">
        <v>1636</v>
      </c>
      <c r="I6354" s="198" t="s">
        <v>5190</v>
      </c>
      <c r="J6354" s="198" t="s">
        <v>11478</v>
      </c>
    </row>
    <row r="6355" spans="2:10">
      <c r="B6355" s="197" t="s">
        <v>11529</v>
      </c>
      <c r="C6355" s="215" t="s">
        <v>11530</v>
      </c>
      <c r="D6355" s="198">
        <v>4</v>
      </c>
      <c r="E6355" s="198" t="s">
        <v>259</v>
      </c>
      <c r="F6355" s="198"/>
      <c r="G6355" s="198" t="s">
        <v>1352</v>
      </c>
      <c r="H6355" s="198" t="s">
        <v>1636</v>
      </c>
      <c r="I6355" s="198" t="s">
        <v>5190</v>
      </c>
      <c r="J6355" s="198" t="s">
        <v>11478</v>
      </c>
    </row>
    <row r="6356" spans="2:10">
      <c r="B6356" s="197" t="s">
        <v>11531</v>
      </c>
      <c r="C6356" s="215" t="s">
        <v>11532</v>
      </c>
      <c r="D6356" s="198">
        <v>6</v>
      </c>
      <c r="E6356" s="198" t="s">
        <v>259</v>
      </c>
      <c r="F6356" s="198"/>
      <c r="G6356" s="198" t="s">
        <v>1352</v>
      </c>
      <c r="H6356" s="198" t="s">
        <v>1636</v>
      </c>
      <c r="I6356" s="198" t="s">
        <v>5190</v>
      </c>
      <c r="J6356" s="198" t="s">
        <v>11478</v>
      </c>
    </row>
    <row r="6357" spans="2:10">
      <c r="B6357" s="197" t="s">
        <v>11533</v>
      </c>
      <c r="C6357" s="215" t="s">
        <v>11534</v>
      </c>
      <c r="D6357" s="198">
        <v>4</v>
      </c>
      <c r="E6357" s="198" t="s">
        <v>259</v>
      </c>
      <c r="F6357" s="198"/>
      <c r="G6357" s="198" t="s">
        <v>1352</v>
      </c>
      <c r="H6357" s="198" t="s">
        <v>1636</v>
      </c>
      <c r="I6357" s="198" t="s">
        <v>5190</v>
      </c>
      <c r="J6357" s="198" t="s">
        <v>11478</v>
      </c>
    </row>
    <row r="6358" spans="2:10">
      <c r="B6358" s="197" t="s">
        <v>11535</v>
      </c>
      <c r="C6358" s="215" t="s">
        <v>11536</v>
      </c>
      <c r="D6358" s="198">
        <v>1</v>
      </c>
      <c r="E6358" s="198" t="s">
        <v>259</v>
      </c>
      <c r="F6358" s="198"/>
      <c r="G6358" s="198" t="s">
        <v>1352</v>
      </c>
      <c r="H6358" s="198" t="s">
        <v>1636</v>
      </c>
      <c r="I6358" s="198" t="s">
        <v>5190</v>
      </c>
      <c r="J6358" s="198" t="s">
        <v>11478</v>
      </c>
    </row>
    <row r="6359" spans="2:10">
      <c r="B6359" s="197" t="s">
        <v>11537</v>
      </c>
      <c r="C6359" s="215" t="s">
        <v>11538</v>
      </c>
      <c r="D6359" s="198">
        <v>7</v>
      </c>
      <c r="E6359" s="198" t="s">
        <v>259</v>
      </c>
      <c r="F6359" s="198"/>
      <c r="G6359" s="198" t="s">
        <v>1352</v>
      </c>
      <c r="H6359" s="198" t="s">
        <v>1636</v>
      </c>
      <c r="I6359" s="198" t="s">
        <v>5190</v>
      </c>
      <c r="J6359" s="198" t="s">
        <v>11478</v>
      </c>
    </row>
    <row r="6360" spans="2:10">
      <c r="B6360" s="197" t="s">
        <v>11539</v>
      </c>
      <c r="C6360" s="215" t="s">
        <v>11540</v>
      </c>
      <c r="D6360" s="198">
        <v>6</v>
      </c>
      <c r="E6360" s="198" t="s">
        <v>259</v>
      </c>
      <c r="F6360" s="198"/>
      <c r="G6360" s="198" t="s">
        <v>1352</v>
      </c>
      <c r="H6360" s="198" t="s">
        <v>1636</v>
      </c>
      <c r="I6360" s="198" t="s">
        <v>5190</v>
      </c>
      <c r="J6360" s="198" t="s">
        <v>11478</v>
      </c>
    </row>
    <row r="6361" spans="2:10">
      <c r="B6361" s="197" t="s">
        <v>11541</v>
      </c>
      <c r="C6361" s="215" t="s">
        <v>11542</v>
      </c>
      <c r="D6361" s="198">
        <v>5</v>
      </c>
      <c r="E6361" s="198" t="s">
        <v>243</v>
      </c>
      <c r="F6361" s="198"/>
      <c r="G6361" s="198" t="s">
        <v>1352</v>
      </c>
      <c r="H6361" s="198" t="s">
        <v>1636</v>
      </c>
      <c r="I6361" s="198" t="s">
        <v>5190</v>
      </c>
      <c r="J6361" s="198" t="s">
        <v>11478</v>
      </c>
    </row>
    <row r="6362" spans="2:10">
      <c r="B6362" s="197" t="s">
        <v>11543</v>
      </c>
      <c r="C6362" s="215" t="s">
        <v>11544</v>
      </c>
      <c r="D6362" s="198">
        <v>6</v>
      </c>
      <c r="E6362" s="198" t="s">
        <v>320</v>
      </c>
      <c r="F6362" s="198"/>
      <c r="G6362" s="198" t="s">
        <v>1352</v>
      </c>
      <c r="H6362" s="198" t="s">
        <v>1636</v>
      </c>
      <c r="I6362" s="198" t="s">
        <v>5190</v>
      </c>
      <c r="J6362" s="198" t="s">
        <v>11478</v>
      </c>
    </row>
    <row r="6363" spans="2:10">
      <c r="B6363" s="197" t="s">
        <v>11545</v>
      </c>
      <c r="C6363" s="215" t="s">
        <v>11546</v>
      </c>
      <c r="D6363" s="198">
        <v>1</v>
      </c>
      <c r="E6363" s="198" t="s">
        <v>320</v>
      </c>
      <c r="F6363" s="198"/>
      <c r="G6363" s="198" t="s">
        <v>1352</v>
      </c>
      <c r="H6363" s="198" t="s">
        <v>1636</v>
      </c>
      <c r="I6363" s="198" t="s">
        <v>5190</v>
      </c>
      <c r="J6363" s="198" t="s">
        <v>11478</v>
      </c>
    </row>
    <row r="6364" spans="2:10">
      <c r="B6364" s="197" t="s">
        <v>11547</v>
      </c>
      <c r="C6364" s="215" t="s">
        <v>11548</v>
      </c>
      <c r="D6364" s="198">
        <v>4</v>
      </c>
      <c r="E6364" s="198" t="s">
        <v>320</v>
      </c>
      <c r="F6364" s="198"/>
      <c r="G6364" s="198" t="s">
        <v>1352</v>
      </c>
      <c r="H6364" s="198" t="s">
        <v>1636</v>
      </c>
      <c r="I6364" s="198" t="s">
        <v>5190</v>
      </c>
      <c r="J6364" s="198" t="s">
        <v>11478</v>
      </c>
    </row>
    <row r="6365" spans="2:10">
      <c r="B6365" s="197" t="s">
        <v>11549</v>
      </c>
      <c r="C6365" s="215" t="s">
        <v>11550</v>
      </c>
      <c r="D6365" s="198">
        <v>5</v>
      </c>
      <c r="E6365" s="198" t="s">
        <v>320</v>
      </c>
      <c r="F6365" s="198"/>
      <c r="G6365" s="198" t="s">
        <v>1352</v>
      </c>
      <c r="H6365" s="198" t="s">
        <v>1636</v>
      </c>
      <c r="I6365" s="198" t="s">
        <v>5190</v>
      </c>
      <c r="J6365" s="198" t="s">
        <v>11478</v>
      </c>
    </row>
    <row r="6366" spans="2:10">
      <c r="B6366" s="197" t="s">
        <v>11551</v>
      </c>
      <c r="C6366" s="215" t="s">
        <v>11552</v>
      </c>
      <c r="D6366" s="198">
        <v>3</v>
      </c>
      <c r="E6366" s="198" t="s">
        <v>320</v>
      </c>
      <c r="F6366" s="198"/>
      <c r="G6366" s="198" t="s">
        <v>1352</v>
      </c>
      <c r="H6366" s="198" t="s">
        <v>1636</v>
      </c>
      <c r="I6366" s="198" t="s">
        <v>5190</v>
      </c>
      <c r="J6366" s="198" t="s">
        <v>11478</v>
      </c>
    </row>
    <row r="6367" spans="2:10">
      <c r="B6367" s="197" t="s">
        <v>11553</v>
      </c>
      <c r="C6367" s="215" t="s">
        <v>11554</v>
      </c>
      <c r="D6367" s="198">
        <v>7</v>
      </c>
      <c r="E6367" s="198" t="s">
        <v>320</v>
      </c>
      <c r="F6367" s="198"/>
      <c r="G6367" s="198" t="s">
        <v>1352</v>
      </c>
      <c r="H6367" s="198" t="s">
        <v>1636</v>
      </c>
      <c r="I6367" s="198" t="s">
        <v>5190</v>
      </c>
      <c r="J6367" s="198" t="s">
        <v>11478</v>
      </c>
    </row>
    <row r="6368" spans="2:10">
      <c r="B6368" s="197" t="s">
        <v>11555</v>
      </c>
      <c r="C6368" s="215" t="s">
        <v>11556</v>
      </c>
      <c r="D6368" s="198">
        <v>3</v>
      </c>
      <c r="E6368" s="198" t="s">
        <v>320</v>
      </c>
      <c r="F6368" s="198"/>
      <c r="G6368" s="198" t="s">
        <v>1352</v>
      </c>
      <c r="H6368" s="198" t="s">
        <v>1636</v>
      </c>
      <c r="I6368" s="198" t="s">
        <v>5190</v>
      </c>
      <c r="J6368" s="198" t="s">
        <v>11478</v>
      </c>
    </row>
    <row r="6369" spans="2:10">
      <c r="B6369" s="197" t="s">
        <v>11557</v>
      </c>
      <c r="C6369" s="215" t="s">
        <v>11558</v>
      </c>
      <c r="D6369" s="198">
        <v>9</v>
      </c>
      <c r="E6369" s="198" t="s">
        <v>320</v>
      </c>
      <c r="F6369" s="198"/>
      <c r="G6369" s="198" t="s">
        <v>1352</v>
      </c>
      <c r="H6369" s="198" t="s">
        <v>1636</v>
      </c>
      <c r="I6369" s="198" t="s">
        <v>5190</v>
      </c>
      <c r="J6369" s="198" t="s">
        <v>11478</v>
      </c>
    </row>
    <row r="6370" spans="2:10">
      <c r="B6370" s="197" t="s">
        <v>11559</v>
      </c>
      <c r="C6370" s="215" t="s">
        <v>11560</v>
      </c>
      <c r="D6370" s="198">
        <v>4</v>
      </c>
      <c r="E6370" s="198" t="s">
        <v>1597</v>
      </c>
      <c r="F6370" s="198"/>
      <c r="G6370" s="198" t="s">
        <v>1352</v>
      </c>
      <c r="H6370" s="198" t="s">
        <v>1636</v>
      </c>
      <c r="I6370" s="198" t="s">
        <v>5190</v>
      </c>
      <c r="J6370" s="198" t="s">
        <v>11478</v>
      </c>
    </row>
    <row r="6371" spans="2:10">
      <c r="B6371" s="197" t="s">
        <v>11561</v>
      </c>
      <c r="C6371" s="215" t="s">
        <v>11562</v>
      </c>
      <c r="D6371" s="198">
        <v>5</v>
      </c>
      <c r="E6371" s="198" t="s">
        <v>347</v>
      </c>
      <c r="F6371" s="198"/>
      <c r="G6371" s="198" t="s">
        <v>1352</v>
      </c>
      <c r="H6371" s="198" t="s">
        <v>1636</v>
      </c>
      <c r="I6371" s="198" t="s">
        <v>5190</v>
      </c>
      <c r="J6371" s="198" t="s">
        <v>11478</v>
      </c>
    </row>
    <row r="6372" spans="2:10">
      <c r="B6372" s="197" t="s">
        <v>11563</v>
      </c>
      <c r="C6372" s="215" t="s">
        <v>11564</v>
      </c>
      <c r="D6372" s="198">
        <v>1</v>
      </c>
      <c r="E6372" s="198" t="s">
        <v>347</v>
      </c>
      <c r="F6372" s="198"/>
      <c r="G6372" s="198" t="s">
        <v>1352</v>
      </c>
      <c r="H6372" s="198" t="s">
        <v>1636</v>
      </c>
      <c r="I6372" s="198" t="s">
        <v>5190</v>
      </c>
      <c r="J6372" s="198" t="s">
        <v>11478</v>
      </c>
    </row>
    <row r="6373" spans="2:10">
      <c r="B6373" s="197" t="s">
        <v>11565</v>
      </c>
      <c r="C6373" s="215" t="s">
        <v>11566</v>
      </c>
      <c r="D6373" s="198">
        <v>7</v>
      </c>
      <c r="E6373" s="198" t="s">
        <v>347</v>
      </c>
      <c r="F6373" s="198"/>
      <c r="G6373" s="198" t="s">
        <v>1352</v>
      </c>
      <c r="H6373" s="198" t="s">
        <v>1636</v>
      </c>
      <c r="I6373" s="198" t="s">
        <v>5190</v>
      </c>
      <c r="J6373" s="198" t="s">
        <v>11478</v>
      </c>
    </row>
    <row r="6374" spans="2:10">
      <c r="B6374" s="197" t="s">
        <v>11567</v>
      </c>
      <c r="C6374" s="215" t="s">
        <v>11568</v>
      </c>
      <c r="D6374" s="198">
        <v>6</v>
      </c>
      <c r="E6374" s="198" t="s">
        <v>347</v>
      </c>
      <c r="F6374" s="198"/>
      <c r="G6374" s="198" t="s">
        <v>1352</v>
      </c>
      <c r="H6374" s="198" t="s">
        <v>1636</v>
      </c>
      <c r="I6374" s="198" t="s">
        <v>5190</v>
      </c>
      <c r="J6374" s="198" t="s">
        <v>11478</v>
      </c>
    </row>
    <row r="6375" spans="2:10">
      <c r="B6375" s="197" t="s">
        <v>11569</v>
      </c>
      <c r="C6375" s="215" t="s">
        <v>11570</v>
      </c>
      <c r="D6375" s="198">
        <v>5</v>
      </c>
      <c r="E6375" s="198" t="s">
        <v>347</v>
      </c>
      <c r="F6375" s="198"/>
      <c r="G6375" s="198" t="s">
        <v>1352</v>
      </c>
      <c r="H6375" s="198" t="s">
        <v>1636</v>
      </c>
      <c r="I6375" s="198" t="s">
        <v>5190</v>
      </c>
      <c r="J6375" s="198" t="s">
        <v>11478</v>
      </c>
    </row>
    <row r="6376" spans="2:10">
      <c r="B6376" s="197" t="s">
        <v>11571</v>
      </c>
      <c r="C6376" s="215" t="s">
        <v>11572</v>
      </c>
      <c r="D6376" s="198">
        <v>5</v>
      </c>
      <c r="E6376" s="198" t="s">
        <v>347</v>
      </c>
      <c r="F6376" s="198"/>
      <c r="G6376" s="198" t="s">
        <v>1352</v>
      </c>
      <c r="H6376" s="198" t="s">
        <v>1636</v>
      </c>
      <c r="I6376" s="198" t="s">
        <v>5190</v>
      </c>
      <c r="J6376" s="198" t="s">
        <v>11478</v>
      </c>
    </row>
    <row r="6377" spans="2:10">
      <c r="B6377" s="197" t="s">
        <v>11573</v>
      </c>
      <c r="C6377" s="215" t="s">
        <v>11574</v>
      </c>
      <c r="D6377" s="198">
        <v>3</v>
      </c>
      <c r="E6377" s="198" t="s">
        <v>347</v>
      </c>
      <c r="F6377" s="198"/>
      <c r="G6377" s="198" t="s">
        <v>1352</v>
      </c>
      <c r="H6377" s="198" t="s">
        <v>1636</v>
      </c>
      <c r="I6377" s="198" t="s">
        <v>5190</v>
      </c>
      <c r="J6377" s="198" t="s">
        <v>11478</v>
      </c>
    </row>
    <row r="6378" spans="2:10">
      <c r="B6378" s="197" t="s">
        <v>11575</v>
      </c>
      <c r="C6378" s="215" t="s">
        <v>11576</v>
      </c>
      <c r="D6378" s="198">
        <v>2</v>
      </c>
      <c r="E6378" s="198" t="s">
        <v>347</v>
      </c>
      <c r="F6378" s="198"/>
      <c r="G6378" s="198" t="s">
        <v>1352</v>
      </c>
      <c r="H6378" s="198" t="s">
        <v>1636</v>
      </c>
      <c r="I6378" s="198" t="s">
        <v>5190</v>
      </c>
      <c r="J6378" s="198" t="s">
        <v>11478</v>
      </c>
    </row>
    <row r="6379" spans="2:10">
      <c r="B6379" s="197" t="s">
        <v>11577</v>
      </c>
      <c r="C6379" s="215" t="s">
        <v>11578</v>
      </c>
      <c r="D6379" s="198">
        <v>5</v>
      </c>
      <c r="E6379" s="198" t="s">
        <v>240</v>
      </c>
      <c r="F6379" s="198"/>
      <c r="G6379" s="198" t="s">
        <v>1352</v>
      </c>
      <c r="H6379" s="198" t="s">
        <v>1636</v>
      </c>
      <c r="I6379" s="198" t="s">
        <v>5190</v>
      </c>
      <c r="J6379" s="198" t="s">
        <v>11478</v>
      </c>
    </row>
    <row r="6380" spans="2:10">
      <c r="B6380" s="197" t="s">
        <v>11579</v>
      </c>
      <c r="C6380" s="215" t="s">
        <v>11580</v>
      </c>
      <c r="D6380" s="198">
        <v>4</v>
      </c>
      <c r="E6380" s="198" t="s">
        <v>1597</v>
      </c>
      <c r="F6380" s="198"/>
      <c r="G6380" s="198" t="s">
        <v>1352</v>
      </c>
      <c r="H6380" s="198" t="s">
        <v>1636</v>
      </c>
      <c r="I6380" s="198" t="s">
        <v>5190</v>
      </c>
      <c r="J6380" s="198" t="s">
        <v>11478</v>
      </c>
    </row>
    <row r="6381" spans="2:10">
      <c r="B6381" s="197" t="s">
        <v>11581</v>
      </c>
      <c r="C6381" s="215" t="s">
        <v>11582</v>
      </c>
      <c r="D6381" s="198">
        <v>4</v>
      </c>
      <c r="E6381" s="198" t="s">
        <v>1597</v>
      </c>
      <c r="F6381" s="198"/>
      <c r="G6381" s="198" t="s">
        <v>1352</v>
      </c>
      <c r="H6381" s="198" t="s">
        <v>1636</v>
      </c>
      <c r="I6381" s="198" t="s">
        <v>5190</v>
      </c>
      <c r="J6381" s="198" t="s">
        <v>11478</v>
      </c>
    </row>
    <row r="6382" spans="2:10">
      <c r="B6382" s="197" t="s">
        <v>11583</v>
      </c>
      <c r="C6382" s="215" t="s">
        <v>11584</v>
      </c>
      <c r="D6382" s="198">
        <v>5</v>
      </c>
      <c r="E6382" s="198" t="s">
        <v>1597</v>
      </c>
      <c r="F6382" s="198"/>
      <c r="G6382" s="198" t="s">
        <v>1352</v>
      </c>
      <c r="H6382" s="198" t="s">
        <v>1636</v>
      </c>
      <c r="I6382" s="198" t="s">
        <v>5190</v>
      </c>
      <c r="J6382" s="198" t="s">
        <v>11478</v>
      </c>
    </row>
    <row r="6383" spans="2:10">
      <c r="B6383" s="197" t="s">
        <v>11585</v>
      </c>
      <c r="C6383" s="215" t="s">
        <v>11586</v>
      </c>
      <c r="D6383" s="198">
        <v>2</v>
      </c>
      <c r="E6383" s="198" t="s">
        <v>1597</v>
      </c>
      <c r="F6383" s="198"/>
      <c r="G6383" s="198" t="s">
        <v>1352</v>
      </c>
      <c r="H6383" s="198" t="s">
        <v>1636</v>
      </c>
      <c r="I6383" s="198" t="s">
        <v>5190</v>
      </c>
      <c r="J6383" s="198" t="s">
        <v>11478</v>
      </c>
    </row>
    <row r="6384" spans="2:10">
      <c r="B6384" s="197" t="s">
        <v>11587</v>
      </c>
      <c r="C6384" s="215" t="s">
        <v>11588</v>
      </c>
      <c r="D6384" s="198">
        <v>5</v>
      </c>
      <c r="E6384" s="198" t="s">
        <v>1597</v>
      </c>
      <c r="F6384" s="198"/>
      <c r="G6384" s="198" t="s">
        <v>1352</v>
      </c>
      <c r="H6384" s="198" t="s">
        <v>1636</v>
      </c>
      <c r="I6384" s="198" t="s">
        <v>5190</v>
      </c>
      <c r="J6384" s="198" t="s">
        <v>11478</v>
      </c>
    </row>
    <row r="6385" spans="2:10">
      <c r="B6385" s="197" t="s">
        <v>11589</v>
      </c>
      <c r="C6385" s="215" t="s">
        <v>11590</v>
      </c>
      <c r="D6385" s="198">
        <v>4</v>
      </c>
      <c r="E6385" s="198" t="s">
        <v>1597</v>
      </c>
      <c r="F6385" s="198"/>
      <c r="G6385" s="198" t="s">
        <v>1352</v>
      </c>
      <c r="H6385" s="198" t="s">
        <v>1636</v>
      </c>
      <c r="I6385" s="198" t="s">
        <v>5190</v>
      </c>
      <c r="J6385" s="198" t="s">
        <v>11478</v>
      </c>
    </row>
    <row r="6386" spans="2:10">
      <c r="B6386" s="197" t="s">
        <v>11591</v>
      </c>
      <c r="C6386" s="215" t="s">
        <v>11592</v>
      </c>
      <c r="D6386" s="198">
        <v>5</v>
      </c>
      <c r="E6386" s="198" t="s">
        <v>1597</v>
      </c>
      <c r="F6386" s="198"/>
      <c r="G6386" s="198" t="s">
        <v>1352</v>
      </c>
      <c r="H6386" s="198" t="s">
        <v>1636</v>
      </c>
      <c r="I6386" s="198" t="s">
        <v>5190</v>
      </c>
      <c r="J6386" s="198" t="s">
        <v>11478</v>
      </c>
    </row>
    <row r="6387" spans="2:10">
      <c r="B6387" s="197" t="s">
        <v>11593</v>
      </c>
      <c r="C6387" s="197" t="s">
        <v>11594</v>
      </c>
      <c r="D6387" s="198">
        <v>4</v>
      </c>
      <c r="E6387" s="198" t="s">
        <v>1597</v>
      </c>
      <c r="F6387" s="198"/>
      <c r="G6387" s="198" t="s">
        <v>1352</v>
      </c>
      <c r="H6387" s="198" t="s">
        <v>1636</v>
      </c>
      <c r="I6387" s="198" t="s">
        <v>5190</v>
      </c>
      <c r="J6387" s="198" t="s">
        <v>11478</v>
      </c>
    </row>
    <row r="6388" spans="2:10" ht="15.5">
      <c r="B6388" s="197" t="s">
        <v>11595</v>
      </c>
      <c r="C6388" s="197" t="s">
        <v>11596</v>
      </c>
      <c r="D6388" s="211">
        <v>6</v>
      </c>
      <c r="E6388" s="198" t="s">
        <v>1597</v>
      </c>
      <c r="F6388" s="209"/>
      <c r="G6388" s="198" t="s">
        <v>1352</v>
      </c>
      <c r="H6388" s="198" t="s">
        <v>1636</v>
      </c>
      <c r="I6388" s="198" t="s">
        <v>5190</v>
      </c>
      <c r="J6388" s="198" t="s">
        <v>11478</v>
      </c>
    </row>
    <row r="6389" spans="2:10">
      <c r="B6389" s="197" t="s">
        <v>11597</v>
      </c>
      <c r="C6389" s="215" t="s">
        <v>11598</v>
      </c>
      <c r="D6389" s="198">
        <v>1</v>
      </c>
      <c r="E6389" s="198" t="s">
        <v>1597</v>
      </c>
      <c r="F6389" s="198"/>
      <c r="G6389" s="198" t="s">
        <v>1352</v>
      </c>
      <c r="H6389" s="198" t="s">
        <v>1636</v>
      </c>
      <c r="I6389" s="198" t="s">
        <v>5190</v>
      </c>
      <c r="J6389" s="198" t="s">
        <v>11478</v>
      </c>
    </row>
    <row r="6390" spans="2:10">
      <c r="B6390" s="197" t="s">
        <v>11599</v>
      </c>
      <c r="C6390" s="215" t="s">
        <v>11600</v>
      </c>
      <c r="D6390" s="198">
        <v>5</v>
      </c>
      <c r="E6390" s="198" t="s">
        <v>1597</v>
      </c>
      <c r="F6390" s="198"/>
      <c r="G6390" s="198" t="s">
        <v>1352</v>
      </c>
      <c r="H6390" s="198" t="s">
        <v>1636</v>
      </c>
      <c r="I6390" s="198" t="s">
        <v>5190</v>
      </c>
      <c r="J6390" s="198" t="s">
        <v>11478</v>
      </c>
    </row>
    <row r="6391" spans="2:10">
      <c r="B6391" s="197" t="s">
        <v>11601</v>
      </c>
      <c r="C6391" s="215" t="s">
        <v>11602</v>
      </c>
      <c r="D6391" s="198">
        <v>3</v>
      </c>
      <c r="E6391" s="198" t="s">
        <v>1597</v>
      </c>
      <c r="F6391" s="198"/>
      <c r="G6391" s="198" t="s">
        <v>1352</v>
      </c>
      <c r="H6391" s="198" t="s">
        <v>1636</v>
      </c>
      <c r="I6391" s="198" t="s">
        <v>5190</v>
      </c>
      <c r="J6391" s="198" t="s">
        <v>11478</v>
      </c>
    </row>
    <row r="6392" spans="2:10">
      <c r="B6392" s="197" t="s">
        <v>11603</v>
      </c>
      <c r="C6392" s="215" t="s">
        <v>11604</v>
      </c>
      <c r="D6392" s="198">
        <v>6</v>
      </c>
      <c r="E6392" s="198" t="s">
        <v>1597</v>
      </c>
      <c r="F6392" s="198"/>
      <c r="G6392" s="198" t="s">
        <v>1352</v>
      </c>
      <c r="H6392" s="198" t="s">
        <v>1636</v>
      </c>
      <c r="I6392" s="198" t="s">
        <v>5190</v>
      </c>
      <c r="J6392" s="198" t="s">
        <v>11478</v>
      </c>
    </row>
    <row r="6393" spans="2:10">
      <c r="B6393" s="197" t="s">
        <v>11605</v>
      </c>
      <c r="C6393" s="215" t="s">
        <v>11606</v>
      </c>
      <c r="D6393" s="198">
        <v>3</v>
      </c>
      <c r="E6393" s="198" t="s">
        <v>1597</v>
      </c>
      <c r="F6393" s="198"/>
      <c r="G6393" s="198" t="s">
        <v>1352</v>
      </c>
      <c r="H6393" s="198" t="s">
        <v>1636</v>
      </c>
      <c r="I6393" s="198" t="s">
        <v>5190</v>
      </c>
      <c r="J6393" s="198" t="s">
        <v>11478</v>
      </c>
    </row>
    <row r="6394" spans="2:10">
      <c r="B6394" s="197" t="s">
        <v>11607</v>
      </c>
      <c r="C6394" s="215" t="s">
        <v>11608</v>
      </c>
      <c r="D6394" s="198">
        <v>5</v>
      </c>
      <c r="E6394" s="198" t="s">
        <v>1597</v>
      </c>
      <c r="F6394" s="198"/>
      <c r="G6394" s="198" t="s">
        <v>1352</v>
      </c>
      <c r="H6394" s="198" t="s">
        <v>1636</v>
      </c>
      <c r="I6394" s="198" t="s">
        <v>5190</v>
      </c>
      <c r="J6394" s="198" t="s">
        <v>11478</v>
      </c>
    </row>
    <row r="6395" spans="2:10">
      <c r="B6395" s="197" t="s">
        <v>11609</v>
      </c>
      <c r="C6395" s="215" t="s">
        <v>11610</v>
      </c>
      <c r="D6395" s="198">
        <v>4</v>
      </c>
      <c r="E6395" s="198" t="s">
        <v>1597</v>
      </c>
      <c r="F6395" s="198"/>
      <c r="G6395" s="198" t="s">
        <v>1352</v>
      </c>
      <c r="H6395" s="198" t="s">
        <v>1636</v>
      </c>
      <c r="I6395" s="198" t="s">
        <v>5190</v>
      </c>
      <c r="J6395" s="198" t="s">
        <v>11478</v>
      </c>
    </row>
    <row r="6396" spans="2:10">
      <c r="B6396" s="197" t="s">
        <v>11611</v>
      </c>
      <c r="C6396" s="215" t="s">
        <v>11612</v>
      </c>
      <c r="D6396" s="198">
        <v>3</v>
      </c>
      <c r="E6396" s="198" t="s">
        <v>1597</v>
      </c>
      <c r="F6396" s="198"/>
      <c r="G6396" s="198" t="s">
        <v>1352</v>
      </c>
      <c r="H6396" s="198" t="s">
        <v>1636</v>
      </c>
      <c r="I6396" s="198" t="s">
        <v>5190</v>
      </c>
      <c r="J6396" s="198" t="s">
        <v>11478</v>
      </c>
    </row>
    <row r="6397" spans="2:10">
      <c r="B6397" s="197" t="s">
        <v>11613</v>
      </c>
      <c r="C6397" s="215" t="s">
        <v>11614</v>
      </c>
      <c r="D6397" s="198">
        <v>5</v>
      </c>
      <c r="E6397" s="198" t="s">
        <v>249</v>
      </c>
      <c r="F6397" s="198"/>
      <c r="G6397" s="198" t="s">
        <v>1352</v>
      </c>
      <c r="H6397" s="198" t="s">
        <v>1636</v>
      </c>
      <c r="I6397" s="198" t="s">
        <v>5190</v>
      </c>
      <c r="J6397" s="198" t="s">
        <v>11478</v>
      </c>
    </row>
    <row r="6398" spans="2:10">
      <c r="B6398" s="197" t="s">
        <v>11615</v>
      </c>
      <c r="C6398" s="215" t="s">
        <v>11616</v>
      </c>
      <c r="D6398" s="198">
        <v>4</v>
      </c>
      <c r="E6398" s="198" t="s">
        <v>249</v>
      </c>
      <c r="F6398" s="198"/>
      <c r="G6398" s="198" t="s">
        <v>1352</v>
      </c>
      <c r="H6398" s="198" t="s">
        <v>1636</v>
      </c>
      <c r="I6398" s="198" t="s">
        <v>5190</v>
      </c>
      <c r="J6398" s="198" t="s">
        <v>11478</v>
      </c>
    </row>
    <row r="6399" spans="2:10">
      <c r="B6399" s="197" t="s">
        <v>11617</v>
      </c>
      <c r="C6399" s="215" t="s">
        <v>11618</v>
      </c>
      <c r="D6399" s="198">
        <v>5</v>
      </c>
      <c r="E6399" s="198" t="s">
        <v>249</v>
      </c>
      <c r="F6399" s="198"/>
      <c r="G6399" s="198" t="s">
        <v>1352</v>
      </c>
      <c r="H6399" s="198" t="s">
        <v>1636</v>
      </c>
      <c r="I6399" s="198" t="s">
        <v>5190</v>
      </c>
      <c r="J6399" s="198" t="s">
        <v>11478</v>
      </c>
    </row>
    <row r="6400" spans="2:10">
      <c r="B6400" s="197" t="s">
        <v>11619</v>
      </c>
      <c r="C6400" s="215" t="s">
        <v>11620</v>
      </c>
      <c r="D6400" s="198">
        <v>4</v>
      </c>
      <c r="E6400" s="198" t="s">
        <v>347</v>
      </c>
      <c r="F6400" s="198"/>
      <c r="G6400" s="198" t="s">
        <v>1352</v>
      </c>
      <c r="H6400" s="198" t="s">
        <v>1636</v>
      </c>
      <c r="I6400" s="198" t="s">
        <v>5190</v>
      </c>
      <c r="J6400" s="198" t="s">
        <v>11478</v>
      </c>
    </row>
    <row r="6401" spans="2:10">
      <c r="B6401" s="197" t="s">
        <v>11621</v>
      </c>
      <c r="C6401" s="215" t="s">
        <v>11622</v>
      </c>
      <c r="D6401" s="198">
        <v>4</v>
      </c>
      <c r="E6401" s="198" t="s">
        <v>347</v>
      </c>
      <c r="F6401" s="198"/>
      <c r="G6401" s="198" t="s">
        <v>1352</v>
      </c>
      <c r="H6401" s="198" t="s">
        <v>1636</v>
      </c>
      <c r="I6401" s="198" t="s">
        <v>5190</v>
      </c>
      <c r="J6401" s="198" t="s">
        <v>11478</v>
      </c>
    </row>
    <row r="6402" spans="2:10">
      <c r="B6402" s="197" t="s">
        <v>11623</v>
      </c>
      <c r="C6402" s="215" t="s">
        <v>11624</v>
      </c>
      <c r="D6402" s="198">
        <v>3</v>
      </c>
      <c r="E6402" s="198" t="s">
        <v>347</v>
      </c>
      <c r="F6402" s="198"/>
      <c r="G6402" s="198" t="s">
        <v>1352</v>
      </c>
      <c r="H6402" s="198" t="s">
        <v>1636</v>
      </c>
      <c r="I6402" s="198" t="s">
        <v>5190</v>
      </c>
      <c r="J6402" s="198" t="s">
        <v>11478</v>
      </c>
    </row>
    <row r="6403" spans="2:10">
      <c r="B6403" s="197" t="s">
        <v>11625</v>
      </c>
      <c r="C6403" s="215" t="s">
        <v>11626</v>
      </c>
      <c r="D6403" s="198">
        <v>4</v>
      </c>
      <c r="E6403" s="198" t="s">
        <v>347</v>
      </c>
      <c r="F6403" s="198"/>
      <c r="G6403" s="198" t="s">
        <v>1352</v>
      </c>
      <c r="H6403" s="198" t="s">
        <v>1636</v>
      </c>
      <c r="I6403" s="198" t="s">
        <v>5190</v>
      </c>
      <c r="J6403" s="198" t="s">
        <v>11478</v>
      </c>
    </row>
    <row r="6404" spans="2:10">
      <c r="B6404" s="197" t="s">
        <v>11627</v>
      </c>
      <c r="C6404" s="215" t="s">
        <v>11628</v>
      </c>
      <c r="D6404" s="198">
        <v>8</v>
      </c>
      <c r="E6404" s="198" t="s">
        <v>347</v>
      </c>
      <c r="F6404" s="198"/>
      <c r="G6404" s="198" t="s">
        <v>1352</v>
      </c>
      <c r="H6404" s="198" t="s">
        <v>1636</v>
      </c>
      <c r="I6404" s="198" t="s">
        <v>5190</v>
      </c>
      <c r="J6404" s="198" t="s">
        <v>11478</v>
      </c>
    </row>
    <row r="6405" spans="2:10">
      <c r="B6405" s="197" t="s">
        <v>11629</v>
      </c>
      <c r="C6405" s="215" t="s">
        <v>11630</v>
      </c>
      <c r="D6405" s="198">
        <v>5</v>
      </c>
      <c r="E6405" s="198" t="s">
        <v>347</v>
      </c>
      <c r="F6405" s="198"/>
      <c r="G6405" s="198" t="s">
        <v>1352</v>
      </c>
      <c r="H6405" s="198" t="s">
        <v>1636</v>
      </c>
      <c r="I6405" s="198" t="s">
        <v>5190</v>
      </c>
      <c r="J6405" s="198" t="s">
        <v>11478</v>
      </c>
    </row>
    <row r="6406" spans="2:10">
      <c r="B6406" s="197" t="s">
        <v>11631</v>
      </c>
      <c r="C6406" s="215" t="s">
        <v>11632</v>
      </c>
      <c r="D6406" s="198">
        <v>6</v>
      </c>
      <c r="E6406" s="198" t="s">
        <v>347</v>
      </c>
      <c r="F6406" s="198"/>
      <c r="G6406" s="198" t="s">
        <v>1352</v>
      </c>
      <c r="H6406" s="198" t="s">
        <v>1636</v>
      </c>
      <c r="I6406" s="198" t="s">
        <v>5190</v>
      </c>
      <c r="J6406" s="198" t="s">
        <v>11478</v>
      </c>
    </row>
    <row r="6407" spans="2:10">
      <c r="B6407" s="197" t="s">
        <v>11633</v>
      </c>
      <c r="C6407" s="197" t="s">
        <v>11634</v>
      </c>
      <c r="D6407" s="198">
        <v>3</v>
      </c>
      <c r="E6407" s="198" t="s">
        <v>347</v>
      </c>
      <c r="F6407" s="197"/>
      <c r="G6407" s="198" t="s">
        <v>1352</v>
      </c>
      <c r="H6407" s="198" t="s">
        <v>1636</v>
      </c>
      <c r="I6407" s="198" t="s">
        <v>5190</v>
      </c>
      <c r="J6407" s="198" t="s">
        <v>11478</v>
      </c>
    </row>
    <row r="6408" spans="2:10">
      <c r="B6408" s="197" t="s">
        <v>11635</v>
      </c>
      <c r="C6408" s="197" t="s">
        <v>11636</v>
      </c>
      <c r="D6408" s="198">
        <v>7</v>
      </c>
      <c r="E6408" s="198" t="s">
        <v>347</v>
      </c>
      <c r="F6408" s="197"/>
      <c r="G6408" s="198" t="s">
        <v>1352</v>
      </c>
      <c r="H6408" s="198" t="s">
        <v>1636</v>
      </c>
      <c r="I6408" s="198" t="s">
        <v>5190</v>
      </c>
      <c r="J6408" s="198" t="s">
        <v>11478</v>
      </c>
    </row>
    <row r="6409" spans="2:10">
      <c r="B6409" s="197" t="s">
        <v>11637</v>
      </c>
      <c r="C6409" s="197" t="s">
        <v>11638</v>
      </c>
      <c r="D6409" s="198">
        <v>1</v>
      </c>
      <c r="E6409" s="198" t="s">
        <v>347</v>
      </c>
      <c r="F6409" s="197"/>
      <c r="G6409" s="198" t="s">
        <v>1352</v>
      </c>
      <c r="H6409" s="198" t="s">
        <v>1636</v>
      </c>
      <c r="I6409" s="198" t="s">
        <v>5190</v>
      </c>
      <c r="J6409" s="198" t="s">
        <v>11478</v>
      </c>
    </row>
    <row r="6410" spans="2:10">
      <c r="B6410" s="197" t="s">
        <v>11639</v>
      </c>
      <c r="C6410" s="197" t="s">
        <v>11640</v>
      </c>
      <c r="D6410" s="198">
        <v>7</v>
      </c>
      <c r="E6410" s="198" t="s">
        <v>347</v>
      </c>
      <c r="F6410" s="197"/>
      <c r="G6410" s="198" t="s">
        <v>1352</v>
      </c>
      <c r="H6410" s="198" t="s">
        <v>1636</v>
      </c>
      <c r="I6410" s="198" t="s">
        <v>5190</v>
      </c>
      <c r="J6410" s="198" t="s">
        <v>11478</v>
      </c>
    </row>
    <row r="6411" spans="2:10">
      <c r="B6411" s="197" t="s">
        <v>11641</v>
      </c>
      <c r="C6411" s="197" t="s">
        <v>11642</v>
      </c>
      <c r="D6411" s="198">
        <v>6</v>
      </c>
      <c r="E6411" s="198" t="s">
        <v>347</v>
      </c>
      <c r="F6411" s="197"/>
      <c r="G6411" s="198" t="s">
        <v>1352</v>
      </c>
      <c r="H6411" s="198" t="s">
        <v>1636</v>
      </c>
      <c r="I6411" s="198" t="s">
        <v>5190</v>
      </c>
      <c r="J6411" s="198" t="s">
        <v>11478</v>
      </c>
    </row>
    <row r="6412" spans="2:10">
      <c r="B6412" s="197" t="s">
        <v>11643</v>
      </c>
      <c r="C6412" s="197" t="s">
        <v>11644</v>
      </c>
      <c r="D6412" s="198">
        <v>7</v>
      </c>
      <c r="E6412" s="198" t="s">
        <v>347</v>
      </c>
      <c r="F6412" s="197"/>
      <c r="G6412" s="198" t="s">
        <v>1352</v>
      </c>
      <c r="H6412" s="198" t="s">
        <v>1636</v>
      </c>
      <c r="I6412" s="198" t="s">
        <v>5190</v>
      </c>
      <c r="J6412" s="198" t="s">
        <v>11478</v>
      </c>
    </row>
    <row r="6413" spans="2:10">
      <c r="B6413" s="197" t="s">
        <v>11645</v>
      </c>
      <c r="C6413" s="197" t="s">
        <v>11646</v>
      </c>
      <c r="D6413" s="198">
        <v>5</v>
      </c>
      <c r="E6413" s="198" t="s">
        <v>347</v>
      </c>
      <c r="F6413" s="197"/>
      <c r="G6413" s="198" t="s">
        <v>1352</v>
      </c>
      <c r="H6413" s="198" t="s">
        <v>1636</v>
      </c>
      <c r="I6413" s="198" t="s">
        <v>5190</v>
      </c>
      <c r="J6413" s="198" t="s">
        <v>11478</v>
      </c>
    </row>
    <row r="6414" spans="2:10">
      <c r="B6414" s="197" t="s">
        <v>11647</v>
      </c>
      <c r="C6414" s="197" t="s">
        <v>11648</v>
      </c>
      <c r="D6414" s="198">
        <v>6</v>
      </c>
      <c r="E6414" s="198" t="s">
        <v>347</v>
      </c>
      <c r="F6414" s="197"/>
      <c r="G6414" s="198" t="s">
        <v>1352</v>
      </c>
      <c r="H6414" s="198" t="s">
        <v>1636</v>
      </c>
      <c r="I6414" s="198" t="s">
        <v>5190</v>
      </c>
      <c r="J6414" s="198" t="s">
        <v>11478</v>
      </c>
    </row>
    <row r="6415" spans="2:10">
      <c r="B6415" s="197" t="s">
        <v>11649</v>
      </c>
      <c r="C6415" s="197" t="s">
        <v>11650</v>
      </c>
      <c r="D6415" s="198">
        <v>2</v>
      </c>
      <c r="E6415" s="198" t="s">
        <v>347</v>
      </c>
      <c r="F6415" s="197"/>
      <c r="G6415" s="198" t="s">
        <v>1352</v>
      </c>
      <c r="H6415" s="198" t="s">
        <v>1636</v>
      </c>
      <c r="I6415" s="198" t="s">
        <v>5190</v>
      </c>
      <c r="J6415" s="198" t="s">
        <v>11478</v>
      </c>
    </row>
    <row r="6416" spans="2:10">
      <c r="B6416" s="197" t="s">
        <v>11651</v>
      </c>
      <c r="C6416" s="197" t="s">
        <v>11652</v>
      </c>
      <c r="D6416" s="198">
        <v>3</v>
      </c>
      <c r="E6416" s="198" t="s">
        <v>347</v>
      </c>
      <c r="F6416" s="197"/>
      <c r="G6416" s="198" t="s">
        <v>1352</v>
      </c>
      <c r="H6416" s="198" t="s">
        <v>1636</v>
      </c>
      <c r="I6416" s="198" t="s">
        <v>5190</v>
      </c>
      <c r="J6416" s="198" t="s">
        <v>11478</v>
      </c>
    </row>
    <row r="6417" spans="2:10">
      <c r="B6417" s="197" t="s">
        <v>11653</v>
      </c>
      <c r="C6417" s="197" t="s">
        <v>11654</v>
      </c>
      <c r="D6417" s="198">
        <v>5</v>
      </c>
      <c r="E6417" s="198" t="s">
        <v>347</v>
      </c>
      <c r="F6417" s="197"/>
      <c r="G6417" s="198" t="s">
        <v>1352</v>
      </c>
      <c r="H6417" s="198" t="s">
        <v>1636</v>
      </c>
      <c r="I6417" s="198" t="s">
        <v>5190</v>
      </c>
      <c r="J6417" s="198" t="s">
        <v>11478</v>
      </c>
    </row>
    <row r="6418" spans="2:10">
      <c r="B6418" s="197" t="s">
        <v>11655</v>
      </c>
      <c r="C6418" s="197" t="s">
        <v>11656</v>
      </c>
      <c r="D6418" s="198">
        <v>4</v>
      </c>
      <c r="E6418" s="198" t="s">
        <v>347</v>
      </c>
      <c r="F6418" s="197"/>
      <c r="G6418" s="198" t="s">
        <v>1352</v>
      </c>
      <c r="H6418" s="198" t="s">
        <v>1636</v>
      </c>
      <c r="I6418" s="198" t="s">
        <v>5190</v>
      </c>
      <c r="J6418" s="198" t="s">
        <v>11478</v>
      </c>
    </row>
    <row r="6419" spans="2:10">
      <c r="B6419" s="197" t="s">
        <v>11657</v>
      </c>
      <c r="C6419" s="197" t="s">
        <v>11658</v>
      </c>
      <c r="D6419" s="198">
        <v>4</v>
      </c>
      <c r="E6419" s="198" t="s">
        <v>347</v>
      </c>
      <c r="F6419" s="197"/>
      <c r="G6419" s="198" t="s">
        <v>1352</v>
      </c>
      <c r="H6419" s="198" t="s">
        <v>1636</v>
      </c>
      <c r="I6419" s="198" t="s">
        <v>5190</v>
      </c>
      <c r="J6419" s="198" t="s">
        <v>11478</v>
      </c>
    </row>
    <row r="6420" spans="2:10">
      <c r="B6420" s="197" t="s">
        <v>11659</v>
      </c>
      <c r="C6420" s="197" t="s">
        <v>11660</v>
      </c>
      <c r="D6420" s="198">
        <v>5</v>
      </c>
      <c r="E6420" s="198" t="s">
        <v>347</v>
      </c>
      <c r="F6420" s="197"/>
      <c r="G6420" s="198" t="s">
        <v>1352</v>
      </c>
      <c r="H6420" s="198" t="s">
        <v>1636</v>
      </c>
      <c r="I6420" s="198" t="s">
        <v>5190</v>
      </c>
      <c r="J6420" s="198" t="s">
        <v>11478</v>
      </c>
    </row>
    <row r="6421" spans="2:10">
      <c r="B6421" s="197" t="s">
        <v>11661</v>
      </c>
      <c r="C6421" s="197" t="s">
        <v>11662</v>
      </c>
      <c r="D6421" s="198">
        <v>5</v>
      </c>
      <c r="E6421" s="198" t="s">
        <v>1597</v>
      </c>
      <c r="F6421" s="197"/>
      <c r="G6421" s="198" t="s">
        <v>1352</v>
      </c>
      <c r="H6421" s="198" t="s">
        <v>1636</v>
      </c>
      <c r="I6421" s="198" t="s">
        <v>5190</v>
      </c>
      <c r="J6421" s="198" t="s">
        <v>11478</v>
      </c>
    </row>
    <row r="6422" spans="2:10">
      <c r="B6422" s="197" t="s">
        <v>11663</v>
      </c>
      <c r="C6422" s="197" t="s">
        <v>11664</v>
      </c>
      <c r="D6422" s="198">
        <v>2</v>
      </c>
      <c r="E6422" s="198" t="s">
        <v>249</v>
      </c>
      <c r="F6422" s="198"/>
      <c r="G6422" s="198" t="s">
        <v>1352</v>
      </c>
      <c r="H6422" s="198" t="s">
        <v>1636</v>
      </c>
      <c r="I6422" s="198" t="s">
        <v>5190</v>
      </c>
      <c r="J6422" s="198" t="s">
        <v>11478</v>
      </c>
    </row>
    <row r="6423" spans="2:10">
      <c r="B6423" s="197" t="s">
        <v>11665</v>
      </c>
      <c r="C6423" s="197" t="s">
        <v>11666</v>
      </c>
      <c r="D6423" s="198">
        <v>5</v>
      </c>
      <c r="E6423" s="198" t="s">
        <v>240</v>
      </c>
      <c r="F6423" s="197"/>
      <c r="G6423" s="198" t="s">
        <v>1352</v>
      </c>
      <c r="H6423" s="198" t="s">
        <v>1636</v>
      </c>
      <c r="I6423" s="198" t="s">
        <v>5190</v>
      </c>
      <c r="J6423" s="198" t="s">
        <v>11478</v>
      </c>
    </row>
    <row r="6424" spans="2:10">
      <c r="B6424" s="197" t="s">
        <v>11667</v>
      </c>
      <c r="C6424" s="197" t="s">
        <v>11668</v>
      </c>
      <c r="D6424" s="198">
        <v>4</v>
      </c>
      <c r="E6424" s="198" t="s">
        <v>240</v>
      </c>
      <c r="F6424" s="197"/>
      <c r="G6424" s="198" t="s">
        <v>1352</v>
      </c>
      <c r="H6424" s="198" t="s">
        <v>1636</v>
      </c>
      <c r="I6424" s="198" t="s">
        <v>5190</v>
      </c>
      <c r="J6424" s="198" t="s">
        <v>11478</v>
      </c>
    </row>
    <row r="6425" spans="2:10">
      <c r="B6425" s="197" t="s">
        <v>11669</v>
      </c>
      <c r="C6425" s="197" t="s">
        <v>11670</v>
      </c>
      <c r="D6425" s="198">
        <v>7</v>
      </c>
      <c r="E6425" s="198" t="s">
        <v>240</v>
      </c>
      <c r="F6425" s="197"/>
      <c r="G6425" s="198" t="s">
        <v>1352</v>
      </c>
      <c r="H6425" s="198" t="s">
        <v>1636</v>
      </c>
      <c r="I6425" s="198" t="s">
        <v>5190</v>
      </c>
      <c r="J6425" s="198" t="s">
        <v>11478</v>
      </c>
    </row>
    <row r="6426" spans="2:10">
      <c r="B6426" s="197" t="s">
        <v>11671</v>
      </c>
      <c r="C6426" s="197" t="s">
        <v>11672</v>
      </c>
      <c r="D6426" s="198">
        <v>2</v>
      </c>
      <c r="E6426" s="198" t="s">
        <v>240</v>
      </c>
      <c r="F6426" s="197"/>
      <c r="G6426" s="198" t="s">
        <v>1352</v>
      </c>
      <c r="H6426" s="198" t="s">
        <v>1636</v>
      </c>
      <c r="I6426" s="198" t="s">
        <v>5190</v>
      </c>
      <c r="J6426" s="198" t="s">
        <v>11478</v>
      </c>
    </row>
    <row r="6427" spans="2:10">
      <c r="B6427" s="197" t="s">
        <v>11673</v>
      </c>
      <c r="C6427" s="197" t="s">
        <v>11674</v>
      </c>
      <c r="D6427" s="198">
        <v>5</v>
      </c>
      <c r="E6427" s="198" t="s">
        <v>240</v>
      </c>
      <c r="F6427" s="197"/>
      <c r="G6427" s="198" t="s">
        <v>1352</v>
      </c>
      <c r="H6427" s="198" t="s">
        <v>1636</v>
      </c>
      <c r="I6427" s="198" t="s">
        <v>5190</v>
      </c>
      <c r="J6427" s="198" t="s">
        <v>11478</v>
      </c>
    </row>
    <row r="6428" spans="2:10">
      <c r="B6428" s="197" t="s">
        <v>11675</v>
      </c>
      <c r="C6428" s="197" t="s">
        <v>11676</v>
      </c>
      <c r="D6428" s="198">
        <v>2</v>
      </c>
      <c r="E6428" s="198" t="s">
        <v>240</v>
      </c>
      <c r="F6428" s="197"/>
      <c r="G6428" s="198" t="s">
        <v>1352</v>
      </c>
      <c r="H6428" s="198" t="s">
        <v>1636</v>
      </c>
      <c r="I6428" s="198" t="s">
        <v>5190</v>
      </c>
      <c r="J6428" s="198" t="s">
        <v>11478</v>
      </c>
    </row>
    <row r="6429" spans="2:10">
      <c r="B6429" s="197" t="s">
        <v>11677</v>
      </c>
      <c r="C6429" s="197" t="s">
        <v>11678</v>
      </c>
      <c r="D6429" s="198">
        <v>4</v>
      </c>
      <c r="E6429" s="198" t="s">
        <v>240</v>
      </c>
      <c r="F6429" s="197"/>
      <c r="G6429" s="198" t="s">
        <v>1352</v>
      </c>
      <c r="H6429" s="198" t="s">
        <v>1636</v>
      </c>
      <c r="I6429" s="198" t="s">
        <v>5190</v>
      </c>
      <c r="J6429" s="198" t="s">
        <v>11478</v>
      </c>
    </row>
    <row r="6430" spans="2:10">
      <c r="B6430" s="197" t="s">
        <v>11679</v>
      </c>
      <c r="C6430" s="197" t="s">
        <v>11680</v>
      </c>
      <c r="D6430" s="198">
        <v>1</v>
      </c>
      <c r="E6430" s="198" t="s">
        <v>240</v>
      </c>
      <c r="F6430" s="197"/>
      <c r="G6430" s="198" t="s">
        <v>1352</v>
      </c>
      <c r="H6430" s="198" t="s">
        <v>1636</v>
      </c>
      <c r="I6430" s="198" t="s">
        <v>5190</v>
      </c>
      <c r="J6430" s="198" t="s">
        <v>11478</v>
      </c>
    </row>
    <row r="6431" spans="2:10">
      <c r="B6431" s="199"/>
      <c r="C6431" s="199"/>
      <c r="D6431" s="194">
        <v>455</v>
      </c>
      <c r="E6431" s="216"/>
      <c r="F6431" s="199"/>
      <c r="G6431" s="216"/>
      <c r="H6431" s="216"/>
      <c r="I6431" s="216"/>
      <c r="J6431" s="216"/>
    </row>
    <row r="6432" spans="2:10">
      <c r="B6432" s="197" t="s">
        <v>11681</v>
      </c>
      <c r="C6432" s="197" t="s">
        <v>11682</v>
      </c>
      <c r="D6432" s="198">
        <v>5</v>
      </c>
      <c r="E6432" s="198" t="s">
        <v>9024</v>
      </c>
      <c r="F6432" s="198"/>
      <c r="G6432" s="198" t="s">
        <v>1352</v>
      </c>
      <c r="H6432" s="198" t="s">
        <v>2184</v>
      </c>
      <c r="I6432" s="198" t="s">
        <v>5619</v>
      </c>
      <c r="J6432" s="198" t="s">
        <v>11683</v>
      </c>
    </row>
    <row r="6433" spans="2:10">
      <c r="B6433" s="197" t="s">
        <v>11684</v>
      </c>
      <c r="C6433" s="197" t="s">
        <v>11685</v>
      </c>
      <c r="D6433" s="198">
        <v>4</v>
      </c>
      <c r="E6433" s="198" t="s">
        <v>9024</v>
      </c>
      <c r="F6433" s="198"/>
      <c r="G6433" s="198" t="s">
        <v>1352</v>
      </c>
      <c r="H6433" s="198" t="s">
        <v>2184</v>
      </c>
      <c r="I6433" s="198" t="s">
        <v>5619</v>
      </c>
      <c r="J6433" s="198" t="s">
        <v>11683</v>
      </c>
    </row>
    <row r="6434" spans="2:10">
      <c r="B6434" s="197" t="s">
        <v>11686</v>
      </c>
      <c r="C6434" s="215" t="s">
        <v>11687</v>
      </c>
      <c r="D6434" s="198">
        <v>2</v>
      </c>
      <c r="E6434" s="198" t="s">
        <v>9024</v>
      </c>
      <c r="F6434" s="198"/>
      <c r="G6434" s="198" t="s">
        <v>1352</v>
      </c>
      <c r="H6434" s="198" t="s">
        <v>2184</v>
      </c>
      <c r="I6434" s="198" t="s">
        <v>5619</v>
      </c>
      <c r="J6434" s="198" t="s">
        <v>11683</v>
      </c>
    </row>
    <row r="6435" spans="2:10">
      <c r="B6435" s="197" t="s">
        <v>11688</v>
      </c>
      <c r="C6435" s="215" t="s">
        <v>11689</v>
      </c>
      <c r="D6435" s="198">
        <v>8</v>
      </c>
      <c r="E6435" s="198" t="s">
        <v>9024</v>
      </c>
      <c r="F6435" s="198"/>
      <c r="G6435" s="198" t="s">
        <v>1352</v>
      </c>
      <c r="H6435" s="198" t="s">
        <v>2184</v>
      </c>
      <c r="I6435" s="198" t="s">
        <v>5619</v>
      </c>
      <c r="J6435" s="198" t="s">
        <v>11683</v>
      </c>
    </row>
    <row r="6436" spans="2:10">
      <c r="B6436" s="197" t="s">
        <v>11690</v>
      </c>
      <c r="C6436" s="215" t="s">
        <v>11691</v>
      </c>
      <c r="D6436" s="198">
        <v>2</v>
      </c>
      <c r="E6436" s="198" t="s">
        <v>9024</v>
      </c>
      <c r="F6436" s="198"/>
      <c r="G6436" s="198" t="s">
        <v>1352</v>
      </c>
      <c r="H6436" s="198" t="s">
        <v>2184</v>
      </c>
      <c r="I6436" s="198" t="s">
        <v>5619</v>
      </c>
      <c r="J6436" s="198" t="s">
        <v>11683</v>
      </c>
    </row>
    <row r="6437" spans="2:10">
      <c r="B6437" s="197" t="s">
        <v>11692</v>
      </c>
      <c r="C6437" s="215" t="s">
        <v>11693</v>
      </c>
      <c r="D6437" s="198">
        <v>5</v>
      </c>
      <c r="E6437" s="198" t="s">
        <v>9024</v>
      </c>
      <c r="F6437" s="198"/>
      <c r="G6437" s="198" t="s">
        <v>1352</v>
      </c>
      <c r="H6437" s="198" t="s">
        <v>2184</v>
      </c>
      <c r="I6437" s="198" t="s">
        <v>5619</v>
      </c>
      <c r="J6437" s="198" t="s">
        <v>11683</v>
      </c>
    </row>
    <row r="6438" spans="2:10">
      <c r="B6438" s="197" t="s">
        <v>11694</v>
      </c>
      <c r="C6438" s="215" t="s">
        <v>11695</v>
      </c>
      <c r="D6438" s="198">
        <v>6</v>
      </c>
      <c r="E6438" s="198" t="s">
        <v>9024</v>
      </c>
      <c r="F6438" s="198"/>
      <c r="G6438" s="198" t="s">
        <v>1352</v>
      </c>
      <c r="H6438" s="198" t="s">
        <v>2184</v>
      </c>
      <c r="I6438" s="198" t="s">
        <v>5619</v>
      </c>
      <c r="J6438" s="198" t="s">
        <v>11683</v>
      </c>
    </row>
    <row r="6439" spans="2:10">
      <c r="B6439" s="197" t="s">
        <v>11696</v>
      </c>
      <c r="C6439" s="215" t="s">
        <v>11697</v>
      </c>
      <c r="D6439" s="198">
        <v>5</v>
      </c>
      <c r="E6439" s="198" t="s">
        <v>9024</v>
      </c>
      <c r="F6439" s="198"/>
      <c r="G6439" s="198" t="s">
        <v>1352</v>
      </c>
      <c r="H6439" s="198" t="s">
        <v>2184</v>
      </c>
      <c r="I6439" s="198" t="s">
        <v>5619</v>
      </c>
      <c r="J6439" s="198" t="s">
        <v>11683</v>
      </c>
    </row>
    <row r="6440" spans="2:10">
      <c r="B6440" s="197" t="s">
        <v>11698</v>
      </c>
      <c r="C6440" s="215" t="s">
        <v>11699</v>
      </c>
      <c r="D6440" s="198">
        <v>4</v>
      </c>
      <c r="E6440" s="198" t="s">
        <v>9024</v>
      </c>
      <c r="F6440" s="198"/>
      <c r="G6440" s="198" t="s">
        <v>1352</v>
      </c>
      <c r="H6440" s="198" t="s">
        <v>2184</v>
      </c>
      <c r="I6440" s="198" t="s">
        <v>5619</v>
      </c>
      <c r="J6440" s="198" t="s">
        <v>11683</v>
      </c>
    </row>
    <row r="6441" spans="2:10">
      <c r="B6441" s="197" t="s">
        <v>11700</v>
      </c>
      <c r="C6441" s="215" t="s">
        <v>11701</v>
      </c>
      <c r="D6441" s="198">
        <v>5</v>
      </c>
      <c r="E6441" s="198" t="s">
        <v>9024</v>
      </c>
      <c r="F6441" s="198"/>
      <c r="G6441" s="198" t="s">
        <v>1352</v>
      </c>
      <c r="H6441" s="198" t="s">
        <v>2184</v>
      </c>
      <c r="I6441" s="198" t="s">
        <v>5619</v>
      </c>
      <c r="J6441" s="198" t="s">
        <v>11683</v>
      </c>
    </row>
    <row r="6442" spans="2:10">
      <c r="B6442" s="197" t="s">
        <v>11702</v>
      </c>
      <c r="C6442" s="215" t="s">
        <v>8349</v>
      </c>
      <c r="D6442" s="198">
        <v>7</v>
      </c>
      <c r="E6442" s="198" t="s">
        <v>9024</v>
      </c>
      <c r="F6442" s="198"/>
      <c r="G6442" s="198" t="s">
        <v>1352</v>
      </c>
      <c r="H6442" s="198" t="s">
        <v>2184</v>
      </c>
      <c r="I6442" s="198" t="s">
        <v>5619</v>
      </c>
      <c r="J6442" s="198" t="s">
        <v>11683</v>
      </c>
    </row>
    <row r="6443" spans="2:10">
      <c r="B6443" s="197" t="s">
        <v>11703</v>
      </c>
      <c r="C6443" s="215" t="s">
        <v>11704</v>
      </c>
      <c r="D6443" s="198">
        <v>5</v>
      </c>
      <c r="E6443" s="198" t="s">
        <v>9024</v>
      </c>
      <c r="F6443" s="198"/>
      <c r="G6443" s="198" t="s">
        <v>1352</v>
      </c>
      <c r="H6443" s="198" t="s">
        <v>2184</v>
      </c>
      <c r="I6443" s="198" t="s">
        <v>5619</v>
      </c>
      <c r="J6443" s="198" t="s">
        <v>11683</v>
      </c>
    </row>
    <row r="6444" spans="2:10">
      <c r="B6444" s="197" t="s">
        <v>11705</v>
      </c>
      <c r="C6444" s="215" t="s">
        <v>11706</v>
      </c>
      <c r="D6444" s="198">
        <v>5</v>
      </c>
      <c r="E6444" s="198" t="s">
        <v>9024</v>
      </c>
      <c r="F6444" s="198"/>
      <c r="G6444" s="198" t="s">
        <v>1352</v>
      </c>
      <c r="H6444" s="198" t="s">
        <v>2184</v>
      </c>
      <c r="I6444" s="198" t="s">
        <v>5619</v>
      </c>
      <c r="J6444" s="198" t="s">
        <v>11683</v>
      </c>
    </row>
    <row r="6445" spans="2:10">
      <c r="B6445" s="197" t="s">
        <v>11707</v>
      </c>
      <c r="C6445" s="215" t="s">
        <v>11708</v>
      </c>
      <c r="D6445" s="198">
        <v>1</v>
      </c>
      <c r="E6445" s="198" t="s">
        <v>9024</v>
      </c>
      <c r="F6445" s="198"/>
      <c r="G6445" s="198" t="s">
        <v>1352</v>
      </c>
      <c r="H6445" s="198" t="s">
        <v>2184</v>
      </c>
      <c r="I6445" s="198" t="s">
        <v>5619</v>
      </c>
      <c r="J6445" s="198" t="s">
        <v>11683</v>
      </c>
    </row>
    <row r="6446" spans="2:10">
      <c r="B6446" s="197" t="s">
        <v>11709</v>
      </c>
      <c r="C6446" s="215" t="s">
        <v>11710</v>
      </c>
      <c r="D6446" s="198">
        <v>4</v>
      </c>
      <c r="E6446" s="198" t="s">
        <v>9024</v>
      </c>
      <c r="F6446" s="198"/>
      <c r="G6446" s="198" t="s">
        <v>1352</v>
      </c>
      <c r="H6446" s="198" t="s">
        <v>2184</v>
      </c>
      <c r="I6446" s="198" t="s">
        <v>5619</v>
      </c>
      <c r="J6446" s="198" t="s">
        <v>11683</v>
      </c>
    </row>
    <row r="6447" spans="2:10">
      <c r="B6447" s="197" t="s">
        <v>11711</v>
      </c>
      <c r="C6447" s="215" t="s">
        <v>11712</v>
      </c>
      <c r="D6447" s="198">
        <v>6</v>
      </c>
      <c r="E6447" s="198" t="s">
        <v>9024</v>
      </c>
      <c r="F6447" s="198"/>
      <c r="G6447" s="198" t="s">
        <v>1352</v>
      </c>
      <c r="H6447" s="198" t="s">
        <v>2184</v>
      </c>
      <c r="I6447" s="198" t="s">
        <v>5619</v>
      </c>
      <c r="J6447" s="198" t="s">
        <v>11683</v>
      </c>
    </row>
    <row r="6448" spans="2:10">
      <c r="B6448" s="197" t="s">
        <v>11713</v>
      </c>
      <c r="C6448" s="215" t="s">
        <v>11714</v>
      </c>
      <c r="D6448" s="198">
        <v>5</v>
      </c>
      <c r="E6448" s="198" t="s">
        <v>9024</v>
      </c>
      <c r="F6448" s="198"/>
      <c r="G6448" s="198" t="s">
        <v>1352</v>
      </c>
      <c r="H6448" s="198" t="s">
        <v>2184</v>
      </c>
      <c r="I6448" s="198" t="s">
        <v>5619</v>
      </c>
      <c r="J6448" s="198" t="s">
        <v>11683</v>
      </c>
    </row>
    <row r="6449" spans="2:10">
      <c r="B6449" s="197" t="s">
        <v>11715</v>
      </c>
      <c r="C6449" s="215" t="s">
        <v>11716</v>
      </c>
      <c r="D6449" s="198">
        <v>8</v>
      </c>
      <c r="E6449" s="198" t="s">
        <v>9024</v>
      </c>
      <c r="F6449" s="198"/>
      <c r="G6449" s="198" t="s">
        <v>1352</v>
      </c>
      <c r="H6449" s="198" t="s">
        <v>2184</v>
      </c>
      <c r="I6449" s="198" t="s">
        <v>5619</v>
      </c>
      <c r="J6449" s="198" t="s">
        <v>11683</v>
      </c>
    </row>
    <row r="6450" spans="2:10">
      <c r="B6450" s="197" t="s">
        <v>11717</v>
      </c>
      <c r="C6450" s="215" t="s">
        <v>11718</v>
      </c>
      <c r="D6450" s="198">
        <v>4</v>
      </c>
      <c r="E6450" s="198" t="s">
        <v>9024</v>
      </c>
      <c r="F6450" s="198"/>
      <c r="G6450" s="198" t="s">
        <v>1352</v>
      </c>
      <c r="H6450" s="198" t="s">
        <v>2184</v>
      </c>
      <c r="I6450" s="198" t="s">
        <v>5619</v>
      </c>
      <c r="J6450" s="198" t="s">
        <v>11683</v>
      </c>
    </row>
    <row r="6451" spans="2:10">
      <c r="B6451" s="197" t="s">
        <v>11719</v>
      </c>
      <c r="C6451" s="215" t="s">
        <v>11720</v>
      </c>
      <c r="D6451" s="198">
        <v>9</v>
      </c>
      <c r="E6451" s="198" t="s">
        <v>9024</v>
      </c>
      <c r="F6451" s="198"/>
      <c r="G6451" s="198" t="s">
        <v>1352</v>
      </c>
      <c r="H6451" s="198" t="s">
        <v>2184</v>
      </c>
      <c r="I6451" s="198" t="s">
        <v>5619</v>
      </c>
      <c r="J6451" s="198" t="s">
        <v>11683</v>
      </c>
    </row>
    <row r="6452" spans="2:10">
      <c r="B6452" s="197" t="s">
        <v>11721</v>
      </c>
      <c r="C6452" s="215" t="s">
        <v>11722</v>
      </c>
      <c r="D6452" s="198">
        <v>8</v>
      </c>
      <c r="E6452" s="198" t="s">
        <v>9024</v>
      </c>
      <c r="F6452" s="198"/>
      <c r="G6452" s="198" t="s">
        <v>1352</v>
      </c>
      <c r="H6452" s="198" t="s">
        <v>2184</v>
      </c>
      <c r="I6452" s="198" t="s">
        <v>5619</v>
      </c>
      <c r="J6452" s="198" t="s">
        <v>11683</v>
      </c>
    </row>
    <row r="6453" spans="2:10">
      <c r="B6453" s="197" t="s">
        <v>11723</v>
      </c>
      <c r="C6453" s="215" t="s">
        <v>11724</v>
      </c>
      <c r="D6453" s="198">
        <v>4</v>
      </c>
      <c r="E6453" s="198" t="s">
        <v>9024</v>
      </c>
      <c r="F6453" s="198"/>
      <c r="G6453" s="198" t="s">
        <v>1352</v>
      </c>
      <c r="H6453" s="198" t="s">
        <v>2184</v>
      </c>
      <c r="I6453" s="198" t="s">
        <v>5619</v>
      </c>
      <c r="J6453" s="198" t="s">
        <v>11683</v>
      </c>
    </row>
    <row r="6454" spans="2:10">
      <c r="B6454" s="197" t="s">
        <v>11725</v>
      </c>
      <c r="C6454" s="215" t="s">
        <v>11726</v>
      </c>
      <c r="D6454" s="198">
        <v>6</v>
      </c>
      <c r="E6454" s="198" t="s">
        <v>9024</v>
      </c>
      <c r="F6454" s="198"/>
      <c r="G6454" s="198" t="s">
        <v>1352</v>
      </c>
      <c r="H6454" s="198" t="s">
        <v>2184</v>
      </c>
      <c r="I6454" s="198" t="s">
        <v>5619</v>
      </c>
      <c r="J6454" s="198" t="s">
        <v>11683</v>
      </c>
    </row>
    <row r="6455" spans="2:10">
      <c r="B6455" s="197" t="s">
        <v>11727</v>
      </c>
      <c r="C6455" s="215" t="s">
        <v>11728</v>
      </c>
      <c r="D6455" s="198">
        <v>4</v>
      </c>
      <c r="E6455" s="198" t="s">
        <v>1706</v>
      </c>
      <c r="F6455" s="198"/>
      <c r="G6455" s="198" t="s">
        <v>1352</v>
      </c>
      <c r="H6455" s="198" t="s">
        <v>2184</v>
      </c>
      <c r="I6455" s="198" t="s">
        <v>5619</v>
      </c>
      <c r="J6455" s="198" t="s">
        <v>11683</v>
      </c>
    </row>
    <row r="6456" spans="2:10">
      <c r="B6456" s="197" t="s">
        <v>11729</v>
      </c>
      <c r="C6456" s="215" t="s">
        <v>11730</v>
      </c>
      <c r="D6456" s="198">
        <v>4</v>
      </c>
      <c r="E6456" s="198" t="s">
        <v>1706</v>
      </c>
      <c r="F6456" s="198"/>
      <c r="G6456" s="198" t="s">
        <v>1352</v>
      </c>
      <c r="H6456" s="198" t="s">
        <v>2184</v>
      </c>
      <c r="I6456" s="198" t="s">
        <v>5619</v>
      </c>
      <c r="J6456" s="198" t="s">
        <v>11683</v>
      </c>
    </row>
    <row r="6457" spans="2:10">
      <c r="B6457" s="197" t="s">
        <v>11731</v>
      </c>
      <c r="C6457" s="215" t="s">
        <v>11732</v>
      </c>
      <c r="D6457" s="198">
        <v>1</v>
      </c>
      <c r="E6457" s="198" t="s">
        <v>1706</v>
      </c>
      <c r="F6457" s="198"/>
      <c r="G6457" s="198" t="s">
        <v>1352</v>
      </c>
      <c r="H6457" s="198" t="s">
        <v>2184</v>
      </c>
      <c r="I6457" s="198" t="s">
        <v>5619</v>
      </c>
      <c r="J6457" s="198" t="s">
        <v>11683</v>
      </c>
    </row>
    <row r="6458" spans="2:10">
      <c r="B6458" s="197" t="s">
        <v>11733</v>
      </c>
      <c r="C6458" s="215" t="s">
        <v>11734</v>
      </c>
      <c r="D6458" s="198">
        <v>3</v>
      </c>
      <c r="E6458" s="198" t="s">
        <v>1706</v>
      </c>
      <c r="F6458" s="198"/>
      <c r="G6458" s="198" t="s">
        <v>1352</v>
      </c>
      <c r="H6458" s="198" t="s">
        <v>2184</v>
      </c>
      <c r="I6458" s="198" t="s">
        <v>5619</v>
      </c>
      <c r="J6458" s="198" t="s">
        <v>11683</v>
      </c>
    </row>
    <row r="6459" spans="2:10">
      <c r="B6459" s="197" t="s">
        <v>11735</v>
      </c>
      <c r="C6459" s="215" t="s">
        <v>11736</v>
      </c>
      <c r="D6459" s="198">
        <v>6</v>
      </c>
      <c r="E6459" s="198" t="s">
        <v>1706</v>
      </c>
      <c r="F6459" s="198"/>
      <c r="G6459" s="198" t="s">
        <v>1352</v>
      </c>
      <c r="H6459" s="198" t="s">
        <v>2184</v>
      </c>
      <c r="I6459" s="198" t="s">
        <v>5619</v>
      </c>
      <c r="J6459" s="198" t="s">
        <v>11683</v>
      </c>
    </row>
    <row r="6460" spans="2:10">
      <c r="B6460" s="197" t="s">
        <v>11737</v>
      </c>
      <c r="C6460" s="215" t="s">
        <v>11738</v>
      </c>
      <c r="D6460" s="198">
        <v>4</v>
      </c>
      <c r="E6460" s="198" t="s">
        <v>1706</v>
      </c>
      <c r="F6460" s="198"/>
      <c r="G6460" s="198" t="s">
        <v>1352</v>
      </c>
      <c r="H6460" s="198" t="s">
        <v>2184</v>
      </c>
      <c r="I6460" s="198" t="s">
        <v>5619</v>
      </c>
      <c r="J6460" s="198" t="s">
        <v>11683</v>
      </c>
    </row>
    <row r="6461" spans="2:10">
      <c r="B6461" s="197" t="s">
        <v>11739</v>
      </c>
      <c r="C6461" s="215" t="s">
        <v>11740</v>
      </c>
      <c r="D6461" s="198">
        <v>5</v>
      </c>
      <c r="E6461" s="198" t="s">
        <v>240</v>
      </c>
      <c r="F6461" s="198"/>
      <c r="G6461" s="198" t="s">
        <v>1352</v>
      </c>
      <c r="H6461" s="198" t="s">
        <v>2184</v>
      </c>
      <c r="I6461" s="198" t="s">
        <v>5619</v>
      </c>
      <c r="J6461" s="198" t="s">
        <v>11683</v>
      </c>
    </row>
    <row r="6462" spans="2:10">
      <c r="B6462" s="197" t="s">
        <v>11741</v>
      </c>
      <c r="C6462" s="215" t="s">
        <v>11742</v>
      </c>
      <c r="D6462" s="198">
        <v>7</v>
      </c>
      <c r="E6462" s="198" t="s">
        <v>240</v>
      </c>
      <c r="F6462" s="198"/>
      <c r="G6462" s="198" t="s">
        <v>1352</v>
      </c>
      <c r="H6462" s="198" t="s">
        <v>2184</v>
      </c>
      <c r="I6462" s="198" t="s">
        <v>5619</v>
      </c>
      <c r="J6462" s="198" t="s">
        <v>11683</v>
      </c>
    </row>
    <row r="6463" spans="2:10">
      <c r="B6463" s="197" t="s">
        <v>11743</v>
      </c>
      <c r="C6463" s="215" t="s">
        <v>11744</v>
      </c>
      <c r="D6463" s="198">
        <v>5</v>
      </c>
      <c r="E6463" s="198" t="s">
        <v>240</v>
      </c>
      <c r="F6463" s="198"/>
      <c r="G6463" s="198" t="s">
        <v>1352</v>
      </c>
      <c r="H6463" s="198" t="s">
        <v>2184</v>
      </c>
      <c r="I6463" s="198" t="s">
        <v>5619</v>
      </c>
      <c r="J6463" s="198" t="s">
        <v>11683</v>
      </c>
    </row>
    <row r="6464" spans="2:10">
      <c r="B6464" s="197" t="s">
        <v>11745</v>
      </c>
      <c r="C6464" s="215" t="s">
        <v>11746</v>
      </c>
      <c r="D6464" s="198">
        <v>6</v>
      </c>
      <c r="E6464" s="198" t="s">
        <v>240</v>
      </c>
      <c r="F6464" s="198"/>
      <c r="G6464" s="198" t="s">
        <v>1352</v>
      </c>
      <c r="H6464" s="198" t="s">
        <v>2184</v>
      </c>
      <c r="I6464" s="198" t="s">
        <v>5619</v>
      </c>
      <c r="J6464" s="198" t="s">
        <v>11683</v>
      </c>
    </row>
    <row r="6465" spans="2:10">
      <c r="B6465" s="197" t="s">
        <v>11747</v>
      </c>
      <c r="C6465" s="215" t="s">
        <v>11748</v>
      </c>
      <c r="D6465" s="198">
        <v>8</v>
      </c>
      <c r="E6465" s="198" t="s">
        <v>240</v>
      </c>
      <c r="F6465" s="198"/>
      <c r="G6465" s="198" t="s">
        <v>1352</v>
      </c>
      <c r="H6465" s="198" t="s">
        <v>2184</v>
      </c>
      <c r="I6465" s="198" t="s">
        <v>5619</v>
      </c>
      <c r="J6465" s="198" t="s">
        <v>11683</v>
      </c>
    </row>
    <row r="6466" spans="2:10">
      <c r="B6466" s="197" t="s">
        <v>11749</v>
      </c>
      <c r="C6466" s="215" t="s">
        <v>11750</v>
      </c>
      <c r="D6466" s="198">
        <v>5</v>
      </c>
      <c r="E6466" s="198" t="s">
        <v>240</v>
      </c>
      <c r="F6466" s="198"/>
      <c r="G6466" s="198" t="s">
        <v>1352</v>
      </c>
      <c r="H6466" s="198" t="s">
        <v>2184</v>
      </c>
      <c r="I6466" s="198" t="s">
        <v>5619</v>
      </c>
      <c r="J6466" s="198" t="s">
        <v>11683</v>
      </c>
    </row>
    <row r="6467" spans="2:10">
      <c r="B6467" s="197" t="s">
        <v>11751</v>
      </c>
      <c r="C6467" s="215" t="s">
        <v>11752</v>
      </c>
      <c r="D6467" s="198">
        <v>6</v>
      </c>
      <c r="E6467" s="198" t="s">
        <v>240</v>
      </c>
      <c r="F6467" s="198"/>
      <c r="G6467" s="198" t="s">
        <v>1352</v>
      </c>
      <c r="H6467" s="198" t="s">
        <v>2184</v>
      </c>
      <c r="I6467" s="198" t="s">
        <v>5619</v>
      </c>
      <c r="J6467" s="198" t="s">
        <v>11683</v>
      </c>
    </row>
    <row r="6468" spans="2:10">
      <c r="B6468" s="197" t="s">
        <v>11753</v>
      </c>
      <c r="C6468" s="215" t="s">
        <v>11754</v>
      </c>
      <c r="D6468" s="198">
        <v>5</v>
      </c>
      <c r="E6468" s="198" t="s">
        <v>240</v>
      </c>
      <c r="F6468" s="198"/>
      <c r="G6468" s="198" t="s">
        <v>1352</v>
      </c>
      <c r="H6468" s="198" t="s">
        <v>2184</v>
      </c>
      <c r="I6468" s="198" t="s">
        <v>5619</v>
      </c>
      <c r="J6468" s="198" t="s">
        <v>11683</v>
      </c>
    </row>
    <row r="6469" spans="2:10">
      <c r="B6469" s="197" t="s">
        <v>11755</v>
      </c>
      <c r="C6469" s="215" t="s">
        <v>11756</v>
      </c>
      <c r="D6469" s="198">
        <v>1</v>
      </c>
      <c r="E6469" s="198" t="s">
        <v>240</v>
      </c>
      <c r="F6469" s="198"/>
      <c r="G6469" s="198" t="s">
        <v>1352</v>
      </c>
      <c r="H6469" s="198" t="s">
        <v>2184</v>
      </c>
      <c r="I6469" s="198" t="s">
        <v>5619</v>
      </c>
      <c r="J6469" s="198" t="s">
        <v>11683</v>
      </c>
    </row>
    <row r="6470" spans="2:10">
      <c r="B6470" s="197" t="s">
        <v>11757</v>
      </c>
      <c r="C6470" s="215" t="s">
        <v>11758</v>
      </c>
      <c r="D6470" s="198">
        <v>5</v>
      </c>
      <c r="E6470" s="198" t="s">
        <v>240</v>
      </c>
      <c r="F6470" s="198"/>
      <c r="G6470" s="198" t="s">
        <v>1352</v>
      </c>
      <c r="H6470" s="198" t="s">
        <v>2184</v>
      </c>
      <c r="I6470" s="198" t="s">
        <v>5619</v>
      </c>
      <c r="J6470" s="198" t="s">
        <v>11683</v>
      </c>
    </row>
    <row r="6471" spans="2:10">
      <c r="B6471" s="197" t="s">
        <v>11759</v>
      </c>
      <c r="C6471" s="215" t="s">
        <v>11760</v>
      </c>
      <c r="D6471" s="198">
        <v>3</v>
      </c>
      <c r="E6471" s="198" t="s">
        <v>240</v>
      </c>
      <c r="F6471" s="198"/>
      <c r="G6471" s="198" t="s">
        <v>1352</v>
      </c>
      <c r="H6471" s="198" t="s">
        <v>2184</v>
      </c>
      <c r="I6471" s="198" t="s">
        <v>5619</v>
      </c>
      <c r="J6471" s="198" t="s">
        <v>11683</v>
      </c>
    </row>
    <row r="6472" spans="2:10">
      <c r="B6472" s="197" t="s">
        <v>11761</v>
      </c>
      <c r="C6472" s="215" t="s">
        <v>11762</v>
      </c>
      <c r="D6472" s="198">
        <v>2</v>
      </c>
      <c r="E6472" s="198" t="s">
        <v>240</v>
      </c>
      <c r="F6472" s="198"/>
      <c r="G6472" s="198" t="s">
        <v>1352</v>
      </c>
      <c r="H6472" s="198" t="s">
        <v>2184</v>
      </c>
      <c r="I6472" s="198" t="s">
        <v>5619</v>
      </c>
      <c r="J6472" s="198" t="s">
        <v>11683</v>
      </c>
    </row>
    <row r="6473" spans="2:10">
      <c r="B6473" s="197" t="s">
        <v>11763</v>
      </c>
      <c r="C6473" s="215" t="s">
        <v>11764</v>
      </c>
      <c r="D6473" s="198">
        <v>6</v>
      </c>
      <c r="E6473" s="198" t="s">
        <v>240</v>
      </c>
      <c r="F6473" s="198"/>
      <c r="G6473" s="198" t="s">
        <v>1352</v>
      </c>
      <c r="H6473" s="198" t="s">
        <v>2184</v>
      </c>
      <c r="I6473" s="198" t="s">
        <v>5619</v>
      </c>
      <c r="J6473" s="198" t="s">
        <v>11683</v>
      </c>
    </row>
    <row r="6474" spans="2:10">
      <c r="B6474" s="197" t="s">
        <v>11765</v>
      </c>
      <c r="C6474" s="215" t="s">
        <v>11766</v>
      </c>
      <c r="D6474" s="198">
        <v>5</v>
      </c>
      <c r="E6474" s="198" t="s">
        <v>240</v>
      </c>
      <c r="F6474" s="198"/>
      <c r="G6474" s="198" t="s">
        <v>1352</v>
      </c>
      <c r="H6474" s="198" t="s">
        <v>2184</v>
      </c>
      <c r="I6474" s="198" t="s">
        <v>5619</v>
      </c>
      <c r="J6474" s="198" t="s">
        <v>11683</v>
      </c>
    </row>
    <row r="6475" spans="2:10">
      <c r="B6475" s="197" t="s">
        <v>11767</v>
      </c>
      <c r="C6475" s="215" t="s">
        <v>11768</v>
      </c>
      <c r="D6475" s="198">
        <v>8</v>
      </c>
      <c r="E6475" s="198" t="s">
        <v>240</v>
      </c>
      <c r="F6475" s="198"/>
      <c r="G6475" s="198" t="s">
        <v>1352</v>
      </c>
      <c r="H6475" s="198" t="s">
        <v>2184</v>
      </c>
      <c r="I6475" s="198" t="s">
        <v>5619</v>
      </c>
      <c r="J6475" s="198" t="s">
        <v>11683</v>
      </c>
    </row>
    <row r="6476" spans="2:10">
      <c r="B6476" s="197" t="s">
        <v>11769</v>
      </c>
      <c r="C6476" s="215" t="s">
        <v>11770</v>
      </c>
      <c r="D6476" s="198">
        <v>1</v>
      </c>
      <c r="E6476" s="198" t="s">
        <v>240</v>
      </c>
      <c r="F6476" s="198"/>
      <c r="G6476" s="198" t="s">
        <v>1352</v>
      </c>
      <c r="H6476" s="198" t="s">
        <v>2184</v>
      </c>
      <c r="I6476" s="198" t="s">
        <v>5619</v>
      </c>
      <c r="J6476" s="198" t="s">
        <v>11683</v>
      </c>
    </row>
    <row r="6477" spans="2:10">
      <c r="B6477" s="197" t="s">
        <v>11771</v>
      </c>
      <c r="C6477" s="215" t="s">
        <v>11772</v>
      </c>
      <c r="D6477" s="198">
        <v>6</v>
      </c>
      <c r="E6477" s="198" t="s">
        <v>240</v>
      </c>
      <c r="F6477" s="198"/>
      <c r="G6477" s="198" t="s">
        <v>1352</v>
      </c>
      <c r="H6477" s="198" t="s">
        <v>2184</v>
      </c>
      <c r="I6477" s="198" t="s">
        <v>5619</v>
      </c>
      <c r="J6477" s="198" t="s">
        <v>11683</v>
      </c>
    </row>
    <row r="6478" spans="2:10">
      <c r="B6478" s="197" t="s">
        <v>11773</v>
      </c>
      <c r="C6478" s="215" t="s">
        <v>11774</v>
      </c>
      <c r="D6478" s="198">
        <v>7</v>
      </c>
      <c r="E6478" s="198" t="s">
        <v>240</v>
      </c>
      <c r="F6478" s="198"/>
      <c r="G6478" s="198" t="s">
        <v>1352</v>
      </c>
      <c r="H6478" s="198" t="s">
        <v>2184</v>
      </c>
      <c r="I6478" s="198" t="s">
        <v>5619</v>
      </c>
      <c r="J6478" s="198" t="s">
        <v>11683</v>
      </c>
    </row>
    <row r="6479" spans="2:10">
      <c r="B6479" s="197" t="s">
        <v>11775</v>
      </c>
      <c r="C6479" s="215" t="s">
        <v>11776</v>
      </c>
      <c r="D6479" s="198">
        <v>7</v>
      </c>
      <c r="E6479" s="198" t="s">
        <v>240</v>
      </c>
      <c r="F6479" s="198"/>
      <c r="G6479" s="198" t="s">
        <v>1352</v>
      </c>
      <c r="H6479" s="198" t="s">
        <v>2184</v>
      </c>
      <c r="I6479" s="198" t="s">
        <v>5619</v>
      </c>
      <c r="J6479" s="198" t="s">
        <v>11683</v>
      </c>
    </row>
    <row r="6480" spans="2:10">
      <c r="B6480" s="197" t="s">
        <v>11777</v>
      </c>
      <c r="C6480" s="215" t="s">
        <v>11778</v>
      </c>
      <c r="D6480" s="198">
        <v>5</v>
      </c>
      <c r="E6480" s="198" t="s">
        <v>240</v>
      </c>
      <c r="F6480" s="198"/>
      <c r="G6480" s="198" t="s">
        <v>1352</v>
      </c>
      <c r="H6480" s="198" t="s">
        <v>2184</v>
      </c>
      <c r="I6480" s="198" t="s">
        <v>5619</v>
      </c>
      <c r="J6480" s="198" t="s">
        <v>11683</v>
      </c>
    </row>
    <row r="6481" spans="2:10">
      <c r="B6481" s="197" t="s">
        <v>11779</v>
      </c>
      <c r="C6481" s="215" t="s">
        <v>1802</v>
      </c>
      <c r="D6481" s="198">
        <v>7</v>
      </c>
      <c r="E6481" s="198" t="s">
        <v>10900</v>
      </c>
      <c r="F6481" s="198"/>
      <c r="G6481" s="198" t="s">
        <v>1352</v>
      </c>
      <c r="H6481" s="198" t="s">
        <v>2184</v>
      </c>
      <c r="I6481" s="198" t="s">
        <v>5619</v>
      </c>
      <c r="J6481" s="198" t="s">
        <v>11683</v>
      </c>
    </row>
    <row r="6482" spans="2:10">
      <c r="B6482" s="197" t="s">
        <v>11780</v>
      </c>
      <c r="C6482" s="215" t="s">
        <v>11781</v>
      </c>
      <c r="D6482" s="198">
        <v>5</v>
      </c>
      <c r="E6482" s="198" t="s">
        <v>350</v>
      </c>
      <c r="F6482" s="198"/>
      <c r="G6482" s="198" t="s">
        <v>1352</v>
      </c>
      <c r="H6482" s="198" t="s">
        <v>2184</v>
      </c>
      <c r="I6482" s="198" t="s">
        <v>5619</v>
      </c>
      <c r="J6482" s="198" t="s">
        <v>11683</v>
      </c>
    </row>
    <row r="6483" spans="2:10">
      <c r="B6483" s="197" t="s">
        <v>11782</v>
      </c>
      <c r="C6483" s="215" t="s">
        <v>11783</v>
      </c>
      <c r="D6483" s="198">
        <v>2</v>
      </c>
      <c r="E6483" s="198" t="s">
        <v>350</v>
      </c>
      <c r="F6483" s="198"/>
      <c r="G6483" s="198" t="s">
        <v>1352</v>
      </c>
      <c r="H6483" s="198" t="s">
        <v>2184</v>
      </c>
      <c r="I6483" s="198" t="s">
        <v>5619</v>
      </c>
      <c r="J6483" s="198" t="s">
        <v>11683</v>
      </c>
    </row>
    <row r="6484" spans="2:10">
      <c r="B6484" s="197" t="s">
        <v>11784</v>
      </c>
      <c r="C6484" s="215" t="s">
        <v>11785</v>
      </c>
      <c r="D6484" s="198">
        <v>5</v>
      </c>
      <c r="E6484" s="198" t="s">
        <v>9024</v>
      </c>
      <c r="F6484" s="198"/>
      <c r="G6484" s="198" t="s">
        <v>1352</v>
      </c>
      <c r="H6484" s="198" t="s">
        <v>2184</v>
      </c>
      <c r="I6484" s="198" t="s">
        <v>5619</v>
      </c>
      <c r="J6484" s="198" t="s">
        <v>11683</v>
      </c>
    </row>
    <row r="6485" spans="2:10">
      <c r="B6485" s="197" t="s">
        <v>11786</v>
      </c>
      <c r="C6485" s="215" t="s">
        <v>11787</v>
      </c>
      <c r="D6485" s="198">
        <v>6</v>
      </c>
      <c r="E6485" s="198" t="s">
        <v>1597</v>
      </c>
      <c r="F6485" s="198"/>
      <c r="G6485" s="198" t="s">
        <v>1352</v>
      </c>
      <c r="H6485" s="198" t="s">
        <v>2184</v>
      </c>
      <c r="I6485" s="198" t="s">
        <v>5619</v>
      </c>
      <c r="J6485" s="198" t="s">
        <v>11683</v>
      </c>
    </row>
    <row r="6486" spans="2:10">
      <c r="B6486" s="197" t="s">
        <v>11788</v>
      </c>
      <c r="C6486" s="197" t="s">
        <v>11789</v>
      </c>
      <c r="D6486" s="198">
        <v>4</v>
      </c>
      <c r="E6486" s="198" t="s">
        <v>1597</v>
      </c>
      <c r="F6486" s="198"/>
      <c r="G6486" s="198" t="s">
        <v>1352</v>
      </c>
      <c r="H6486" s="198" t="s">
        <v>2184</v>
      </c>
      <c r="I6486" s="198" t="s">
        <v>5619</v>
      </c>
      <c r="J6486" s="198" t="s">
        <v>11683</v>
      </c>
    </row>
    <row r="6487" spans="2:10" ht="15.5">
      <c r="B6487" s="197" t="s">
        <v>11790</v>
      </c>
      <c r="C6487" s="197" t="s">
        <v>11791</v>
      </c>
      <c r="D6487" s="211">
        <v>5</v>
      </c>
      <c r="E6487" s="198" t="s">
        <v>1597</v>
      </c>
      <c r="F6487" s="209"/>
      <c r="G6487" s="198" t="s">
        <v>1352</v>
      </c>
      <c r="H6487" s="198" t="s">
        <v>2184</v>
      </c>
      <c r="I6487" s="198" t="s">
        <v>5619</v>
      </c>
      <c r="J6487" s="198" t="s">
        <v>11683</v>
      </c>
    </row>
    <row r="6488" spans="2:10">
      <c r="B6488" s="197" t="s">
        <v>11792</v>
      </c>
      <c r="C6488" s="215" t="s">
        <v>11793</v>
      </c>
      <c r="D6488" s="198">
        <v>5</v>
      </c>
      <c r="E6488" s="198" t="s">
        <v>1597</v>
      </c>
      <c r="F6488" s="198"/>
      <c r="G6488" s="198" t="s">
        <v>1352</v>
      </c>
      <c r="H6488" s="198" t="s">
        <v>2184</v>
      </c>
      <c r="I6488" s="198" t="s">
        <v>5619</v>
      </c>
      <c r="J6488" s="198" t="s">
        <v>11683</v>
      </c>
    </row>
    <row r="6489" spans="2:10">
      <c r="B6489" s="197" t="s">
        <v>11794</v>
      </c>
      <c r="C6489" s="215" t="s">
        <v>11795</v>
      </c>
      <c r="D6489" s="198">
        <v>6</v>
      </c>
      <c r="E6489" s="198" t="s">
        <v>1597</v>
      </c>
      <c r="F6489" s="198"/>
      <c r="G6489" s="198" t="s">
        <v>1352</v>
      </c>
      <c r="H6489" s="198" t="s">
        <v>2184</v>
      </c>
      <c r="I6489" s="198" t="s">
        <v>5619</v>
      </c>
      <c r="J6489" s="198" t="s">
        <v>11683</v>
      </c>
    </row>
    <row r="6490" spans="2:10">
      <c r="B6490" s="197" t="s">
        <v>11796</v>
      </c>
      <c r="C6490" s="215" t="s">
        <v>11797</v>
      </c>
      <c r="D6490" s="198">
        <v>4</v>
      </c>
      <c r="E6490" s="198" t="s">
        <v>240</v>
      </c>
      <c r="F6490" s="198"/>
      <c r="G6490" s="198" t="s">
        <v>1352</v>
      </c>
      <c r="H6490" s="198" t="s">
        <v>2184</v>
      </c>
      <c r="I6490" s="198" t="s">
        <v>5619</v>
      </c>
      <c r="J6490" s="198" t="s">
        <v>11683</v>
      </c>
    </row>
    <row r="6491" spans="2:10">
      <c r="B6491" s="197" t="s">
        <v>11798</v>
      </c>
      <c r="C6491" s="215" t="s">
        <v>11799</v>
      </c>
      <c r="D6491" s="198">
        <v>5</v>
      </c>
      <c r="E6491" s="198" t="s">
        <v>240</v>
      </c>
      <c r="F6491" s="198"/>
      <c r="G6491" s="198" t="s">
        <v>1352</v>
      </c>
      <c r="H6491" s="198" t="s">
        <v>2184</v>
      </c>
      <c r="I6491" s="198" t="s">
        <v>5619</v>
      </c>
      <c r="J6491" s="198" t="s">
        <v>11683</v>
      </c>
    </row>
    <row r="6492" spans="2:10">
      <c r="B6492" s="197" t="s">
        <v>11800</v>
      </c>
      <c r="C6492" s="215" t="s">
        <v>11801</v>
      </c>
      <c r="D6492" s="198">
        <v>5</v>
      </c>
      <c r="E6492" s="198" t="s">
        <v>240</v>
      </c>
      <c r="F6492" s="198"/>
      <c r="G6492" s="198" t="s">
        <v>1352</v>
      </c>
      <c r="H6492" s="198" t="s">
        <v>2184</v>
      </c>
      <c r="I6492" s="198" t="s">
        <v>5619</v>
      </c>
      <c r="J6492" s="198" t="s">
        <v>11683</v>
      </c>
    </row>
    <row r="6493" spans="2:10">
      <c r="B6493" s="197" t="s">
        <v>11802</v>
      </c>
      <c r="C6493" s="215" t="s">
        <v>11803</v>
      </c>
      <c r="D6493" s="198">
        <v>1</v>
      </c>
      <c r="E6493" s="198" t="s">
        <v>240</v>
      </c>
      <c r="F6493" s="198"/>
      <c r="G6493" s="198" t="s">
        <v>1352</v>
      </c>
      <c r="H6493" s="198" t="s">
        <v>2184</v>
      </c>
      <c r="I6493" s="198" t="s">
        <v>5619</v>
      </c>
      <c r="J6493" s="198" t="s">
        <v>11683</v>
      </c>
    </row>
    <row r="6494" spans="2:10">
      <c r="B6494" s="197" t="s">
        <v>11804</v>
      </c>
      <c r="C6494" s="215" t="s">
        <v>11805</v>
      </c>
      <c r="D6494" s="198">
        <v>5</v>
      </c>
      <c r="E6494" s="198" t="s">
        <v>240</v>
      </c>
      <c r="F6494" s="198"/>
      <c r="G6494" s="198" t="s">
        <v>1352</v>
      </c>
      <c r="H6494" s="198" t="s">
        <v>2184</v>
      </c>
      <c r="I6494" s="198" t="s">
        <v>5619</v>
      </c>
      <c r="J6494" s="198" t="s">
        <v>11683</v>
      </c>
    </row>
    <row r="6495" spans="2:10">
      <c r="B6495" s="197" t="s">
        <v>11806</v>
      </c>
      <c r="C6495" s="215" t="s">
        <v>11807</v>
      </c>
      <c r="D6495" s="198">
        <v>4</v>
      </c>
      <c r="E6495" s="198" t="s">
        <v>240</v>
      </c>
      <c r="F6495" s="198"/>
      <c r="G6495" s="198" t="s">
        <v>1352</v>
      </c>
      <c r="H6495" s="198" t="s">
        <v>2184</v>
      </c>
      <c r="I6495" s="198" t="s">
        <v>5619</v>
      </c>
      <c r="J6495" s="198" t="s">
        <v>11683</v>
      </c>
    </row>
    <row r="6496" spans="2:10">
      <c r="B6496" s="197" t="s">
        <v>11808</v>
      </c>
      <c r="C6496" s="215" t="s">
        <v>11809</v>
      </c>
      <c r="D6496" s="198">
        <v>3</v>
      </c>
      <c r="E6496" s="198" t="s">
        <v>240</v>
      </c>
      <c r="F6496" s="198"/>
      <c r="G6496" s="198" t="s">
        <v>1352</v>
      </c>
      <c r="H6496" s="198" t="s">
        <v>2184</v>
      </c>
      <c r="I6496" s="198" t="s">
        <v>5619</v>
      </c>
      <c r="J6496" s="198" t="s">
        <v>11683</v>
      </c>
    </row>
    <row r="6497" spans="2:10">
      <c r="B6497" s="197" t="s">
        <v>11810</v>
      </c>
      <c r="C6497" s="215" t="s">
        <v>11811</v>
      </c>
      <c r="D6497" s="198">
        <v>6</v>
      </c>
      <c r="E6497" s="198" t="s">
        <v>240</v>
      </c>
      <c r="F6497" s="198"/>
      <c r="G6497" s="198" t="s">
        <v>1352</v>
      </c>
      <c r="H6497" s="198" t="s">
        <v>2184</v>
      </c>
      <c r="I6497" s="198" t="s">
        <v>5619</v>
      </c>
      <c r="J6497" s="198" t="s">
        <v>11683</v>
      </c>
    </row>
    <row r="6498" spans="2:10">
      <c r="B6498" s="197" t="s">
        <v>11812</v>
      </c>
      <c r="C6498" s="215" t="s">
        <v>11813</v>
      </c>
      <c r="D6498" s="198">
        <v>3</v>
      </c>
      <c r="E6498" s="198" t="s">
        <v>320</v>
      </c>
      <c r="F6498" s="198"/>
      <c r="G6498" s="198" t="s">
        <v>1352</v>
      </c>
      <c r="H6498" s="198" t="s">
        <v>2184</v>
      </c>
      <c r="I6498" s="198" t="s">
        <v>5619</v>
      </c>
      <c r="J6498" s="198" t="s">
        <v>11683</v>
      </c>
    </row>
    <row r="6499" spans="2:10">
      <c r="B6499" s="197" t="s">
        <v>11814</v>
      </c>
      <c r="C6499" s="215" t="s">
        <v>11815</v>
      </c>
      <c r="D6499" s="198">
        <v>1</v>
      </c>
      <c r="E6499" s="198" t="s">
        <v>320</v>
      </c>
      <c r="F6499" s="198"/>
      <c r="G6499" s="198" t="s">
        <v>1352</v>
      </c>
      <c r="H6499" s="198" t="s">
        <v>2184</v>
      </c>
      <c r="I6499" s="198" t="s">
        <v>5619</v>
      </c>
      <c r="J6499" s="198" t="s">
        <v>11683</v>
      </c>
    </row>
    <row r="6500" spans="2:10">
      <c r="B6500" s="197" t="s">
        <v>11816</v>
      </c>
      <c r="C6500" s="215" t="s">
        <v>11817</v>
      </c>
      <c r="D6500" s="198">
        <v>4</v>
      </c>
      <c r="E6500" s="198" t="s">
        <v>320</v>
      </c>
      <c r="F6500" s="198"/>
      <c r="G6500" s="198" t="s">
        <v>1352</v>
      </c>
      <c r="H6500" s="198" t="s">
        <v>2184</v>
      </c>
      <c r="I6500" s="198" t="s">
        <v>5619</v>
      </c>
      <c r="J6500" s="198" t="s">
        <v>11683</v>
      </c>
    </row>
    <row r="6501" spans="2:10">
      <c r="B6501" s="197" t="s">
        <v>11818</v>
      </c>
      <c r="C6501" s="215" t="s">
        <v>11819</v>
      </c>
      <c r="D6501" s="198">
        <v>3</v>
      </c>
      <c r="E6501" s="198" t="s">
        <v>320</v>
      </c>
      <c r="F6501" s="198"/>
      <c r="G6501" s="198" t="s">
        <v>1352</v>
      </c>
      <c r="H6501" s="198" t="s">
        <v>2184</v>
      </c>
      <c r="I6501" s="198" t="s">
        <v>5619</v>
      </c>
      <c r="J6501" s="198" t="s">
        <v>11683</v>
      </c>
    </row>
    <row r="6502" spans="2:10">
      <c r="B6502" s="197" t="s">
        <v>11820</v>
      </c>
      <c r="C6502" s="215" t="s">
        <v>11821</v>
      </c>
      <c r="D6502" s="198">
        <v>3</v>
      </c>
      <c r="E6502" s="198" t="s">
        <v>320</v>
      </c>
      <c r="F6502" s="198"/>
      <c r="G6502" s="198" t="s">
        <v>1352</v>
      </c>
      <c r="H6502" s="198" t="s">
        <v>2184</v>
      </c>
      <c r="I6502" s="198" t="s">
        <v>5619</v>
      </c>
      <c r="J6502" s="198" t="s">
        <v>11683</v>
      </c>
    </row>
    <row r="6503" spans="2:10">
      <c r="B6503" s="197" t="s">
        <v>11822</v>
      </c>
      <c r="C6503" s="215" t="s">
        <v>11823</v>
      </c>
      <c r="D6503" s="198">
        <v>7</v>
      </c>
      <c r="E6503" s="198" t="s">
        <v>259</v>
      </c>
      <c r="F6503" s="198"/>
      <c r="G6503" s="198" t="s">
        <v>1352</v>
      </c>
      <c r="H6503" s="198" t="s">
        <v>2184</v>
      </c>
      <c r="I6503" s="198" t="s">
        <v>5619</v>
      </c>
      <c r="J6503" s="198" t="s">
        <v>11683</v>
      </c>
    </row>
    <row r="6504" spans="2:10">
      <c r="B6504" s="197" t="s">
        <v>11824</v>
      </c>
      <c r="C6504" s="215" t="s">
        <v>11825</v>
      </c>
      <c r="D6504" s="198">
        <v>5</v>
      </c>
      <c r="E6504" s="198" t="s">
        <v>259</v>
      </c>
      <c r="F6504" s="198"/>
      <c r="G6504" s="198" t="s">
        <v>1352</v>
      </c>
      <c r="H6504" s="198" t="s">
        <v>2184</v>
      </c>
      <c r="I6504" s="198" t="s">
        <v>5619</v>
      </c>
      <c r="J6504" s="198" t="s">
        <v>11683</v>
      </c>
    </row>
    <row r="6505" spans="2:10">
      <c r="B6505" s="197" t="s">
        <v>11826</v>
      </c>
      <c r="C6505" s="215" t="s">
        <v>11827</v>
      </c>
      <c r="D6505" s="198">
        <v>4</v>
      </c>
      <c r="E6505" s="198" t="s">
        <v>259</v>
      </c>
      <c r="F6505" s="198"/>
      <c r="G6505" s="198" t="s">
        <v>1352</v>
      </c>
      <c r="H6505" s="198" t="s">
        <v>2184</v>
      </c>
      <c r="I6505" s="198" t="s">
        <v>5619</v>
      </c>
      <c r="J6505" s="198" t="s">
        <v>11683</v>
      </c>
    </row>
    <row r="6506" spans="2:10">
      <c r="B6506" s="197" t="s">
        <v>11828</v>
      </c>
      <c r="C6506" s="215" t="s">
        <v>11829</v>
      </c>
      <c r="D6506" s="198">
        <v>6</v>
      </c>
      <c r="E6506" s="198" t="s">
        <v>259</v>
      </c>
      <c r="F6506" s="198"/>
      <c r="G6506" s="198" t="s">
        <v>1352</v>
      </c>
      <c r="H6506" s="198" t="s">
        <v>2184</v>
      </c>
      <c r="I6506" s="198" t="s">
        <v>5619</v>
      </c>
      <c r="J6506" s="198" t="s">
        <v>11683</v>
      </c>
    </row>
    <row r="6507" spans="2:10">
      <c r="B6507" s="197" t="s">
        <v>11830</v>
      </c>
      <c r="C6507" s="197" t="s">
        <v>11831</v>
      </c>
      <c r="D6507" s="198">
        <v>1</v>
      </c>
      <c r="E6507" s="198" t="s">
        <v>259</v>
      </c>
      <c r="F6507" s="197"/>
      <c r="G6507" s="198" t="s">
        <v>1352</v>
      </c>
      <c r="H6507" s="198" t="s">
        <v>2184</v>
      </c>
      <c r="I6507" s="198" t="s">
        <v>5619</v>
      </c>
      <c r="J6507" s="198" t="s">
        <v>11683</v>
      </c>
    </row>
    <row r="6508" spans="2:10">
      <c r="B6508" s="197" t="s">
        <v>11832</v>
      </c>
      <c r="C6508" s="197" t="s">
        <v>11833</v>
      </c>
      <c r="D6508" s="198">
        <v>2</v>
      </c>
      <c r="E6508" s="198" t="s">
        <v>314</v>
      </c>
      <c r="F6508" s="197"/>
      <c r="G6508" s="198" t="s">
        <v>1352</v>
      </c>
      <c r="H6508" s="198" t="s">
        <v>2184</v>
      </c>
      <c r="I6508" s="198" t="s">
        <v>5619</v>
      </c>
      <c r="J6508" s="198" t="s">
        <v>11683</v>
      </c>
    </row>
    <row r="6509" spans="2:10">
      <c r="B6509" s="197" t="s">
        <v>11834</v>
      </c>
      <c r="C6509" s="197" t="s">
        <v>11835</v>
      </c>
      <c r="D6509" s="198">
        <v>7</v>
      </c>
      <c r="E6509" s="198" t="s">
        <v>314</v>
      </c>
      <c r="F6509" s="197"/>
      <c r="G6509" s="198" t="s">
        <v>1352</v>
      </c>
      <c r="H6509" s="198" t="s">
        <v>2184</v>
      </c>
      <c r="I6509" s="198" t="s">
        <v>5619</v>
      </c>
      <c r="J6509" s="198" t="s">
        <v>11683</v>
      </c>
    </row>
    <row r="6510" spans="2:10">
      <c r="B6510" s="197" t="s">
        <v>11836</v>
      </c>
      <c r="C6510" s="197" t="s">
        <v>11837</v>
      </c>
      <c r="D6510" s="198">
        <v>6</v>
      </c>
      <c r="E6510" s="198" t="s">
        <v>314</v>
      </c>
      <c r="F6510" s="197"/>
      <c r="G6510" s="198" t="s">
        <v>1352</v>
      </c>
      <c r="H6510" s="198" t="s">
        <v>2184</v>
      </c>
      <c r="I6510" s="198" t="s">
        <v>5619</v>
      </c>
      <c r="J6510" s="198" t="s">
        <v>11683</v>
      </c>
    </row>
    <row r="6511" spans="2:10">
      <c r="B6511" s="197" t="s">
        <v>11838</v>
      </c>
      <c r="C6511" s="197" t="s">
        <v>11839</v>
      </c>
      <c r="D6511" s="198">
        <v>5</v>
      </c>
      <c r="E6511" s="198" t="s">
        <v>314</v>
      </c>
      <c r="F6511" s="197"/>
      <c r="G6511" s="198" t="s">
        <v>1352</v>
      </c>
      <c r="H6511" s="198" t="s">
        <v>2184</v>
      </c>
      <c r="I6511" s="198" t="s">
        <v>5619</v>
      </c>
      <c r="J6511" s="198" t="s">
        <v>11683</v>
      </c>
    </row>
    <row r="6512" spans="2:10">
      <c r="B6512" s="197" t="s">
        <v>11840</v>
      </c>
      <c r="C6512" s="197" t="s">
        <v>11841</v>
      </c>
      <c r="D6512" s="198">
        <v>3</v>
      </c>
      <c r="E6512" s="198" t="s">
        <v>314</v>
      </c>
      <c r="F6512" s="197"/>
      <c r="G6512" s="198" t="s">
        <v>1352</v>
      </c>
      <c r="H6512" s="198" t="s">
        <v>2184</v>
      </c>
      <c r="I6512" s="198" t="s">
        <v>5619</v>
      </c>
      <c r="J6512" s="198" t="s">
        <v>11683</v>
      </c>
    </row>
    <row r="6513" spans="2:10">
      <c r="B6513" s="197" t="s">
        <v>11842</v>
      </c>
      <c r="C6513" s="197" t="s">
        <v>11843</v>
      </c>
      <c r="D6513" s="198">
        <v>1</v>
      </c>
      <c r="E6513" s="198" t="s">
        <v>314</v>
      </c>
      <c r="F6513" s="197"/>
      <c r="G6513" s="198" t="s">
        <v>1352</v>
      </c>
      <c r="H6513" s="198" t="s">
        <v>2184</v>
      </c>
      <c r="I6513" s="198" t="s">
        <v>5619</v>
      </c>
      <c r="J6513" s="198" t="s">
        <v>11683</v>
      </c>
    </row>
    <row r="6514" spans="2:10">
      <c r="B6514" s="197" t="s">
        <v>11844</v>
      </c>
      <c r="C6514" s="197" t="s">
        <v>11845</v>
      </c>
      <c r="D6514" s="198">
        <v>4</v>
      </c>
      <c r="E6514" s="198" t="s">
        <v>314</v>
      </c>
      <c r="F6514" s="197"/>
      <c r="G6514" s="198" t="s">
        <v>1352</v>
      </c>
      <c r="H6514" s="198" t="s">
        <v>2184</v>
      </c>
      <c r="I6514" s="198" t="s">
        <v>5619</v>
      </c>
      <c r="J6514" s="198" t="s">
        <v>11683</v>
      </c>
    </row>
    <row r="6515" spans="2:10">
      <c r="B6515" s="197" t="s">
        <v>11846</v>
      </c>
      <c r="C6515" s="197" t="s">
        <v>11847</v>
      </c>
      <c r="D6515" s="198">
        <v>5</v>
      </c>
      <c r="E6515" s="198" t="s">
        <v>314</v>
      </c>
      <c r="F6515" s="197"/>
      <c r="G6515" s="198" t="s">
        <v>1352</v>
      </c>
      <c r="H6515" s="198" t="s">
        <v>2184</v>
      </c>
      <c r="I6515" s="198" t="s">
        <v>5619</v>
      </c>
      <c r="J6515" s="198" t="s">
        <v>11683</v>
      </c>
    </row>
    <row r="6516" spans="2:10">
      <c r="B6516" s="197" t="s">
        <v>11848</v>
      </c>
      <c r="C6516" s="197" t="s">
        <v>11849</v>
      </c>
      <c r="D6516" s="198">
        <v>7</v>
      </c>
      <c r="E6516" s="198" t="s">
        <v>1418</v>
      </c>
      <c r="F6516" s="197"/>
      <c r="G6516" s="198" t="s">
        <v>1352</v>
      </c>
      <c r="H6516" s="198" t="s">
        <v>2184</v>
      </c>
      <c r="I6516" s="198" t="s">
        <v>5619</v>
      </c>
      <c r="J6516" s="198" t="s">
        <v>11683</v>
      </c>
    </row>
    <row r="6517" spans="2:10">
      <c r="B6517" s="197" t="s">
        <v>11850</v>
      </c>
      <c r="C6517" s="197" t="s">
        <v>11851</v>
      </c>
      <c r="D6517" s="198">
        <v>4</v>
      </c>
      <c r="E6517" s="198" t="s">
        <v>1418</v>
      </c>
      <c r="F6517" s="198"/>
      <c r="G6517" s="198" t="s">
        <v>1352</v>
      </c>
      <c r="H6517" s="198" t="s">
        <v>2184</v>
      </c>
      <c r="I6517" s="198" t="s">
        <v>5619</v>
      </c>
      <c r="J6517" s="198" t="s">
        <v>11683</v>
      </c>
    </row>
    <row r="6518" spans="2:10">
      <c r="B6518" s="197" t="s">
        <v>11852</v>
      </c>
      <c r="C6518" s="197" t="s">
        <v>11853</v>
      </c>
      <c r="D6518" s="198">
        <v>6</v>
      </c>
      <c r="E6518" s="198" t="s">
        <v>1418</v>
      </c>
      <c r="F6518" s="197"/>
      <c r="G6518" s="198" t="s">
        <v>1352</v>
      </c>
      <c r="H6518" s="198" t="s">
        <v>2184</v>
      </c>
      <c r="I6518" s="198" t="s">
        <v>5619</v>
      </c>
      <c r="J6518" s="198" t="s">
        <v>11683</v>
      </c>
    </row>
    <row r="6519" spans="2:10">
      <c r="B6519" s="197" t="s">
        <v>11854</v>
      </c>
      <c r="C6519" s="197" t="s">
        <v>2690</v>
      </c>
      <c r="D6519" s="198">
        <v>5</v>
      </c>
      <c r="E6519" s="198" t="s">
        <v>1418</v>
      </c>
      <c r="F6519" s="197"/>
      <c r="G6519" s="198" t="s">
        <v>1352</v>
      </c>
      <c r="H6519" s="198" t="s">
        <v>2184</v>
      </c>
      <c r="I6519" s="198" t="s">
        <v>5619</v>
      </c>
      <c r="J6519" s="198" t="s">
        <v>11683</v>
      </c>
    </row>
    <row r="6520" spans="2:10">
      <c r="B6520" s="197" t="s">
        <v>11855</v>
      </c>
      <c r="C6520" s="197" t="s">
        <v>11856</v>
      </c>
      <c r="D6520" s="198">
        <v>1</v>
      </c>
      <c r="E6520" s="198" t="s">
        <v>1418</v>
      </c>
      <c r="F6520" s="197"/>
      <c r="G6520" s="198" t="s">
        <v>1352</v>
      </c>
      <c r="H6520" s="198" t="s">
        <v>2184</v>
      </c>
      <c r="I6520" s="198" t="s">
        <v>5619</v>
      </c>
      <c r="J6520" s="198" t="s">
        <v>11683</v>
      </c>
    </row>
    <row r="6521" spans="2:10">
      <c r="B6521" s="197" t="s">
        <v>11857</v>
      </c>
      <c r="C6521" s="197" t="s">
        <v>11858</v>
      </c>
      <c r="D6521" s="198">
        <v>4</v>
      </c>
      <c r="E6521" s="198" t="s">
        <v>1400</v>
      </c>
      <c r="F6521" s="197"/>
      <c r="G6521" s="198" t="s">
        <v>1352</v>
      </c>
      <c r="H6521" s="198" t="s">
        <v>2184</v>
      </c>
      <c r="I6521" s="198" t="s">
        <v>5619</v>
      </c>
      <c r="J6521" s="198" t="s">
        <v>11683</v>
      </c>
    </row>
    <row r="6522" spans="2:10">
      <c r="B6522" s="197" t="s">
        <v>11859</v>
      </c>
      <c r="C6522" s="197" t="s">
        <v>11860</v>
      </c>
      <c r="D6522" s="198">
        <v>6</v>
      </c>
      <c r="E6522" s="198" t="s">
        <v>1400</v>
      </c>
      <c r="F6522" s="197"/>
      <c r="G6522" s="198" t="s">
        <v>1352</v>
      </c>
      <c r="H6522" s="198" t="s">
        <v>2184</v>
      </c>
      <c r="I6522" s="198" t="s">
        <v>5619</v>
      </c>
      <c r="J6522" s="198" t="s">
        <v>11683</v>
      </c>
    </row>
    <row r="6523" spans="2:10">
      <c r="B6523" s="197" t="s">
        <v>11861</v>
      </c>
      <c r="C6523" s="197" t="s">
        <v>11862</v>
      </c>
      <c r="D6523" s="198">
        <v>3</v>
      </c>
      <c r="E6523" s="198" t="s">
        <v>1400</v>
      </c>
      <c r="F6523" s="197"/>
      <c r="G6523" s="198" t="s">
        <v>1352</v>
      </c>
      <c r="H6523" s="198" t="s">
        <v>2184</v>
      </c>
      <c r="I6523" s="198" t="s">
        <v>5619</v>
      </c>
      <c r="J6523" s="198" t="s">
        <v>11683</v>
      </c>
    </row>
    <row r="6524" spans="2:10">
      <c r="B6524" s="197" t="s">
        <v>11863</v>
      </c>
      <c r="C6524" s="197" t="s">
        <v>11864</v>
      </c>
      <c r="D6524" s="198">
        <v>3</v>
      </c>
      <c r="E6524" s="198" t="s">
        <v>1400</v>
      </c>
      <c r="F6524" s="197"/>
      <c r="G6524" s="198" t="s">
        <v>1352</v>
      </c>
      <c r="H6524" s="198" t="s">
        <v>2184</v>
      </c>
      <c r="I6524" s="198" t="s">
        <v>5619</v>
      </c>
      <c r="J6524" s="198" t="s">
        <v>11683</v>
      </c>
    </row>
    <row r="6525" spans="2:10">
      <c r="B6525" s="197" t="s">
        <v>11865</v>
      </c>
      <c r="C6525" s="197" t="s">
        <v>11866</v>
      </c>
      <c r="D6525" s="198">
        <v>5</v>
      </c>
      <c r="E6525" s="198" t="s">
        <v>1400</v>
      </c>
      <c r="F6525" s="197"/>
      <c r="G6525" s="198" t="s">
        <v>1352</v>
      </c>
      <c r="H6525" s="198" t="s">
        <v>2184</v>
      </c>
      <c r="I6525" s="198" t="s">
        <v>5619</v>
      </c>
      <c r="J6525" s="198" t="s">
        <v>11683</v>
      </c>
    </row>
    <row r="6526" spans="2:10">
      <c r="B6526" s="197" t="s">
        <v>11867</v>
      </c>
      <c r="C6526" s="197" t="s">
        <v>11868</v>
      </c>
      <c r="D6526" s="198">
        <v>1</v>
      </c>
      <c r="E6526" s="198" t="s">
        <v>1400</v>
      </c>
      <c r="F6526" s="197"/>
      <c r="G6526" s="198" t="s">
        <v>1352</v>
      </c>
      <c r="H6526" s="198" t="s">
        <v>2184</v>
      </c>
      <c r="I6526" s="198" t="s">
        <v>5619</v>
      </c>
      <c r="J6526" s="198" t="s">
        <v>11683</v>
      </c>
    </row>
    <row r="6527" spans="2:10">
      <c r="B6527" s="197" t="s">
        <v>11869</v>
      </c>
      <c r="C6527" s="197" t="s">
        <v>11870</v>
      </c>
      <c r="D6527" s="198">
        <v>2</v>
      </c>
      <c r="E6527" s="198" t="s">
        <v>1400</v>
      </c>
      <c r="F6527" s="197"/>
      <c r="G6527" s="198" t="s">
        <v>1352</v>
      </c>
      <c r="H6527" s="198" t="s">
        <v>2184</v>
      </c>
      <c r="I6527" s="198" t="s">
        <v>5619</v>
      </c>
      <c r="J6527" s="198" t="s">
        <v>11683</v>
      </c>
    </row>
    <row r="6528" spans="2:10">
      <c r="B6528" s="197" t="s">
        <v>11871</v>
      </c>
      <c r="C6528" s="197" t="s">
        <v>11872</v>
      </c>
      <c r="D6528" s="198">
        <v>2</v>
      </c>
      <c r="E6528" s="198" t="s">
        <v>1400</v>
      </c>
      <c r="F6528" s="197"/>
      <c r="G6528" s="198" t="s">
        <v>1352</v>
      </c>
      <c r="H6528" s="198" t="s">
        <v>2184</v>
      </c>
      <c r="I6528" s="198" t="s">
        <v>5619</v>
      </c>
      <c r="J6528" s="198" t="s">
        <v>11683</v>
      </c>
    </row>
    <row r="6529" spans="2:10">
      <c r="B6529" s="197" t="s">
        <v>11873</v>
      </c>
      <c r="C6529" s="197" t="s">
        <v>11874</v>
      </c>
      <c r="D6529" s="198">
        <v>2</v>
      </c>
      <c r="E6529" s="198" t="s">
        <v>1400</v>
      </c>
      <c r="F6529" s="197"/>
      <c r="G6529" s="198" t="s">
        <v>1352</v>
      </c>
      <c r="H6529" s="198" t="s">
        <v>2184</v>
      </c>
      <c r="I6529" s="198" t="s">
        <v>5619</v>
      </c>
      <c r="J6529" s="198" t="s">
        <v>11683</v>
      </c>
    </row>
    <row r="6530" spans="2:10">
      <c r="B6530" s="197" t="s">
        <v>11875</v>
      </c>
      <c r="C6530" s="197" t="s">
        <v>11876</v>
      </c>
      <c r="D6530" s="198">
        <v>3</v>
      </c>
      <c r="E6530" s="198" t="s">
        <v>1400</v>
      </c>
      <c r="F6530" s="197"/>
      <c r="G6530" s="198" t="s">
        <v>1352</v>
      </c>
      <c r="H6530" s="198" t="s">
        <v>2184</v>
      </c>
      <c r="I6530" s="198" t="s">
        <v>5619</v>
      </c>
      <c r="J6530" s="198" t="s">
        <v>11683</v>
      </c>
    </row>
    <row r="6531" spans="2:10">
      <c r="B6531" s="197" t="s">
        <v>11877</v>
      </c>
      <c r="C6531" s="197" t="s">
        <v>11878</v>
      </c>
      <c r="D6531" s="198">
        <v>3</v>
      </c>
      <c r="E6531" s="198" t="s">
        <v>1400</v>
      </c>
      <c r="F6531" s="197"/>
      <c r="G6531" s="198" t="s">
        <v>1352</v>
      </c>
      <c r="H6531" s="198" t="s">
        <v>2184</v>
      </c>
      <c r="I6531" s="198" t="s">
        <v>5619</v>
      </c>
      <c r="J6531" s="198" t="s">
        <v>11683</v>
      </c>
    </row>
    <row r="6532" spans="2:10">
      <c r="B6532" s="199"/>
      <c r="C6532" s="199"/>
      <c r="D6532" s="194">
        <v>448</v>
      </c>
      <c r="E6532" s="216"/>
      <c r="F6532" s="199"/>
      <c r="G6532" s="216"/>
      <c r="H6532" s="216"/>
      <c r="I6532" s="216"/>
      <c r="J6532" s="216"/>
    </row>
  </sheetData>
  <mergeCells count="12">
    <mergeCell ref="A893:A971"/>
    <mergeCell ref="A440:A507"/>
    <mergeCell ref="A509:A586"/>
    <mergeCell ref="A588:A661"/>
    <mergeCell ref="A663:A751"/>
    <mergeCell ref="A753:A820"/>
    <mergeCell ref="A822:A891"/>
    <mergeCell ref="A2:A91"/>
    <mergeCell ref="A93:A164"/>
    <mergeCell ref="A166:A258"/>
    <mergeCell ref="A260:A349"/>
    <mergeCell ref="A351:A438"/>
  </mergeCells>
  <phoneticPr fontId="52" type="noConversion"/>
  <conditionalFormatting sqref="O2:O64">
    <cfRule type="dataBar" priority="5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{5201004B-E9A7-4CF4-86DD-A6C61E751276}</x14:id>
        </ext>
      </extLst>
    </cfRule>
  </conditionalFormatting>
  <conditionalFormatting sqref="C1:C1048576">
    <cfRule type="duplicateValues" dxfId="52" priority="54"/>
  </conditionalFormatting>
  <conditionalFormatting sqref="J40:J44 J50:J55 J60 J65:J1048576 J46 J1:J8 J10:J19">
    <cfRule type="duplicateValues" dxfId="51" priority="53"/>
  </conditionalFormatting>
  <conditionalFormatting sqref="J40:J44 J60 J65:J1048576 J46:J55 J1:J8 J10:J21">
    <cfRule type="duplicateValues" dxfId="50" priority="52"/>
  </conditionalFormatting>
  <conditionalFormatting sqref="J2:J8 J10:J21 J23:J34 J38:J64">
    <cfRule type="duplicateValues" dxfId="49" priority="51"/>
  </conditionalFormatting>
  <conditionalFormatting sqref="Q8">
    <cfRule type="duplicateValues" dxfId="48" priority="50"/>
  </conditionalFormatting>
  <conditionalFormatting sqref="Q8">
    <cfRule type="duplicateValues" dxfId="47" priority="49"/>
  </conditionalFormatting>
  <conditionalFormatting sqref="Q8">
    <cfRule type="duplicateValues" dxfId="46" priority="48"/>
  </conditionalFormatting>
  <conditionalFormatting sqref="Q12:Q13">
    <cfRule type="duplicateValues" dxfId="45" priority="46"/>
  </conditionalFormatting>
  <conditionalFormatting sqref="Q14">
    <cfRule type="duplicateValues" dxfId="44" priority="45"/>
  </conditionalFormatting>
  <conditionalFormatting sqref="Q10">
    <cfRule type="duplicateValues" dxfId="43" priority="44"/>
  </conditionalFormatting>
  <conditionalFormatting sqref="J9">
    <cfRule type="duplicateValues" dxfId="42" priority="43"/>
  </conditionalFormatting>
  <conditionalFormatting sqref="J9">
    <cfRule type="duplicateValues" dxfId="41" priority="42"/>
  </conditionalFormatting>
  <conditionalFormatting sqref="J9">
    <cfRule type="duplicateValues" dxfId="40" priority="41"/>
  </conditionalFormatting>
  <conditionalFormatting sqref="J22">
    <cfRule type="duplicateValues" dxfId="39" priority="40"/>
  </conditionalFormatting>
  <conditionalFormatting sqref="J35">
    <cfRule type="duplicateValues" dxfId="38" priority="39"/>
  </conditionalFormatting>
  <conditionalFormatting sqref="J36">
    <cfRule type="duplicateValues" dxfId="37" priority="38"/>
  </conditionalFormatting>
  <conditionalFormatting sqref="J37">
    <cfRule type="duplicateValues" dxfId="36" priority="37"/>
  </conditionalFormatting>
  <conditionalFormatting sqref="B2:B91">
    <cfRule type="duplicateValues" dxfId="35" priority="36"/>
  </conditionalFormatting>
  <conditionalFormatting sqref="B2:B91">
    <cfRule type="duplicateValues" dxfId="34" priority="35"/>
  </conditionalFormatting>
  <conditionalFormatting sqref="B2:B91">
    <cfRule type="duplicateValues" dxfId="33" priority="34"/>
  </conditionalFormatting>
  <conditionalFormatting sqref="B93:B164">
    <cfRule type="duplicateValues" dxfId="32" priority="33"/>
  </conditionalFormatting>
  <conditionalFormatting sqref="B93:B164">
    <cfRule type="duplicateValues" dxfId="31" priority="32"/>
  </conditionalFormatting>
  <conditionalFormatting sqref="B93:B164">
    <cfRule type="duplicateValues" dxfId="30" priority="31"/>
  </conditionalFormatting>
  <conditionalFormatting sqref="B166:B258">
    <cfRule type="duplicateValues" dxfId="29" priority="30"/>
  </conditionalFormatting>
  <conditionalFormatting sqref="B166:B258">
    <cfRule type="duplicateValues" dxfId="28" priority="29"/>
  </conditionalFormatting>
  <conditionalFormatting sqref="B166:B258">
    <cfRule type="duplicateValues" dxfId="27" priority="28"/>
  </conditionalFormatting>
  <conditionalFormatting sqref="B260:B349">
    <cfRule type="duplicateValues" dxfId="26" priority="27"/>
  </conditionalFormatting>
  <conditionalFormatting sqref="B260:B349">
    <cfRule type="duplicateValues" dxfId="25" priority="26"/>
  </conditionalFormatting>
  <conditionalFormatting sqref="B260:B349">
    <cfRule type="duplicateValues" dxfId="24" priority="25"/>
  </conditionalFormatting>
  <conditionalFormatting sqref="B351:B438">
    <cfRule type="duplicateValues" dxfId="23" priority="24"/>
  </conditionalFormatting>
  <conditionalFormatting sqref="B351:B438">
    <cfRule type="duplicateValues" dxfId="22" priority="23"/>
  </conditionalFormatting>
  <conditionalFormatting sqref="B351:B438">
    <cfRule type="duplicateValues" dxfId="21" priority="22"/>
  </conditionalFormatting>
  <conditionalFormatting sqref="B440:B507">
    <cfRule type="duplicateValues" dxfId="20" priority="21"/>
  </conditionalFormatting>
  <conditionalFormatting sqref="B440:B507">
    <cfRule type="duplicateValues" dxfId="19" priority="20"/>
  </conditionalFormatting>
  <conditionalFormatting sqref="B440:B507">
    <cfRule type="duplicateValues" dxfId="18" priority="19"/>
  </conditionalFormatting>
  <conditionalFormatting sqref="B509:B586">
    <cfRule type="duplicateValues" dxfId="17" priority="18"/>
  </conditionalFormatting>
  <conditionalFormatting sqref="B509:B586">
    <cfRule type="duplicateValues" dxfId="16" priority="17"/>
  </conditionalFormatting>
  <conditionalFormatting sqref="B509:B586">
    <cfRule type="duplicateValues" dxfId="15" priority="16"/>
  </conditionalFormatting>
  <conditionalFormatting sqref="B588:B661">
    <cfRule type="duplicateValues" dxfId="14" priority="15"/>
  </conditionalFormatting>
  <conditionalFormatting sqref="B588:B661">
    <cfRule type="duplicateValues" dxfId="13" priority="14"/>
  </conditionalFormatting>
  <conditionalFormatting sqref="B588:B661">
    <cfRule type="duplicateValues" dxfId="12" priority="13"/>
  </conditionalFormatting>
  <conditionalFormatting sqref="B663:B751">
    <cfRule type="duplicateValues" dxfId="11" priority="12"/>
  </conditionalFormatting>
  <conditionalFormatting sqref="B663:B751">
    <cfRule type="duplicateValues" dxfId="10" priority="11"/>
  </conditionalFormatting>
  <conditionalFormatting sqref="B663:B751">
    <cfRule type="duplicateValues" dxfId="9" priority="10"/>
  </conditionalFormatting>
  <conditionalFormatting sqref="B753:B820">
    <cfRule type="duplicateValues" dxfId="8" priority="9"/>
  </conditionalFormatting>
  <conditionalFormatting sqref="B753:B820">
    <cfRule type="duplicateValues" dxfId="7" priority="8"/>
  </conditionalFormatting>
  <conditionalFormatting sqref="B753:B820">
    <cfRule type="duplicateValues" dxfId="6" priority="7"/>
  </conditionalFormatting>
  <conditionalFormatting sqref="B822:B891">
    <cfRule type="duplicateValues" dxfId="5" priority="6"/>
  </conditionalFormatting>
  <conditionalFormatting sqref="B822:B891">
    <cfRule type="duplicateValues" dxfId="4" priority="5"/>
  </conditionalFormatting>
  <conditionalFormatting sqref="B822:B891">
    <cfRule type="duplicateValues" dxfId="3" priority="4"/>
  </conditionalFormatting>
  <conditionalFormatting sqref="B893:B971">
    <cfRule type="duplicateValues" dxfId="2" priority="3"/>
  </conditionalFormatting>
  <conditionalFormatting sqref="B893:B971">
    <cfRule type="duplicateValues" dxfId="1" priority="2"/>
  </conditionalFormatting>
  <conditionalFormatting sqref="B893:B971">
    <cfRule type="duplicateValues" dxfId="0" priority="1"/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201004B-E9A7-4CF4-86DD-A6C61E75127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O2:O64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M350"/>
  <sheetViews>
    <sheetView tabSelected="1" topLeftCell="A85" zoomScale="60" zoomScaleNormal="60" workbookViewId="0">
      <selection activeCell="D82" sqref="D82"/>
    </sheetView>
  </sheetViews>
  <sheetFormatPr defaultColWidth="9.1796875" defaultRowHeight="12"/>
  <cols>
    <col min="1" max="1" width="4.36328125" style="109" customWidth="1"/>
    <col min="2" max="2" width="13.26953125" style="109" customWidth="1"/>
    <col min="3" max="3" width="76.54296875" style="109" customWidth="1"/>
    <col min="4" max="4" width="9.26953125" style="109" bestFit="1" customWidth="1"/>
    <col min="5" max="5" width="15.7265625" style="109" bestFit="1" customWidth="1"/>
    <col min="6" max="16384" width="9.1796875" style="109"/>
  </cols>
  <sheetData>
    <row r="3" spans="2:13" ht="14.5">
      <c r="B3" s="161" t="s">
        <v>3</v>
      </c>
    </row>
    <row r="4" spans="2:13" ht="26.25" customHeight="1">
      <c r="B4" s="155" t="s">
        <v>11879</v>
      </c>
      <c r="C4" s="154"/>
      <c r="D4" s="147"/>
      <c r="E4" s="145"/>
    </row>
    <row r="5" spans="2:13" ht="15" thickBot="1">
      <c r="B5" s="116" t="s">
        <v>11880</v>
      </c>
      <c r="C5" s="115" t="s">
        <v>11881</v>
      </c>
      <c r="D5" s="115" t="s">
        <v>11882</v>
      </c>
      <c r="E5" s="114" t="s">
        <v>11883</v>
      </c>
    </row>
    <row r="6" spans="2:13" ht="16">
      <c r="B6" s="129" t="s">
        <v>11884</v>
      </c>
      <c r="C6" t="s">
        <v>11885</v>
      </c>
      <c r="D6" s="554">
        <f>D9*D10</f>
        <v>3</v>
      </c>
      <c r="E6" s="125" t="s">
        <v>11886</v>
      </c>
      <c r="H6" s="523" t="s">
        <v>11887</v>
      </c>
      <c r="I6" s="524"/>
      <c r="K6" s="525"/>
      <c r="L6" s="525"/>
      <c r="M6"/>
    </row>
    <row r="7" spans="2:13" ht="16">
      <c r="B7" s="128" t="s">
        <v>11888</v>
      </c>
      <c r="C7" t="s">
        <v>11889</v>
      </c>
      <c r="D7" s="555">
        <f>'GS3306'!$E$18</f>
        <v>0</v>
      </c>
      <c r="E7" s="125" t="s">
        <v>11886</v>
      </c>
      <c r="H7" s="160" t="s">
        <v>0</v>
      </c>
      <c r="I7" s="159" t="s">
        <v>11890</v>
      </c>
      <c r="K7" s="494"/>
      <c r="L7" s="494"/>
      <c r="M7"/>
    </row>
    <row r="8" spans="2:13" ht="16">
      <c r="B8" s="128" t="s">
        <v>11891</v>
      </c>
      <c r="C8" t="s">
        <v>11892</v>
      </c>
      <c r="D8" s="556">
        <f>'GS3306'!$E$29</f>
        <v>0.9</v>
      </c>
      <c r="E8" s="125" t="s">
        <v>11893</v>
      </c>
      <c r="H8" s="38" t="s">
        <v>3</v>
      </c>
      <c r="I8" s="158">
        <f>D25</f>
        <v>2209.0840200000002</v>
      </c>
      <c r="K8" s="495"/>
      <c r="L8" s="496"/>
      <c r="M8"/>
    </row>
    <row r="9" spans="2:13" ht="18.75" customHeight="1">
      <c r="B9" s="128" t="s">
        <v>11894</v>
      </c>
      <c r="C9" s="152" t="s">
        <v>11895</v>
      </c>
      <c r="D9" s="554">
        <f>'GS3306'!$E$7*1000</f>
        <v>0.4</v>
      </c>
      <c r="E9" s="151" t="s">
        <v>11896</v>
      </c>
      <c r="H9" s="37" t="s">
        <v>4</v>
      </c>
      <c r="I9" s="158">
        <f>D53</f>
        <v>2171.6832600000002</v>
      </c>
      <c r="K9" s="495"/>
      <c r="L9" s="496"/>
      <c r="M9"/>
    </row>
    <row r="10" spans="2:13" ht="18.75" customHeight="1">
      <c r="B10" s="128" t="s">
        <v>11897</v>
      </c>
      <c r="C10" s="150" t="s">
        <v>11898</v>
      </c>
      <c r="D10" s="273">
        <f>'GS3306'!$E$8</f>
        <v>7.5</v>
      </c>
      <c r="E10" s="151" t="s">
        <v>11899</v>
      </c>
      <c r="H10" s="37" t="s">
        <v>5</v>
      </c>
      <c r="I10" s="158">
        <f>D82</f>
        <v>2443.2453</v>
      </c>
      <c r="K10" s="495"/>
      <c r="L10" s="496"/>
      <c r="M10"/>
    </row>
    <row r="11" spans="2:13" ht="18.75" customHeight="1">
      <c r="B11" s="128" t="s">
        <v>11900</v>
      </c>
      <c r="C11" s="150" t="s">
        <v>11901</v>
      </c>
      <c r="D11" s="557">
        <f>'GS3306'!$E$17</f>
        <v>0</v>
      </c>
      <c r="E11" s="149" t="s">
        <v>11896</v>
      </c>
      <c r="H11" s="37" t="s">
        <v>6</v>
      </c>
      <c r="I11" s="158">
        <f>D111</f>
        <v>2406.6576</v>
      </c>
      <c r="K11" s="495"/>
      <c r="L11" s="496"/>
      <c r="M11"/>
    </row>
    <row r="12" spans="2:13" ht="16.5">
      <c r="B12" s="148" t="s">
        <v>11902</v>
      </c>
      <c r="C12" s="147" t="s">
        <v>11903</v>
      </c>
      <c r="D12" s="146">
        <f>((D6-D7)/D6)*D8</f>
        <v>0.9</v>
      </c>
      <c r="E12" s="145" t="s">
        <v>11893</v>
      </c>
      <c r="H12" s="37" t="s">
        <v>7</v>
      </c>
      <c r="I12" s="158">
        <f>D140</f>
        <v>2408.2837200000004</v>
      </c>
      <c r="K12" s="495"/>
      <c r="L12" s="496"/>
      <c r="M12"/>
    </row>
    <row r="13" spans="2:13" ht="14.5">
      <c r="B13" s="144" t="s">
        <v>11904</v>
      </c>
      <c r="C13" s="143"/>
      <c r="D13" s="142"/>
      <c r="E13" s="141"/>
      <c r="H13" s="37" t="s">
        <v>8</v>
      </c>
      <c r="I13" s="158">
        <f>D169</f>
        <v>2496.90726</v>
      </c>
      <c r="K13" s="495"/>
      <c r="L13" s="496"/>
      <c r="M13"/>
    </row>
    <row r="14" spans="2:13" ht="14.5">
      <c r="B14" s="127" t="s">
        <v>11880</v>
      </c>
      <c r="C14" s="131" t="s">
        <v>11881</v>
      </c>
      <c r="D14" s="131" t="s">
        <v>11882</v>
      </c>
      <c r="E14" s="130" t="s">
        <v>11883</v>
      </c>
      <c r="H14" s="104" t="s">
        <v>9</v>
      </c>
      <c r="I14" s="158">
        <f>D198</f>
        <v>2466.01098</v>
      </c>
      <c r="K14" s="495"/>
      <c r="L14" s="496"/>
      <c r="M14"/>
    </row>
    <row r="15" spans="2:13" ht="16.5">
      <c r="B15" s="129" t="s">
        <v>11905</v>
      </c>
      <c r="C15" s="171" t="s">
        <v>11906</v>
      </c>
      <c r="D15" s="273">
        <v>95.71</v>
      </c>
      <c r="E15" s="172" t="s">
        <v>11907</v>
      </c>
      <c r="H15" s="37" t="s">
        <v>10</v>
      </c>
      <c r="I15" s="158">
        <f>D227</f>
        <v>2133.4694400000003</v>
      </c>
      <c r="K15" s="495"/>
      <c r="L15" s="496"/>
      <c r="M15"/>
    </row>
    <row r="16" spans="2:13" ht="16.5">
      <c r="B16" s="128" t="s">
        <v>11908</v>
      </c>
      <c r="C16" t="s">
        <v>11909</v>
      </c>
      <c r="D16" s="273">
        <v>2.75</v>
      </c>
      <c r="E16" s="125" t="s">
        <v>11910</v>
      </c>
      <c r="H16" s="37" t="s">
        <v>11</v>
      </c>
      <c r="I16" s="158">
        <f>D256</f>
        <v>2379.0135599999999</v>
      </c>
      <c r="K16" s="495"/>
      <c r="L16" s="496"/>
      <c r="M16"/>
    </row>
    <row r="17" spans="2:13" ht="16.5">
      <c r="B17" s="128" t="s">
        <v>11911</v>
      </c>
      <c r="C17" t="s">
        <v>11912</v>
      </c>
      <c r="D17" s="558">
        <v>43.13</v>
      </c>
      <c r="E17" s="169" t="s">
        <v>11907</v>
      </c>
      <c r="F17" s="109">
        <f>D15-D17</f>
        <v>52.579999999999991</v>
      </c>
      <c r="H17" s="37" t="s">
        <v>12</v>
      </c>
      <c r="I17" s="158">
        <f>D285</f>
        <v>2335.1083200000003</v>
      </c>
      <c r="K17" s="495"/>
      <c r="L17" s="496"/>
      <c r="M17"/>
    </row>
    <row r="18" spans="2:13" ht="17" thickBot="1">
      <c r="B18" s="140" t="s">
        <v>11913</v>
      </c>
      <c r="C18" s="139" t="s">
        <v>11914</v>
      </c>
      <c r="D18" s="173">
        <v>2.75</v>
      </c>
      <c r="E18" s="170" t="s">
        <v>11910</v>
      </c>
      <c r="H18" s="37" t="s">
        <v>13</v>
      </c>
      <c r="I18" s="158">
        <f>D314</f>
        <v>2364.3784799999999</v>
      </c>
      <c r="K18" s="495"/>
      <c r="L18" s="496"/>
      <c r="M18"/>
    </row>
    <row r="19" spans="2:13" ht="17" thickTop="1">
      <c r="B19" s="138" t="s">
        <v>11915</v>
      </c>
      <c r="C19" s="137" t="s">
        <v>11916</v>
      </c>
      <c r="D19" s="136">
        <f>((D15*D16)-(D17*D18))/(D15*D16)</f>
        <v>0.54936788214397647</v>
      </c>
      <c r="E19" s="135" t="s">
        <v>11893</v>
      </c>
      <c r="H19" s="37" t="s">
        <v>14</v>
      </c>
      <c r="I19" s="158">
        <f>D343</f>
        <v>2448.9367199999997</v>
      </c>
      <c r="K19" s="495"/>
      <c r="L19" s="496"/>
      <c r="M19"/>
    </row>
    <row r="20" spans="2:13" ht="15" thickBot="1">
      <c r="B20" s="134" t="s">
        <v>11917</v>
      </c>
      <c r="C20" s="133"/>
      <c r="D20" s="132"/>
      <c r="E20" s="121"/>
      <c r="H20" s="157" t="s">
        <v>15</v>
      </c>
      <c r="I20" s="156">
        <f>SUM(I8:I19)</f>
        <v>28262.778659999996</v>
      </c>
      <c r="K20" s="494"/>
      <c r="L20" s="494"/>
    </row>
    <row r="21" spans="2:13" ht="14.5">
      <c r="B21" s="127" t="s">
        <v>11880</v>
      </c>
      <c r="C21" s="131" t="s">
        <v>11881</v>
      </c>
      <c r="D21" s="131" t="s">
        <v>11882</v>
      </c>
      <c r="E21" s="130" t="s">
        <v>11883</v>
      </c>
    </row>
    <row r="22" spans="2:13" ht="16">
      <c r="B22" s="129" t="s">
        <v>11918</v>
      </c>
      <c r="C22" t="s">
        <v>11919</v>
      </c>
      <c r="D22" s="555">
        <f>'Total PTDs'!$I$8</f>
        <v>2717</v>
      </c>
      <c r="E22" s="125" t="s">
        <v>11910</v>
      </c>
    </row>
    <row r="23" spans="2:13" ht="18.75" customHeight="1">
      <c r="B23" s="128" t="s">
        <v>11920</v>
      </c>
      <c r="C23" t="s">
        <v>11921</v>
      </c>
      <c r="D23" s="559">
        <v>9.6600000000000005E-2</v>
      </c>
      <c r="E23" s="125" t="s">
        <v>11893</v>
      </c>
    </row>
    <row r="24" spans="2:13" ht="16">
      <c r="B24" s="127" t="s">
        <v>11922</v>
      </c>
      <c r="C24" t="s">
        <v>11892</v>
      </c>
      <c r="D24" s="556">
        <f>D8</f>
        <v>0.9</v>
      </c>
      <c r="E24" s="125" t="s">
        <v>11893</v>
      </c>
      <c r="F24" s="181">
        <f>D22-D25</f>
        <v>507.91597999999976</v>
      </c>
    </row>
    <row r="25" spans="2:13" ht="16">
      <c r="B25" s="124" t="s">
        <v>11923</v>
      </c>
      <c r="C25" s="123" t="s">
        <v>11924</v>
      </c>
      <c r="D25" s="122">
        <f>D22*(1-D23)*D24</f>
        <v>2209.0840200000002</v>
      </c>
      <c r="E25" s="121"/>
    </row>
    <row r="26" spans="2:13" ht="14.5">
      <c r="B26" s="120" t="s">
        <v>11925</v>
      </c>
      <c r="C26" s="119"/>
      <c r="D26" s="118"/>
      <c r="E26" s="117"/>
    </row>
    <row r="27" spans="2:13" ht="14.5">
      <c r="B27" s="116" t="s">
        <v>11880</v>
      </c>
      <c r="C27" s="115" t="s">
        <v>11881</v>
      </c>
      <c r="D27" s="115" t="s">
        <v>11882</v>
      </c>
      <c r="E27" s="114" t="s">
        <v>11883</v>
      </c>
    </row>
    <row r="28" spans="2:13" ht="14.5">
      <c r="B28" s="113" t="s">
        <v>11926</v>
      </c>
      <c r="C28" s="112" t="s">
        <v>11927</v>
      </c>
      <c r="D28" s="111">
        <f>'GS3306'!E32</f>
        <v>2337</v>
      </c>
      <c r="E28" s="110" t="s">
        <v>11928</v>
      </c>
    </row>
    <row r="30" spans="2:13" ht="15" customHeight="1">
      <c r="C30" s="163"/>
    </row>
    <row r="31" spans="2:13" ht="14.5">
      <c r="B31" s="161" t="s">
        <v>4</v>
      </c>
    </row>
    <row r="32" spans="2:13" ht="14.5">
      <c r="B32" s="155" t="s">
        <v>11879</v>
      </c>
      <c r="C32" s="154"/>
      <c r="D32" s="147"/>
      <c r="E32" s="145"/>
    </row>
    <row r="33" spans="2:13" ht="14.5">
      <c r="B33" s="116" t="s">
        <v>11880</v>
      </c>
      <c r="C33" s="115" t="s">
        <v>11881</v>
      </c>
      <c r="D33" s="115" t="s">
        <v>11882</v>
      </c>
      <c r="E33" s="114" t="s">
        <v>11883</v>
      </c>
    </row>
    <row r="34" spans="2:13" ht="16">
      <c r="B34" s="129" t="s">
        <v>11884</v>
      </c>
      <c r="C34" t="s">
        <v>11885</v>
      </c>
      <c r="D34" s="153">
        <f>D37*D38</f>
        <v>3</v>
      </c>
      <c r="E34" s="125" t="s">
        <v>11886</v>
      </c>
    </row>
    <row r="35" spans="2:13" ht="16">
      <c r="B35" s="128" t="s">
        <v>11888</v>
      </c>
      <c r="C35" t="s">
        <v>11889</v>
      </c>
      <c r="D35" s="30">
        <f>'GS3430'!$E$18</f>
        <v>0</v>
      </c>
      <c r="E35" s="125" t="s">
        <v>11886</v>
      </c>
    </row>
    <row r="36" spans="2:13" ht="16">
      <c r="B36" s="128" t="s">
        <v>11891</v>
      </c>
      <c r="C36" t="s">
        <v>11892</v>
      </c>
      <c r="D36" s="126">
        <f>'GS3430'!$E$29</f>
        <v>0.9</v>
      </c>
      <c r="E36" s="125" t="s">
        <v>11893</v>
      </c>
    </row>
    <row r="37" spans="2:13" ht="29">
      <c r="B37" s="128" t="s">
        <v>11894</v>
      </c>
      <c r="C37" s="152" t="s">
        <v>11895</v>
      </c>
      <c r="D37" s="153">
        <f>'GS3430'!$E$7*1000</f>
        <v>0.4</v>
      </c>
      <c r="E37" s="151" t="s">
        <v>11896</v>
      </c>
    </row>
    <row r="38" spans="2:13" ht="29">
      <c r="B38" s="128" t="s">
        <v>11897</v>
      </c>
      <c r="C38" s="150" t="s">
        <v>11898</v>
      </c>
      <c r="D38">
        <f>'GS3430'!$E$8</f>
        <v>7.5</v>
      </c>
      <c r="E38" s="151" t="s">
        <v>11899</v>
      </c>
    </row>
    <row r="39" spans="2:13" ht="29">
      <c r="B39" s="128" t="s">
        <v>11900</v>
      </c>
      <c r="C39" s="150" t="s">
        <v>11901</v>
      </c>
      <c r="D39" s="131">
        <f>'GS3430'!$E$17</f>
        <v>0</v>
      </c>
      <c r="E39" s="149" t="s">
        <v>11896</v>
      </c>
    </row>
    <row r="40" spans="2:13" ht="16.5">
      <c r="B40" s="148" t="s">
        <v>11902</v>
      </c>
      <c r="C40" s="147" t="s">
        <v>11903</v>
      </c>
      <c r="D40" s="146">
        <f>((D34-D35)/D34)*D36</f>
        <v>0.9</v>
      </c>
      <c r="E40" s="145" t="s">
        <v>11893</v>
      </c>
    </row>
    <row r="41" spans="2:13" ht="14.5">
      <c r="B41" s="144" t="s">
        <v>11904</v>
      </c>
      <c r="C41" s="143"/>
      <c r="D41" s="142"/>
      <c r="E41" s="141"/>
    </row>
    <row r="42" spans="2:13" ht="14.5">
      <c r="B42" s="127" t="s">
        <v>11880</v>
      </c>
      <c r="C42" s="131" t="s">
        <v>11881</v>
      </c>
      <c r="D42" s="131" t="s">
        <v>11882</v>
      </c>
      <c r="E42" s="130" t="s">
        <v>11883</v>
      </c>
    </row>
    <row r="43" spans="2:13" ht="16.5">
      <c r="B43" s="129" t="s">
        <v>11905</v>
      </c>
      <c r="C43" s="171" t="s">
        <v>11906</v>
      </c>
      <c r="D43" s="273">
        <v>95.71</v>
      </c>
      <c r="E43" s="172" t="s">
        <v>11907</v>
      </c>
      <c r="K43" s="4"/>
      <c r="L43"/>
      <c r="M43"/>
    </row>
    <row r="44" spans="2:13" ht="16.5">
      <c r="B44" s="128" t="s">
        <v>11908</v>
      </c>
      <c r="C44" t="s">
        <v>11909</v>
      </c>
      <c r="D44" s="273">
        <v>2.75</v>
      </c>
      <c r="E44" s="125" t="s">
        <v>11910</v>
      </c>
      <c r="K44" s="4"/>
      <c r="L44"/>
      <c r="M44"/>
    </row>
    <row r="45" spans="2:13" ht="16.5">
      <c r="B45" s="128" t="s">
        <v>11911</v>
      </c>
      <c r="C45" t="s">
        <v>11912</v>
      </c>
      <c r="D45" s="558">
        <v>43.13</v>
      </c>
      <c r="E45" s="169" t="s">
        <v>11907</v>
      </c>
      <c r="K45" s="4"/>
      <c r="L45"/>
      <c r="M45"/>
    </row>
    <row r="46" spans="2:13" ht="17" thickBot="1">
      <c r="B46" s="140" t="s">
        <v>11913</v>
      </c>
      <c r="C46" s="139" t="s">
        <v>11914</v>
      </c>
      <c r="D46" s="173">
        <v>2.75</v>
      </c>
      <c r="E46" s="170" t="s">
        <v>11910</v>
      </c>
      <c r="K46" s="4"/>
      <c r="L46"/>
      <c r="M46"/>
    </row>
    <row r="47" spans="2:13" ht="17" thickTop="1">
      <c r="B47" s="138" t="s">
        <v>11915</v>
      </c>
      <c r="C47" s="137" t="s">
        <v>11916</v>
      </c>
      <c r="D47" s="136">
        <f>((D43*D44)-(D45*D46))/(D43*D44)</f>
        <v>0.54936788214397647</v>
      </c>
      <c r="E47" s="135" t="s">
        <v>11893</v>
      </c>
      <c r="K47" s="4"/>
      <c r="L47"/>
      <c r="M47"/>
    </row>
    <row r="48" spans="2:13" ht="14.5">
      <c r="B48" s="134" t="s">
        <v>11917</v>
      </c>
      <c r="C48" s="133"/>
      <c r="D48" s="132"/>
      <c r="E48" s="121"/>
    </row>
    <row r="49" spans="2:6" ht="14.5">
      <c r="B49" s="127" t="s">
        <v>11880</v>
      </c>
      <c r="C49" s="131" t="s">
        <v>11881</v>
      </c>
      <c r="D49" s="131" t="s">
        <v>11882</v>
      </c>
      <c r="E49" s="130" t="s">
        <v>11883</v>
      </c>
    </row>
    <row r="50" spans="2:6" ht="16">
      <c r="B50" s="129" t="s">
        <v>11918</v>
      </c>
      <c r="C50" t="s">
        <v>11919</v>
      </c>
      <c r="D50" s="555">
        <f>'Total PTDs'!$I$15</f>
        <v>2671</v>
      </c>
      <c r="E50" s="125" t="s">
        <v>11910</v>
      </c>
    </row>
    <row r="51" spans="2:6" ht="16">
      <c r="B51" s="128" t="s">
        <v>11920</v>
      </c>
      <c r="C51" t="s">
        <v>11921</v>
      </c>
      <c r="D51" s="559">
        <v>9.6600000000000005E-2</v>
      </c>
      <c r="E51" s="125" t="s">
        <v>11893</v>
      </c>
    </row>
    <row r="52" spans="2:6" ht="16">
      <c r="B52" s="127" t="s">
        <v>11922</v>
      </c>
      <c r="C52" t="s">
        <v>11892</v>
      </c>
      <c r="D52" s="556">
        <f>D36</f>
        <v>0.9</v>
      </c>
      <c r="E52" s="125" t="s">
        <v>11893</v>
      </c>
      <c r="F52" s="181">
        <f>D50-D53</f>
        <v>499.31673999999975</v>
      </c>
    </row>
    <row r="53" spans="2:6" ht="16">
      <c r="B53" s="124" t="s">
        <v>11923</v>
      </c>
      <c r="C53" s="123" t="s">
        <v>11924</v>
      </c>
      <c r="D53" s="122">
        <f>D50*(1-D51)*D52</f>
        <v>2171.6832600000002</v>
      </c>
      <c r="E53" s="121"/>
    </row>
    <row r="54" spans="2:6" ht="14.5">
      <c r="B54" s="120" t="s">
        <v>11925</v>
      </c>
      <c r="C54" s="119"/>
      <c r="D54" s="118"/>
      <c r="E54" s="117"/>
    </row>
    <row r="55" spans="2:6" ht="14.5">
      <c r="B55" s="116" t="s">
        <v>11880</v>
      </c>
      <c r="C55" s="115" t="s">
        <v>11881</v>
      </c>
      <c r="D55" s="115" t="s">
        <v>11882</v>
      </c>
      <c r="E55" s="114" t="s">
        <v>11883</v>
      </c>
    </row>
    <row r="56" spans="2:6" ht="14.5">
      <c r="B56" s="113" t="s">
        <v>11926</v>
      </c>
      <c r="C56" s="112" t="s">
        <v>11927</v>
      </c>
      <c r="D56" s="111">
        <f>'GS3430'!E32</f>
        <v>2344</v>
      </c>
      <c r="E56" s="110" t="s">
        <v>11928</v>
      </c>
    </row>
    <row r="60" spans="2:6" ht="14.5">
      <c r="B60" s="161" t="s">
        <v>5</v>
      </c>
    </row>
    <row r="61" spans="2:6" ht="14.5">
      <c r="B61" s="155" t="s">
        <v>11879</v>
      </c>
      <c r="C61" s="154"/>
      <c r="D61" s="147"/>
      <c r="E61" s="145"/>
    </row>
    <row r="62" spans="2:6" ht="14.5">
      <c r="B62" s="116" t="s">
        <v>11880</v>
      </c>
      <c r="C62" s="115" t="s">
        <v>11881</v>
      </c>
      <c r="D62" s="115" t="s">
        <v>11882</v>
      </c>
      <c r="E62" s="114" t="s">
        <v>11883</v>
      </c>
    </row>
    <row r="63" spans="2:6" ht="16">
      <c r="B63" s="129" t="s">
        <v>11884</v>
      </c>
      <c r="C63" t="s">
        <v>11885</v>
      </c>
      <c r="D63" s="153">
        <f>D66*D67</f>
        <v>3</v>
      </c>
      <c r="E63" s="125" t="s">
        <v>11886</v>
      </c>
    </row>
    <row r="64" spans="2:6" ht="16">
      <c r="B64" s="128" t="s">
        <v>11888</v>
      </c>
      <c r="C64" t="s">
        <v>11889</v>
      </c>
      <c r="D64" s="30">
        <f>'GS3431'!$E$18</f>
        <v>0</v>
      </c>
      <c r="E64" s="125" t="s">
        <v>11886</v>
      </c>
    </row>
    <row r="65" spans="2:13" ht="16">
      <c r="B65" s="128" t="s">
        <v>11891</v>
      </c>
      <c r="C65" t="s">
        <v>11892</v>
      </c>
      <c r="D65" s="126">
        <f>'GS3431'!$E$29</f>
        <v>0.9</v>
      </c>
      <c r="E65" s="125" t="s">
        <v>11893</v>
      </c>
    </row>
    <row r="66" spans="2:13" ht="29">
      <c r="B66" s="128" t="s">
        <v>11894</v>
      </c>
      <c r="C66" s="152" t="s">
        <v>11895</v>
      </c>
      <c r="D66" s="153">
        <f>'GS3431'!$E$7*1000</f>
        <v>0.4</v>
      </c>
      <c r="E66" s="151" t="s">
        <v>11896</v>
      </c>
    </row>
    <row r="67" spans="2:13" ht="29">
      <c r="B67" s="128" t="s">
        <v>11897</v>
      </c>
      <c r="C67" s="150" t="s">
        <v>11898</v>
      </c>
      <c r="D67">
        <f>'GS3431'!$E$8</f>
        <v>7.5</v>
      </c>
      <c r="E67" s="151" t="s">
        <v>11899</v>
      </c>
    </row>
    <row r="68" spans="2:13" ht="29">
      <c r="B68" s="128" t="s">
        <v>11900</v>
      </c>
      <c r="C68" s="150" t="s">
        <v>11901</v>
      </c>
      <c r="D68" s="131">
        <f>'GS3431'!$E$17</f>
        <v>0</v>
      </c>
      <c r="E68" s="149" t="s">
        <v>11896</v>
      </c>
    </row>
    <row r="69" spans="2:13" ht="16.5">
      <c r="B69" s="148" t="s">
        <v>11902</v>
      </c>
      <c r="C69" s="147" t="s">
        <v>11903</v>
      </c>
      <c r="D69" s="146">
        <f>((D63-D64)/D63)*D65</f>
        <v>0.9</v>
      </c>
      <c r="E69" s="145" t="s">
        <v>11893</v>
      </c>
    </row>
    <row r="70" spans="2:13" ht="14.5">
      <c r="B70" s="144" t="s">
        <v>11904</v>
      </c>
      <c r="C70" s="143"/>
      <c r="D70" s="142"/>
      <c r="E70" s="141"/>
    </row>
    <row r="71" spans="2:13" ht="14.5">
      <c r="B71" s="127" t="s">
        <v>11880</v>
      </c>
      <c r="C71" s="131" t="s">
        <v>11881</v>
      </c>
      <c r="D71" s="131" t="s">
        <v>11882</v>
      </c>
      <c r="E71" s="130" t="s">
        <v>11883</v>
      </c>
    </row>
    <row r="72" spans="2:13" ht="16.5">
      <c r="B72" s="129" t="s">
        <v>11905</v>
      </c>
      <c r="C72" s="171" t="s">
        <v>11906</v>
      </c>
      <c r="D72" s="273">
        <v>95.71</v>
      </c>
      <c r="E72" s="172" t="s">
        <v>11907</v>
      </c>
      <c r="K72" s="4"/>
      <c r="L72"/>
      <c r="M72"/>
    </row>
    <row r="73" spans="2:13" ht="16.5">
      <c r="B73" s="128" t="s">
        <v>11908</v>
      </c>
      <c r="C73" t="s">
        <v>11909</v>
      </c>
      <c r="D73" s="273">
        <v>2.75</v>
      </c>
      <c r="E73" s="125" t="s">
        <v>11910</v>
      </c>
      <c r="K73" s="4"/>
      <c r="L73"/>
      <c r="M73"/>
    </row>
    <row r="74" spans="2:13" ht="16.5">
      <c r="B74" s="128" t="s">
        <v>11911</v>
      </c>
      <c r="C74" t="s">
        <v>11912</v>
      </c>
      <c r="D74" s="558">
        <v>43.13</v>
      </c>
      <c r="E74" s="169" t="s">
        <v>11907</v>
      </c>
      <c r="K74" s="4"/>
      <c r="L74"/>
      <c r="M74"/>
    </row>
    <row r="75" spans="2:13" ht="17" thickBot="1">
      <c r="B75" s="140" t="s">
        <v>11913</v>
      </c>
      <c r="C75" s="139" t="s">
        <v>11914</v>
      </c>
      <c r="D75" s="173">
        <v>2.75</v>
      </c>
      <c r="E75" s="170" t="s">
        <v>11910</v>
      </c>
      <c r="K75" s="4"/>
      <c r="L75"/>
      <c r="M75"/>
    </row>
    <row r="76" spans="2:13" ht="17" thickTop="1">
      <c r="B76" s="138" t="s">
        <v>11915</v>
      </c>
      <c r="C76" s="137" t="s">
        <v>11916</v>
      </c>
      <c r="D76" s="136">
        <f>((D72*D73)-(D74*D75))/(D72*D73)</f>
        <v>0.54936788214397647</v>
      </c>
      <c r="E76" s="135" t="s">
        <v>11893</v>
      </c>
      <c r="K76" s="4"/>
      <c r="L76"/>
      <c r="M76"/>
    </row>
    <row r="77" spans="2:13" ht="14.5">
      <c r="B77" s="134" t="s">
        <v>11917</v>
      </c>
      <c r="C77" s="133"/>
      <c r="D77" s="132"/>
      <c r="E77" s="121"/>
    </row>
    <row r="78" spans="2:13" ht="14.5">
      <c r="B78" s="127" t="s">
        <v>11880</v>
      </c>
      <c r="C78" s="131" t="s">
        <v>11881</v>
      </c>
      <c r="D78" s="131" t="s">
        <v>11882</v>
      </c>
      <c r="E78" s="130" t="s">
        <v>11883</v>
      </c>
    </row>
    <row r="79" spans="2:13" ht="16">
      <c r="B79" s="129" t="s">
        <v>11918</v>
      </c>
      <c r="C79" t="s">
        <v>11919</v>
      </c>
      <c r="D79" s="30">
        <f>'Total PTDs'!$I$22</f>
        <v>3005</v>
      </c>
      <c r="E79" s="125" t="s">
        <v>11910</v>
      </c>
    </row>
    <row r="80" spans="2:13" ht="16">
      <c r="B80" s="128" t="s">
        <v>11920</v>
      </c>
      <c r="C80" t="s">
        <v>11921</v>
      </c>
      <c r="D80" s="559">
        <v>9.6600000000000005E-2</v>
      </c>
      <c r="E80" s="125" t="s">
        <v>11893</v>
      </c>
    </row>
    <row r="81" spans="2:6" ht="16">
      <c r="B81" s="127" t="s">
        <v>11922</v>
      </c>
      <c r="C81" t="s">
        <v>11892</v>
      </c>
      <c r="D81" s="126">
        <f>D65</f>
        <v>0.9</v>
      </c>
      <c r="E81" s="125" t="s">
        <v>11893</v>
      </c>
      <c r="F81" s="181">
        <f>D79-D82</f>
        <v>561.75469999999996</v>
      </c>
    </row>
    <row r="82" spans="2:6" ht="16">
      <c r="B82" s="124" t="s">
        <v>11923</v>
      </c>
      <c r="C82" s="123" t="s">
        <v>11924</v>
      </c>
      <c r="D82" s="122">
        <f>D79*(1-D80)*D81</f>
        <v>2443.2453</v>
      </c>
      <c r="E82" s="121"/>
    </row>
    <row r="83" spans="2:6" ht="14.5">
      <c r="B83" s="120" t="s">
        <v>11925</v>
      </c>
      <c r="C83" s="119"/>
      <c r="D83" s="118"/>
      <c r="E83" s="117"/>
    </row>
    <row r="84" spans="2:6" ht="14.5">
      <c r="B84" s="116" t="s">
        <v>11880</v>
      </c>
      <c r="C84" s="115" t="s">
        <v>11881</v>
      </c>
      <c r="D84" s="115" t="s">
        <v>11882</v>
      </c>
      <c r="E84" s="114" t="s">
        <v>11883</v>
      </c>
    </row>
    <row r="85" spans="2:6" ht="14.5">
      <c r="B85" s="113" t="s">
        <v>11926</v>
      </c>
      <c r="C85" s="112" t="s">
        <v>11927</v>
      </c>
      <c r="D85" s="111">
        <f>'GS3431'!E32</f>
        <v>2344</v>
      </c>
      <c r="E85" s="110" t="s">
        <v>11928</v>
      </c>
    </row>
    <row r="89" spans="2:6" ht="14.5">
      <c r="B89" s="161" t="s">
        <v>6</v>
      </c>
    </row>
    <row r="90" spans="2:6" ht="14.5">
      <c r="B90" s="155" t="s">
        <v>11879</v>
      </c>
      <c r="C90" s="154"/>
      <c r="D90" s="147"/>
      <c r="E90" s="145"/>
    </row>
    <row r="91" spans="2:6" ht="14.5">
      <c r="B91" s="116" t="s">
        <v>11880</v>
      </c>
      <c r="C91" s="115" t="s">
        <v>11881</v>
      </c>
      <c r="D91" s="115" t="s">
        <v>11882</v>
      </c>
      <c r="E91" s="114" t="s">
        <v>11883</v>
      </c>
    </row>
    <row r="92" spans="2:6" ht="16">
      <c r="B92" s="129" t="s">
        <v>11884</v>
      </c>
      <c r="C92" t="s">
        <v>11885</v>
      </c>
      <c r="D92" s="153">
        <f>D95*D96</f>
        <v>3</v>
      </c>
      <c r="E92" s="125" t="s">
        <v>11886</v>
      </c>
    </row>
    <row r="93" spans="2:6" ht="16">
      <c r="B93" s="128" t="s">
        <v>11888</v>
      </c>
      <c r="C93" t="s">
        <v>11889</v>
      </c>
      <c r="D93" s="30">
        <f>'GS3432'!$E$18</f>
        <v>0</v>
      </c>
      <c r="E93" s="125" t="s">
        <v>11886</v>
      </c>
    </row>
    <row r="94" spans="2:6" ht="16">
      <c r="B94" s="128" t="s">
        <v>11891</v>
      </c>
      <c r="C94" t="s">
        <v>11892</v>
      </c>
      <c r="D94" s="126">
        <f>'GS3432'!$E$29</f>
        <v>0.9</v>
      </c>
      <c r="E94" s="125" t="s">
        <v>11893</v>
      </c>
    </row>
    <row r="95" spans="2:6" ht="29">
      <c r="B95" s="128" t="s">
        <v>11894</v>
      </c>
      <c r="C95" s="152" t="s">
        <v>11895</v>
      </c>
      <c r="D95" s="153">
        <f>'GS3432'!$E$7*1000</f>
        <v>0.4</v>
      </c>
      <c r="E95" s="151" t="s">
        <v>11896</v>
      </c>
    </row>
    <row r="96" spans="2:6" ht="29">
      <c r="B96" s="128" t="s">
        <v>11897</v>
      </c>
      <c r="C96" s="150" t="s">
        <v>11898</v>
      </c>
      <c r="D96">
        <f>'GS3432'!$E$8</f>
        <v>7.5</v>
      </c>
      <c r="E96" s="151" t="s">
        <v>11899</v>
      </c>
    </row>
    <row r="97" spans="2:13" ht="29">
      <c r="B97" s="128" t="s">
        <v>11900</v>
      </c>
      <c r="C97" s="150" t="s">
        <v>11901</v>
      </c>
      <c r="D97" s="131">
        <f>'GS3432'!$E$17</f>
        <v>0</v>
      </c>
      <c r="E97" s="149" t="s">
        <v>11896</v>
      </c>
    </row>
    <row r="98" spans="2:13" ht="16.5">
      <c r="B98" s="148" t="s">
        <v>11902</v>
      </c>
      <c r="C98" s="147" t="s">
        <v>11903</v>
      </c>
      <c r="D98" s="146">
        <f>((D92-D93)/D92)*D94</f>
        <v>0.9</v>
      </c>
      <c r="E98" s="145" t="s">
        <v>11893</v>
      </c>
    </row>
    <row r="99" spans="2:13" ht="14.5">
      <c r="B99" s="144" t="s">
        <v>11904</v>
      </c>
      <c r="C99" s="143"/>
      <c r="D99" s="142"/>
      <c r="E99" s="141"/>
    </row>
    <row r="100" spans="2:13" ht="14.5">
      <c r="B100" s="127" t="s">
        <v>11880</v>
      </c>
      <c r="C100" s="131" t="s">
        <v>11881</v>
      </c>
      <c r="D100" s="131" t="s">
        <v>11882</v>
      </c>
      <c r="E100" s="130" t="s">
        <v>11883</v>
      </c>
    </row>
    <row r="101" spans="2:13" ht="16.5">
      <c r="B101" s="129" t="s">
        <v>11905</v>
      </c>
      <c r="C101" s="171" t="s">
        <v>11906</v>
      </c>
      <c r="D101" s="273">
        <v>95.71</v>
      </c>
      <c r="E101" s="172" t="s">
        <v>11907</v>
      </c>
      <c r="K101" s="4"/>
      <c r="L101"/>
      <c r="M101"/>
    </row>
    <row r="102" spans="2:13" ht="16.5">
      <c r="B102" s="128" t="s">
        <v>11908</v>
      </c>
      <c r="C102" t="s">
        <v>11909</v>
      </c>
      <c r="D102" s="273">
        <v>2.75</v>
      </c>
      <c r="E102" s="125" t="s">
        <v>11910</v>
      </c>
      <c r="K102" s="4"/>
      <c r="L102"/>
      <c r="M102"/>
    </row>
    <row r="103" spans="2:13" ht="16.5">
      <c r="B103" s="128" t="s">
        <v>11911</v>
      </c>
      <c r="C103" t="s">
        <v>11912</v>
      </c>
      <c r="D103" s="558">
        <v>43.13</v>
      </c>
      <c r="E103" s="169" t="s">
        <v>11907</v>
      </c>
      <c r="K103" s="4"/>
      <c r="L103"/>
      <c r="M103"/>
    </row>
    <row r="104" spans="2:13" ht="17" thickBot="1">
      <c r="B104" s="140" t="s">
        <v>11913</v>
      </c>
      <c r="C104" s="139" t="s">
        <v>11914</v>
      </c>
      <c r="D104" s="173">
        <v>2.75</v>
      </c>
      <c r="E104" s="170" t="s">
        <v>11910</v>
      </c>
      <c r="K104" s="4"/>
      <c r="L104"/>
      <c r="M104"/>
    </row>
    <row r="105" spans="2:13" ht="17" thickTop="1">
      <c r="B105" s="138" t="s">
        <v>11915</v>
      </c>
      <c r="C105" s="137" t="s">
        <v>11916</v>
      </c>
      <c r="D105" s="136">
        <f>((D101*D102)-(D103*D104))/(D101*D102)</f>
        <v>0.54936788214397647</v>
      </c>
      <c r="E105" s="135" t="s">
        <v>11893</v>
      </c>
      <c r="K105" s="4"/>
      <c r="L105"/>
      <c r="M105"/>
    </row>
    <row r="106" spans="2:13" ht="14.5">
      <c r="B106" s="134" t="s">
        <v>11917</v>
      </c>
      <c r="C106" s="133"/>
      <c r="D106" s="132"/>
      <c r="E106" s="121"/>
    </row>
    <row r="107" spans="2:13" ht="14.5">
      <c r="B107" s="127" t="s">
        <v>11880</v>
      </c>
      <c r="C107" s="131" t="s">
        <v>11881</v>
      </c>
      <c r="D107" s="131" t="s">
        <v>11882</v>
      </c>
      <c r="E107" s="130" t="s">
        <v>11883</v>
      </c>
    </row>
    <row r="108" spans="2:13" ht="16">
      <c r="B108" s="129" t="s">
        <v>11918</v>
      </c>
      <c r="C108" t="s">
        <v>11919</v>
      </c>
      <c r="D108" s="30">
        <f>'Total PTDs'!$I$29</f>
        <v>2960</v>
      </c>
      <c r="E108" s="125" t="s">
        <v>11910</v>
      </c>
    </row>
    <row r="109" spans="2:13" ht="16">
      <c r="B109" s="128" t="s">
        <v>11920</v>
      </c>
      <c r="C109" t="s">
        <v>11921</v>
      </c>
      <c r="D109" s="559">
        <v>9.6600000000000005E-2</v>
      </c>
      <c r="E109" s="125" t="s">
        <v>11893</v>
      </c>
    </row>
    <row r="110" spans="2:13" ht="16">
      <c r="B110" s="127" t="s">
        <v>11922</v>
      </c>
      <c r="C110" t="s">
        <v>11892</v>
      </c>
      <c r="D110" s="126">
        <f>D94</f>
        <v>0.9</v>
      </c>
      <c r="E110" s="125" t="s">
        <v>11893</v>
      </c>
      <c r="F110" s="181">
        <f>D108-D111</f>
        <v>553.3424</v>
      </c>
    </row>
    <row r="111" spans="2:13" ht="16">
      <c r="B111" s="124" t="s">
        <v>11923</v>
      </c>
      <c r="C111" s="123" t="s">
        <v>11924</v>
      </c>
      <c r="D111" s="122">
        <f>D108*(1-D109)*D110</f>
        <v>2406.6576</v>
      </c>
      <c r="E111" s="121"/>
    </row>
    <row r="112" spans="2:13" ht="14.5">
      <c r="B112" s="120" t="s">
        <v>11925</v>
      </c>
      <c r="C112" s="119"/>
      <c r="D112" s="118"/>
      <c r="E112" s="117"/>
    </row>
    <row r="113" spans="2:5" ht="14.5">
      <c r="B113" s="116" t="s">
        <v>11880</v>
      </c>
      <c r="C113" s="115" t="s">
        <v>11881</v>
      </c>
      <c r="D113" s="115" t="s">
        <v>11882</v>
      </c>
      <c r="E113" s="114" t="s">
        <v>11883</v>
      </c>
    </row>
    <row r="114" spans="2:5" ht="14.5">
      <c r="B114" s="113" t="s">
        <v>11926</v>
      </c>
      <c r="C114" s="112" t="s">
        <v>11927</v>
      </c>
      <c r="D114" s="111">
        <f>'GS3432'!E32</f>
        <v>2344</v>
      </c>
      <c r="E114" s="110" t="s">
        <v>11928</v>
      </c>
    </row>
    <row r="118" spans="2:5" ht="14.5">
      <c r="B118" s="161" t="s">
        <v>7</v>
      </c>
    </row>
    <row r="119" spans="2:5" ht="14.5">
      <c r="B119" s="155" t="s">
        <v>11879</v>
      </c>
      <c r="C119" s="154"/>
      <c r="D119" s="147"/>
      <c r="E119" s="145"/>
    </row>
    <row r="120" spans="2:5" ht="14.5">
      <c r="B120" s="116" t="s">
        <v>11880</v>
      </c>
      <c r="C120" s="115" t="s">
        <v>11881</v>
      </c>
      <c r="D120" s="115" t="s">
        <v>11882</v>
      </c>
      <c r="E120" s="114" t="s">
        <v>11883</v>
      </c>
    </row>
    <row r="121" spans="2:5" ht="16">
      <c r="B121" s="129" t="s">
        <v>11884</v>
      </c>
      <c r="C121" t="s">
        <v>11885</v>
      </c>
      <c r="D121" s="153">
        <f>D124*D125</f>
        <v>3</v>
      </c>
      <c r="E121" s="125" t="s">
        <v>11886</v>
      </c>
    </row>
    <row r="122" spans="2:5" ht="16">
      <c r="B122" s="128" t="s">
        <v>11888</v>
      </c>
      <c r="C122" t="s">
        <v>11889</v>
      </c>
      <c r="D122" s="30">
        <f>'GS3433'!$E$18</f>
        <v>0</v>
      </c>
      <c r="E122" s="125" t="s">
        <v>11886</v>
      </c>
    </row>
    <row r="123" spans="2:5" ht="16">
      <c r="B123" s="128" t="s">
        <v>11891</v>
      </c>
      <c r="C123" t="s">
        <v>11892</v>
      </c>
      <c r="D123" s="126">
        <f>'GS3433'!$E$29</f>
        <v>0.9</v>
      </c>
      <c r="E123" s="125" t="s">
        <v>11893</v>
      </c>
    </row>
    <row r="124" spans="2:5" ht="29">
      <c r="B124" s="128" t="s">
        <v>11894</v>
      </c>
      <c r="C124" s="152" t="s">
        <v>11895</v>
      </c>
      <c r="D124" s="153">
        <f>'GS3433'!$E$7*1000</f>
        <v>0.4</v>
      </c>
      <c r="E124" s="151" t="s">
        <v>11896</v>
      </c>
    </row>
    <row r="125" spans="2:5" ht="29">
      <c r="B125" s="128" t="s">
        <v>11897</v>
      </c>
      <c r="C125" s="150" t="s">
        <v>11898</v>
      </c>
      <c r="D125">
        <f>'GS3433'!$E$8</f>
        <v>7.5</v>
      </c>
      <c r="E125" s="151" t="s">
        <v>11899</v>
      </c>
    </row>
    <row r="126" spans="2:5" ht="29">
      <c r="B126" s="128" t="s">
        <v>11900</v>
      </c>
      <c r="C126" s="150" t="s">
        <v>11901</v>
      </c>
      <c r="D126" s="131">
        <f>'GS3433'!$E$17</f>
        <v>0</v>
      </c>
      <c r="E126" s="149" t="s">
        <v>11896</v>
      </c>
    </row>
    <row r="127" spans="2:5" ht="16.5">
      <c r="B127" s="148" t="s">
        <v>11902</v>
      </c>
      <c r="C127" s="147" t="s">
        <v>11903</v>
      </c>
      <c r="D127" s="146">
        <f>((D121-D122)/D121)*D123</f>
        <v>0.9</v>
      </c>
      <c r="E127" s="145" t="s">
        <v>11893</v>
      </c>
    </row>
    <row r="128" spans="2:5" ht="14.5">
      <c r="B128" s="144" t="s">
        <v>11904</v>
      </c>
      <c r="C128" s="143"/>
      <c r="D128" s="142"/>
      <c r="E128" s="141"/>
    </row>
    <row r="129" spans="2:13" ht="14.5">
      <c r="B129" s="127" t="s">
        <v>11880</v>
      </c>
      <c r="C129" s="131" t="s">
        <v>11881</v>
      </c>
      <c r="D129" s="131" t="s">
        <v>11882</v>
      </c>
      <c r="E129" s="130" t="s">
        <v>11883</v>
      </c>
    </row>
    <row r="130" spans="2:13" ht="16.5">
      <c r="B130" s="129" t="s">
        <v>11905</v>
      </c>
      <c r="C130" s="171" t="s">
        <v>11906</v>
      </c>
      <c r="D130" s="273">
        <v>95.71</v>
      </c>
      <c r="E130" s="172" t="s">
        <v>11907</v>
      </c>
      <c r="K130" s="4"/>
      <c r="L130"/>
      <c r="M130"/>
    </row>
    <row r="131" spans="2:13" ht="16.5">
      <c r="B131" s="128" t="s">
        <v>11908</v>
      </c>
      <c r="C131" t="s">
        <v>11909</v>
      </c>
      <c r="D131" s="273">
        <v>2.75</v>
      </c>
      <c r="E131" s="125" t="s">
        <v>11910</v>
      </c>
      <c r="K131" s="4"/>
      <c r="L131"/>
      <c r="M131"/>
    </row>
    <row r="132" spans="2:13" ht="16.5">
      <c r="B132" s="128" t="s">
        <v>11911</v>
      </c>
      <c r="C132" t="s">
        <v>11912</v>
      </c>
      <c r="D132" s="558">
        <v>43.13</v>
      </c>
      <c r="E132" s="169" t="s">
        <v>11907</v>
      </c>
      <c r="K132" s="4"/>
      <c r="L132"/>
      <c r="M132"/>
    </row>
    <row r="133" spans="2:13" ht="17" thickBot="1">
      <c r="B133" s="140" t="s">
        <v>11913</v>
      </c>
      <c r="C133" s="139" t="s">
        <v>11914</v>
      </c>
      <c r="D133" s="173">
        <v>2.75</v>
      </c>
      <c r="E133" s="170" t="s">
        <v>11910</v>
      </c>
      <c r="K133" s="4"/>
      <c r="L133"/>
      <c r="M133"/>
    </row>
    <row r="134" spans="2:13" ht="17" thickTop="1">
      <c r="B134" s="138" t="s">
        <v>11915</v>
      </c>
      <c r="C134" s="137" t="s">
        <v>11916</v>
      </c>
      <c r="D134" s="136">
        <f>((D130*D131)-(D132*D133))/(D130*D131)</f>
        <v>0.54936788214397647</v>
      </c>
      <c r="E134" s="135" t="s">
        <v>11893</v>
      </c>
      <c r="K134" s="4"/>
      <c r="L134"/>
      <c r="M134"/>
    </row>
    <row r="135" spans="2:13" ht="14.5">
      <c r="B135" s="134" t="s">
        <v>11917</v>
      </c>
      <c r="C135" s="133"/>
      <c r="D135" s="132"/>
      <c r="E135" s="121"/>
    </row>
    <row r="136" spans="2:13" ht="14.5">
      <c r="B136" s="127" t="s">
        <v>11880</v>
      </c>
      <c r="C136" s="131" t="s">
        <v>11881</v>
      </c>
      <c r="D136" s="131" t="s">
        <v>11882</v>
      </c>
      <c r="E136" s="130" t="s">
        <v>11883</v>
      </c>
    </row>
    <row r="137" spans="2:13" ht="16">
      <c r="B137" s="129" t="s">
        <v>11918</v>
      </c>
      <c r="C137" t="s">
        <v>11919</v>
      </c>
      <c r="D137" s="30">
        <f>'Total PTDs'!$I$36</f>
        <v>2962</v>
      </c>
      <c r="E137" s="125" t="s">
        <v>11910</v>
      </c>
    </row>
    <row r="138" spans="2:13" ht="16">
      <c r="B138" s="128" t="s">
        <v>11920</v>
      </c>
      <c r="C138" t="s">
        <v>11921</v>
      </c>
      <c r="D138" s="559">
        <v>9.6600000000000005E-2</v>
      </c>
      <c r="E138" s="125" t="s">
        <v>11893</v>
      </c>
    </row>
    <row r="139" spans="2:13" ht="16">
      <c r="B139" s="127" t="s">
        <v>11922</v>
      </c>
      <c r="C139" t="s">
        <v>11892</v>
      </c>
      <c r="D139" s="126">
        <f>D123</f>
        <v>0.9</v>
      </c>
      <c r="E139" s="125" t="s">
        <v>11893</v>
      </c>
      <c r="F139" s="181">
        <f>D137-D140</f>
        <v>553.71627999999964</v>
      </c>
    </row>
    <row r="140" spans="2:13" ht="16">
      <c r="B140" s="124" t="s">
        <v>11923</v>
      </c>
      <c r="C140" s="123" t="s">
        <v>11924</v>
      </c>
      <c r="D140" s="122">
        <f>D137*(1-D138)*D139</f>
        <v>2408.2837200000004</v>
      </c>
      <c r="E140" s="121"/>
    </row>
    <row r="141" spans="2:13" ht="14.5">
      <c r="B141" s="120" t="s">
        <v>11925</v>
      </c>
      <c r="C141" s="119"/>
      <c r="D141" s="118"/>
      <c r="E141" s="117"/>
    </row>
    <row r="142" spans="2:13" ht="14.5">
      <c r="B142" s="116" t="s">
        <v>11880</v>
      </c>
      <c r="C142" s="115" t="s">
        <v>11881</v>
      </c>
      <c r="D142" s="115" t="s">
        <v>11882</v>
      </c>
      <c r="E142" s="114" t="s">
        <v>11883</v>
      </c>
    </row>
    <row r="143" spans="2:13" ht="14.5">
      <c r="B143" s="113" t="s">
        <v>11926</v>
      </c>
      <c r="C143" s="112" t="s">
        <v>11927</v>
      </c>
      <c r="D143" s="111">
        <f>'GS3433'!E32</f>
        <v>2344</v>
      </c>
      <c r="E143" s="110" t="s">
        <v>11928</v>
      </c>
    </row>
    <row r="147" spans="2:13" ht="14.5">
      <c r="B147" s="161" t="s">
        <v>8</v>
      </c>
    </row>
    <row r="148" spans="2:13" ht="14.5">
      <c r="B148" s="155" t="s">
        <v>11879</v>
      </c>
      <c r="C148" s="154"/>
      <c r="D148" s="147"/>
      <c r="E148" s="145"/>
    </row>
    <row r="149" spans="2:13" ht="14.5">
      <c r="B149" s="116" t="s">
        <v>11880</v>
      </c>
      <c r="C149" s="115" t="s">
        <v>11881</v>
      </c>
      <c r="D149" s="115" t="s">
        <v>11882</v>
      </c>
      <c r="E149" s="114" t="s">
        <v>11883</v>
      </c>
    </row>
    <row r="150" spans="2:13" ht="16">
      <c r="B150" s="129" t="s">
        <v>11884</v>
      </c>
      <c r="C150" t="s">
        <v>11885</v>
      </c>
      <c r="D150" s="153">
        <f>D153*D154</f>
        <v>3</v>
      </c>
      <c r="E150" s="125" t="s">
        <v>11886</v>
      </c>
    </row>
    <row r="151" spans="2:13" ht="16">
      <c r="B151" s="128" t="s">
        <v>11888</v>
      </c>
      <c r="C151" t="s">
        <v>11889</v>
      </c>
      <c r="D151" s="30">
        <f>'GS4202'!$E$18</f>
        <v>0</v>
      </c>
      <c r="E151" s="125" t="s">
        <v>11886</v>
      </c>
    </row>
    <row r="152" spans="2:13" ht="16">
      <c r="B152" s="128" t="s">
        <v>11891</v>
      </c>
      <c r="C152" t="s">
        <v>11892</v>
      </c>
      <c r="D152" s="126">
        <f>'GS4202'!$E$29</f>
        <v>0.9</v>
      </c>
      <c r="E152" s="125" t="s">
        <v>11893</v>
      </c>
    </row>
    <row r="153" spans="2:13" ht="29">
      <c r="B153" s="128" t="s">
        <v>11894</v>
      </c>
      <c r="C153" s="152" t="s">
        <v>11895</v>
      </c>
      <c r="D153" s="153">
        <f>'GS4202'!$E$7*1000</f>
        <v>0.4</v>
      </c>
      <c r="E153" s="151" t="s">
        <v>11896</v>
      </c>
    </row>
    <row r="154" spans="2:13" ht="29">
      <c r="B154" s="128" t="s">
        <v>11897</v>
      </c>
      <c r="C154" s="150" t="s">
        <v>11898</v>
      </c>
      <c r="D154">
        <f>'GS4202'!$E$8</f>
        <v>7.5</v>
      </c>
      <c r="E154" s="151" t="s">
        <v>11899</v>
      </c>
    </row>
    <row r="155" spans="2:13" ht="29">
      <c r="B155" s="128" t="s">
        <v>11900</v>
      </c>
      <c r="C155" s="150" t="s">
        <v>11901</v>
      </c>
      <c r="D155" s="131">
        <f>'GS4202'!$E$17</f>
        <v>0</v>
      </c>
      <c r="E155" s="149" t="s">
        <v>11896</v>
      </c>
    </row>
    <row r="156" spans="2:13" ht="16.5">
      <c r="B156" s="148" t="s">
        <v>11902</v>
      </c>
      <c r="C156" s="147" t="s">
        <v>11903</v>
      </c>
      <c r="D156" s="146">
        <f>((D150-D151)/D150)*D152</f>
        <v>0.9</v>
      </c>
      <c r="E156" s="145" t="s">
        <v>11893</v>
      </c>
    </row>
    <row r="157" spans="2:13" ht="14.5">
      <c r="B157" s="144" t="s">
        <v>11904</v>
      </c>
      <c r="C157" s="143"/>
      <c r="D157" s="142"/>
      <c r="E157" s="141"/>
    </row>
    <row r="158" spans="2:13" ht="14.5">
      <c r="B158" s="127" t="s">
        <v>11880</v>
      </c>
      <c r="C158" s="131" t="s">
        <v>11881</v>
      </c>
      <c r="D158" s="131" t="s">
        <v>11882</v>
      </c>
      <c r="E158" s="130" t="s">
        <v>11883</v>
      </c>
    </row>
    <row r="159" spans="2:13" ht="16.5">
      <c r="B159" s="129" t="s">
        <v>11905</v>
      </c>
      <c r="C159" s="171" t="s">
        <v>11906</v>
      </c>
      <c r="D159" s="273">
        <v>95.71</v>
      </c>
      <c r="E159" s="172" t="s">
        <v>11907</v>
      </c>
      <c r="K159" s="4"/>
      <c r="L159"/>
      <c r="M159"/>
    </row>
    <row r="160" spans="2:13" ht="16.5">
      <c r="B160" s="128" t="s">
        <v>11908</v>
      </c>
      <c r="C160" t="s">
        <v>11909</v>
      </c>
      <c r="D160" s="273">
        <v>2.75</v>
      </c>
      <c r="E160" s="125" t="s">
        <v>11910</v>
      </c>
      <c r="K160" s="4"/>
      <c r="L160"/>
      <c r="M160"/>
    </row>
    <row r="161" spans="2:13" ht="16.5">
      <c r="B161" s="128" t="s">
        <v>11911</v>
      </c>
      <c r="C161" t="s">
        <v>11912</v>
      </c>
      <c r="D161" s="558">
        <v>43.13</v>
      </c>
      <c r="E161" s="169" t="s">
        <v>11907</v>
      </c>
      <c r="K161" s="4"/>
      <c r="L161"/>
      <c r="M161"/>
    </row>
    <row r="162" spans="2:13" ht="17" thickBot="1">
      <c r="B162" s="140" t="s">
        <v>11913</v>
      </c>
      <c r="C162" s="139" t="s">
        <v>11914</v>
      </c>
      <c r="D162" s="173">
        <v>2.75</v>
      </c>
      <c r="E162" s="170" t="s">
        <v>11910</v>
      </c>
      <c r="K162" s="4"/>
      <c r="L162"/>
      <c r="M162"/>
    </row>
    <row r="163" spans="2:13" ht="17" thickTop="1">
      <c r="B163" s="138" t="s">
        <v>11915</v>
      </c>
      <c r="C163" s="137" t="s">
        <v>11916</v>
      </c>
      <c r="D163" s="136">
        <f>((D159*D160)-(D161*D162))/(D159*D160)</f>
        <v>0.54936788214397647</v>
      </c>
      <c r="E163" s="135" t="s">
        <v>11893</v>
      </c>
      <c r="K163" s="4"/>
      <c r="L163"/>
      <c r="M163"/>
    </row>
    <row r="164" spans="2:13" ht="14.5">
      <c r="B164" s="134" t="s">
        <v>11917</v>
      </c>
      <c r="C164" s="133"/>
      <c r="D164" s="132"/>
      <c r="E164" s="121"/>
    </row>
    <row r="165" spans="2:13" ht="14.5">
      <c r="B165" s="127" t="s">
        <v>11880</v>
      </c>
      <c r="C165" s="131" t="s">
        <v>11881</v>
      </c>
      <c r="D165" s="131" t="s">
        <v>11882</v>
      </c>
      <c r="E165" s="130" t="s">
        <v>11883</v>
      </c>
    </row>
    <row r="166" spans="2:13" ht="16">
      <c r="B166" s="129" t="s">
        <v>11918</v>
      </c>
      <c r="C166" t="s">
        <v>11919</v>
      </c>
      <c r="D166" s="30">
        <f>'Total PTDs'!$I$45</f>
        <v>3071</v>
      </c>
      <c r="E166" s="125" t="s">
        <v>11910</v>
      </c>
    </row>
    <row r="167" spans="2:13" ht="16">
      <c r="B167" s="128" t="s">
        <v>11920</v>
      </c>
      <c r="C167" t="s">
        <v>11921</v>
      </c>
      <c r="D167" s="559">
        <v>9.6600000000000005E-2</v>
      </c>
      <c r="E167" s="125" t="s">
        <v>11893</v>
      </c>
    </row>
    <row r="168" spans="2:13" ht="16">
      <c r="B168" s="127" t="s">
        <v>11922</v>
      </c>
      <c r="C168" t="s">
        <v>11892</v>
      </c>
      <c r="D168" s="126">
        <f>D152</f>
        <v>0.9</v>
      </c>
      <c r="E168" s="125" t="s">
        <v>11893</v>
      </c>
      <c r="F168" s="181">
        <f>D166-D169</f>
        <v>574.09274000000005</v>
      </c>
    </row>
    <row r="169" spans="2:13" ht="16">
      <c r="B169" s="124" t="s">
        <v>11923</v>
      </c>
      <c r="C169" s="123" t="s">
        <v>11924</v>
      </c>
      <c r="D169" s="122">
        <f>D166*(1-D167)*D168</f>
        <v>2496.90726</v>
      </c>
      <c r="E169" s="121"/>
    </row>
    <row r="170" spans="2:13" ht="14.5">
      <c r="B170" s="120" t="s">
        <v>11925</v>
      </c>
      <c r="C170" s="119"/>
      <c r="D170" s="118"/>
      <c r="E170" s="117"/>
    </row>
    <row r="171" spans="2:13" ht="14.5">
      <c r="B171" s="116" t="s">
        <v>11880</v>
      </c>
      <c r="C171" s="115" t="s">
        <v>11881</v>
      </c>
      <c r="D171" s="115" t="s">
        <v>11882</v>
      </c>
      <c r="E171" s="114" t="s">
        <v>11883</v>
      </c>
    </row>
    <row r="172" spans="2:13" ht="14.5">
      <c r="B172" s="113" t="s">
        <v>11926</v>
      </c>
      <c r="C172" s="112" t="s">
        <v>11927</v>
      </c>
      <c r="D172" s="111">
        <f>'GS4202'!E32</f>
        <v>3242</v>
      </c>
      <c r="E172" s="110" t="s">
        <v>11928</v>
      </c>
    </row>
    <row r="176" spans="2:13" ht="14.5">
      <c r="B176" s="162" t="s">
        <v>9</v>
      </c>
    </row>
    <row r="177" spans="2:13" ht="14.5">
      <c r="B177" s="155" t="s">
        <v>11879</v>
      </c>
      <c r="C177" s="154"/>
      <c r="D177" s="147"/>
      <c r="E177" s="145"/>
    </row>
    <row r="178" spans="2:13" ht="14.5">
      <c r="B178" s="116" t="s">
        <v>11880</v>
      </c>
      <c r="C178" s="115" t="s">
        <v>11881</v>
      </c>
      <c r="D178" s="115" t="s">
        <v>11882</v>
      </c>
      <c r="E178" s="114" t="s">
        <v>11883</v>
      </c>
    </row>
    <row r="179" spans="2:13" ht="16">
      <c r="B179" s="129" t="s">
        <v>11884</v>
      </c>
      <c r="C179" t="s">
        <v>11885</v>
      </c>
      <c r="D179" s="153">
        <f>D182*D183</f>
        <v>3</v>
      </c>
      <c r="E179" s="125" t="s">
        <v>11886</v>
      </c>
    </row>
    <row r="180" spans="2:13" ht="16">
      <c r="B180" s="128" t="s">
        <v>11888</v>
      </c>
      <c r="C180" t="s">
        <v>11889</v>
      </c>
      <c r="D180" s="30">
        <f>'GS4203'!$E$18</f>
        <v>0</v>
      </c>
      <c r="E180" s="125" t="s">
        <v>11886</v>
      </c>
    </row>
    <row r="181" spans="2:13" ht="16">
      <c r="B181" s="128" t="s">
        <v>11891</v>
      </c>
      <c r="C181" t="s">
        <v>11892</v>
      </c>
      <c r="D181" s="126">
        <f>'GS4203'!$E$29</f>
        <v>0.9</v>
      </c>
      <c r="E181" s="125" t="s">
        <v>11893</v>
      </c>
    </row>
    <row r="182" spans="2:13" ht="29">
      <c r="B182" s="128" t="s">
        <v>11894</v>
      </c>
      <c r="C182" s="152" t="s">
        <v>11895</v>
      </c>
      <c r="D182" s="153">
        <f>'GS4203'!$E$7*1000</f>
        <v>0.4</v>
      </c>
      <c r="E182" s="151" t="s">
        <v>11896</v>
      </c>
    </row>
    <row r="183" spans="2:13" ht="29">
      <c r="B183" s="128" t="s">
        <v>11897</v>
      </c>
      <c r="C183" s="150" t="s">
        <v>11898</v>
      </c>
      <c r="D183">
        <f>'GS4203'!$E$8</f>
        <v>7.5</v>
      </c>
      <c r="E183" s="151" t="s">
        <v>11899</v>
      </c>
    </row>
    <row r="184" spans="2:13" ht="29">
      <c r="B184" s="128" t="s">
        <v>11900</v>
      </c>
      <c r="C184" s="150" t="s">
        <v>11901</v>
      </c>
      <c r="D184" s="131">
        <f>'GS4203'!$E$17</f>
        <v>0</v>
      </c>
      <c r="E184" s="149" t="s">
        <v>11896</v>
      </c>
    </row>
    <row r="185" spans="2:13" ht="16.5">
      <c r="B185" s="148" t="s">
        <v>11902</v>
      </c>
      <c r="C185" s="147" t="s">
        <v>11903</v>
      </c>
      <c r="D185" s="146">
        <f>((D179-D180)/D179)*D181</f>
        <v>0.9</v>
      </c>
      <c r="E185" s="145" t="s">
        <v>11893</v>
      </c>
    </row>
    <row r="186" spans="2:13" ht="14.5">
      <c r="B186" s="144" t="s">
        <v>11904</v>
      </c>
      <c r="C186" s="143"/>
      <c r="D186" s="142"/>
      <c r="E186" s="141"/>
    </row>
    <row r="187" spans="2:13" ht="14.5">
      <c r="B187" s="127" t="s">
        <v>11880</v>
      </c>
      <c r="C187" s="131" t="s">
        <v>11881</v>
      </c>
      <c r="D187" s="131" t="s">
        <v>11882</v>
      </c>
      <c r="E187" s="130" t="s">
        <v>11883</v>
      </c>
    </row>
    <row r="188" spans="2:13" ht="16.5">
      <c r="B188" s="129" t="s">
        <v>11905</v>
      </c>
      <c r="C188" s="171" t="s">
        <v>11906</v>
      </c>
      <c r="D188" s="273">
        <v>95.71</v>
      </c>
      <c r="E188" s="172" t="s">
        <v>11907</v>
      </c>
      <c r="K188" s="4"/>
      <c r="L188"/>
      <c r="M188"/>
    </row>
    <row r="189" spans="2:13" ht="16.5">
      <c r="B189" s="128" t="s">
        <v>11908</v>
      </c>
      <c r="C189" t="s">
        <v>11909</v>
      </c>
      <c r="D189" s="273">
        <v>2.75</v>
      </c>
      <c r="E189" s="125" t="s">
        <v>11910</v>
      </c>
      <c r="K189" s="4"/>
      <c r="L189"/>
      <c r="M189"/>
    </row>
    <row r="190" spans="2:13" ht="16.5">
      <c r="B190" s="128" t="s">
        <v>11911</v>
      </c>
      <c r="C190" t="s">
        <v>11912</v>
      </c>
      <c r="D190" s="558">
        <v>43.13</v>
      </c>
      <c r="E190" s="169" t="s">
        <v>11907</v>
      </c>
      <c r="K190" s="4"/>
      <c r="L190"/>
      <c r="M190"/>
    </row>
    <row r="191" spans="2:13" ht="17" thickBot="1">
      <c r="B191" s="140" t="s">
        <v>11913</v>
      </c>
      <c r="C191" s="139" t="s">
        <v>11914</v>
      </c>
      <c r="D191" s="173">
        <v>2.75</v>
      </c>
      <c r="E191" s="170" t="s">
        <v>11910</v>
      </c>
      <c r="K191" s="4"/>
      <c r="L191"/>
      <c r="M191"/>
    </row>
    <row r="192" spans="2:13" ht="17" thickTop="1">
      <c r="B192" s="138" t="s">
        <v>11915</v>
      </c>
      <c r="C192" s="137" t="s">
        <v>11916</v>
      </c>
      <c r="D192" s="136">
        <f>((D188*D189)-(D190*D191))/(D188*D189)</f>
        <v>0.54936788214397647</v>
      </c>
      <c r="E192" s="135" t="s">
        <v>11893</v>
      </c>
      <c r="K192" s="4"/>
      <c r="L192"/>
      <c r="M192"/>
    </row>
    <row r="193" spans="2:6" ht="14.5">
      <c r="B193" s="134" t="s">
        <v>11917</v>
      </c>
      <c r="C193" s="133"/>
      <c r="D193" s="132"/>
      <c r="E193" s="121"/>
    </row>
    <row r="194" spans="2:6" ht="14.5">
      <c r="B194" s="127" t="s">
        <v>11880</v>
      </c>
      <c r="C194" s="131" t="s">
        <v>11881</v>
      </c>
      <c r="D194" s="131" t="s">
        <v>11882</v>
      </c>
      <c r="E194" s="130" t="s">
        <v>11883</v>
      </c>
    </row>
    <row r="195" spans="2:6" ht="16">
      <c r="B195" s="129" t="s">
        <v>11918</v>
      </c>
      <c r="C195" t="s">
        <v>11919</v>
      </c>
      <c r="D195" s="30">
        <f>'Total PTDs'!$I$53</f>
        <v>3033</v>
      </c>
      <c r="E195" s="125" t="s">
        <v>11910</v>
      </c>
    </row>
    <row r="196" spans="2:6" ht="16">
      <c r="B196" s="128" t="s">
        <v>11920</v>
      </c>
      <c r="C196" t="s">
        <v>11921</v>
      </c>
      <c r="D196" s="559">
        <v>9.6600000000000005E-2</v>
      </c>
      <c r="E196" s="125" t="s">
        <v>11893</v>
      </c>
    </row>
    <row r="197" spans="2:6" ht="16">
      <c r="B197" s="127" t="s">
        <v>11922</v>
      </c>
      <c r="C197" t="s">
        <v>11892</v>
      </c>
      <c r="D197" s="126">
        <f>D181</f>
        <v>0.9</v>
      </c>
      <c r="E197" s="125" t="s">
        <v>11893</v>
      </c>
      <c r="F197" s="181">
        <f>D195-D198</f>
        <v>566.98901999999998</v>
      </c>
    </row>
    <row r="198" spans="2:6" ht="16">
      <c r="B198" s="124" t="s">
        <v>11923</v>
      </c>
      <c r="C198" s="123" t="s">
        <v>11924</v>
      </c>
      <c r="D198" s="122">
        <f>D195*(1-D196)*D197</f>
        <v>2466.01098</v>
      </c>
      <c r="E198" s="121"/>
    </row>
    <row r="199" spans="2:6" ht="14.5">
      <c r="B199" s="120" t="s">
        <v>11925</v>
      </c>
      <c r="C199" s="119"/>
      <c r="D199" s="118"/>
      <c r="E199" s="117"/>
    </row>
    <row r="200" spans="2:6" ht="14.5">
      <c r="B200" s="116" t="s">
        <v>11880</v>
      </c>
      <c r="C200" s="115" t="s">
        <v>11881</v>
      </c>
      <c r="D200" s="115" t="s">
        <v>11882</v>
      </c>
      <c r="E200" s="114" t="s">
        <v>11883</v>
      </c>
    </row>
    <row r="201" spans="2:6" ht="14.5">
      <c r="B201" s="113" t="s">
        <v>11926</v>
      </c>
      <c r="C201" s="112" t="s">
        <v>11927</v>
      </c>
      <c r="D201" s="111">
        <f>'GS4203'!E32</f>
        <v>2812</v>
      </c>
      <c r="E201" s="110" t="s">
        <v>11928</v>
      </c>
    </row>
    <row r="205" spans="2:6" ht="14.5">
      <c r="B205" s="161" t="s">
        <v>10</v>
      </c>
    </row>
    <row r="206" spans="2:6" ht="14.5">
      <c r="B206" s="155" t="s">
        <v>11879</v>
      </c>
      <c r="C206" s="154"/>
      <c r="D206" s="147"/>
      <c r="E206" s="145"/>
    </row>
    <row r="207" spans="2:6" ht="14.5">
      <c r="B207" s="116" t="s">
        <v>11880</v>
      </c>
      <c r="C207" s="115" t="s">
        <v>11881</v>
      </c>
      <c r="D207" s="115" t="s">
        <v>11882</v>
      </c>
      <c r="E207" s="114" t="s">
        <v>11883</v>
      </c>
    </row>
    <row r="208" spans="2:6" ht="16">
      <c r="B208" s="129" t="s">
        <v>11884</v>
      </c>
      <c r="C208" t="s">
        <v>11885</v>
      </c>
      <c r="D208" s="153">
        <f>D211*D212</f>
        <v>3</v>
      </c>
      <c r="E208" s="125" t="s">
        <v>11886</v>
      </c>
    </row>
    <row r="209" spans="2:13" ht="16">
      <c r="B209" s="128" t="s">
        <v>11888</v>
      </c>
      <c r="C209" t="s">
        <v>11889</v>
      </c>
      <c r="D209" s="30">
        <f>'GS6786'!$E$18</f>
        <v>0</v>
      </c>
      <c r="E209" s="125" t="s">
        <v>11886</v>
      </c>
    </row>
    <row r="210" spans="2:13" ht="16">
      <c r="B210" s="128" t="s">
        <v>11891</v>
      </c>
      <c r="C210" t="s">
        <v>11892</v>
      </c>
      <c r="D210" s="126">
        <f>'GS6786'!$E$29</f>
        <v>0.9</v>
      </c>
      <c r="E210" s="125" t="s">
        <v>11893</v>
      </c>
    </row>
    <row r="211" spans="2:13" ht="29">
      <c r="B211" s="128" t="s">
        <v>11894</v>
      </c>
      <c r="C211" s="152" t="s">
        <v>11895</v>
      </c>
      <c r="D211" s="153">
        <f>'GS6786'!$E$7*1000</f>
        <v>0.4</v>
      </c>
      <c r="E211" s="151" t="s">
        <v>11896</v>
      </c>
    </row>
    <row r="212" spans="2:13" ht="29">
      <c r="B212" s="128" t="s">
        <v>11897</v>
      </c>
      <c r="C212" s="150" t="s">
        <v>11898</v>
      </c>
      <c r="D212">
        <f>'GS6786'!$E$8</f>
        <v>7.5</v>
      </c>
      <c r="E212" s="151" t="s">
        <v>11899</v>
      </c>
    </row>
    <row r="213" spans="2:13" ht="29">
      <c r="B213" s="128" t="s">
        <v>11900</v>
      </c>
      <c r="C213" s="150" t="s">
        <v>11901</v>
      </c>
      <c r="D213" s="131">
        <f>'GS6786'!$E$17</f>
        <v>0</v>
      </c>
      <c r="E213" s="149" t="s">
        <v>11896</v>
      </c>
    </row>
    <row r="214" spans="2:13" ht="16.5">
      <c r="B214" s="148" t="s">
        <v>11902</v>
      </c>
      <c r="C214" s="147" t="s">
        <v>11903</v>
      </c>
      <c r="D214" s="146">
        <f>((D208-D209)/D208)*D210</f>
        <v>0.9</v>
      </c>
      <c r="E214" s="145" t="s">
        <v>11893</v>
      </c>
    </row>
    <row r="215" spans="2:13" ht="14.5">
      <c r="B215" s="144" t="s">
        <v>11904</v>
      </c>
      <c r="C215" s="143"/>
      <c r="D215" s="142"/>
      <c r="E215" s="141"/>
    </row>
    <row r="216" spans="2:13" ht="14.5">
      <c r="B216" s="127" t="s">
        <v>11880</v>
      </c>
      <c r="C216" s="131" t="s">
        <v>11881</v>
      </c>
      <c r="D216" s="131" t="s">
        <v>11882</v>
      </c>
      <c r="E216" s="130" t="s">
        <v>11883</v>
      </c>
    </row>
    <row r="217" spans="2:13" ht="16.5">
      <c r="B217" s="129" t="s">
        <v>11905</v>
      </c>
      <c r="C217" s="171" t="s">
        <v>11906</v>
      </c>
      <c r="D217" s="273">
        <v>95.71</v>
      </c>
      <c r="E217" s="172" t="s">
        <v>11907</v>
      </c>
      <c r="K217" s="4"/>
      <c r="L217"/>
      <c r="M217"/>
    </row>
    <row r="218" spans="2:13" ht="16.5">
      <c r="B218" s="128" t="s">
        <v>11908</v>
      </c>
      <c r="C218" t="s">
        <v>11909</v>
      </c>
      <c r="D218" s="273">
        <v>2.75</v>
      </c>
      <c r="E218" s="125" t="s">
        <v>11910</v>
      </c>
      <c r="K218" s="4"/>
      <c r="L218"/>
      <c r="M218"/>
    </row>
    <row r="219" spans="2:13" ht="16.5">
      <c r="B219" s="128" t="s">
        <v>11911</v>
      </c>
      <c r="C219" t="s">
        <v>11912</v>
      </c>
      <c r="D219" s="558">
        <v>43.13</v>
      </c>
      <c r="E219" s="169" t="s">
        <v>11907</v>
      </c>
      <c r="K219" s="4"/>
      <c r="L219"/>
      <c r="M219"/>
    </row>
    <row r="220" spans="2:13" ht="17" thickBot="1">
      <c r="B220" s="140" t="s">
        <v>11913</v>
      </c>
      <c r="C220" s="139" t="s">
        <v>11914</v>
      </c>
      <c r="D220" s="173">
        <v>2.75</v>
      </c>
      <c r="E220" s="170" t="s">
        <v>11910</v>
      </c>
      <c r="K220" s="4"/>
      <c r="L220"/>
      <c r="M220"/>
    </row>
    <row r="221" spans="2:13" ht="17" thickTop="1">
      <c r="B221" s="138" t="s">
        <v>11915</v>
      </c>
      <c r="C221" s="137" t="s">
        <v>11916</v>
      </c>
      <c r="D221" s="136">
        <f>((D217*D218)-(D219*D220))/(D217*D218)</f>
        <v>0.54936788214397647</v>
      </c>
      <c r="E221" s="135" t="s">
        <v>11893</v>
      </c>
      <c r="K221" s="4"/>
      <c r="L221"/>
      <c r="M221"/>
    </row>
    <row r="222" spans="2:13" ht="14.5">
      <c r="B222" s="134" t="s">
        <v>11917</v>
      </c>
      <c r="C222" s="133"/>
      <c r="D222" s="132"/>
      <c r="E222" s="121"/>
    </row>
    <row r="223" spans="2:13" ht="14.5">
      <c r="B223" s="127" t="s">
        <v>11880</v>
      </c>
      <c r="C223" s="131" t="s">
        <v>11881</v>
      </c>
      <c r="D223" s="131" t="s">
        <v>11882</v>
      </c>
      <c r="E223" s="130" t="s">
        <v>11883</v>
      </c>
    </row>
    <row r="224" spans="2:13" ht="16">
      <c r="B224" s="129" t="s">
        <v>11918</v>
      </c>
      <c r="C224" t="s">
        <v>11919</v>
      </c>
      <c r="D224" s="30">
        <f>'Total PTDs'!$I$61</f>
        <v>2624</v>
      </c>
      <c r="E224" s="125" t="s">
        <v>11910</v>
      </c>
    </row>
    <row r="225" spans="2:6" ht="16">
      <c r="B225" s="128" t="s">
        <v>11920</v>
      </c>
      <c r="C225" t="s">
        <v>11921</v>
      </c>
      <c r="D225" s="559">
        <v>9.6600000000000005E-2</v>
      </c>
      <c r="E225" s="125" t="s">
        <v>11893</v>
      </c>
    </row>
    <row r="226" spans="2:6" ht="16">
      <c r="B226" s="127" t="s">
        <v>11922</v>
      </c>
      <c r="C226" t="s">
        <v>11892</v>
      </c>
      <c r="D226" s="126">
        <f>D210</f>
        <v>0.9</v>
      </c>
      <c r="E226" s="125" t="s">
        <v>11893</v>
      </c>
      <c r="F226" s="181">
        <f>D224-D227</f>
        <v>490.5305599999997</v>
      </c>
    </row>
    <row r="227" spans="2:6" ht="16">
      <c r="B227" s="124" t="s">
        <v>11923</v>
      </c>
      <c r="C227" s="123" t="s">
        <v>11924</v>
      </c>
      <c r="D227" s="122">
        <f>D224*(1-D225)*D226</f>
        <v>2133.4694400000003</v>
      </c>
      <c r="E227" s="121"/>
    </row>
    <row r="228" spans="2:6" ht="14.5">
      <c r="B228" s="120" t="s">
        <v>11925</v>
      </c>
      <c r="C228" s="119"/>
      <c r="D228" s="118"/>
      <c r="E228" s="117"/>
    </row>
    <row r="229" spans="2:6" ht="14.5">
      <c r="B229" s="116" t="s">
        <v>11880</v>
      </c>
      <c r="C229" s="115" t="s">
        <v>11881</v>
      </c>
      <c r="D229" s="115" t="s">
        <v>11882</v>
      </c>
      <c r="E229" s="114" t="s">
        <v>11883</v>
      </c>
    </row>
    <row r="230" spans="2:6" ht="14.5">
      <c r="B230" s="113" t="s">
        <v>11926</v>
      </c>
      <c r="C230" s="112" t="s">
        <v>11927</v>
      </c>
      <c r="D230" s="111">
        <f>'GS6786'!E32</f>
        <v>2812</v>
      </c>
      <c r="E230" s="110" t="s">
        <v>11928</v>
      </c>
    </row>
    <row r="234" spans="2:6" ht="14.5">
      <c r="B234" s="161" t="s">
        <v>11</v>
      </c>
    </row>
    <row r="235" spans="2:6" ht="14.5">
      <c r="B235" s="155" t="s">
        <v>11879</v>
      </c>
      <c r="C235" s="154"/>
      <c r="D235" s="147"/>
      <c r="E235" s="145"/>
    </row>
    <row r="236" spans="2:6" ht="14.5">
      <c r="B236" s="116" t="s">
        <v>11880</v>
      </c>
      <c r="C236" s="115" t="s">
        <v>11881</v>
      </c>
      <c r="D236" s="115" t="s">
        <v>11882</v>
      </c>
      <c r="E236" s="114" t="s">
        <v>11883</v>
      </c>
    </row>
    <row r="237" spans="2:6" ht="16">
      <c r="B237" s="129" t="s">
        <v>11884</v>
      </c>
      <c r="C237" t="s">
        <v>11885</v>
      </c>
      <c r="D237" s="153">
        <f>D240*D241</f>
        <v>3</v>
      </c>
      <c r="E237" s="125" t="s">
        <v>11886</v>
      </c>
    </row>
    <row r="238" spans="2:6" ht="16">
      <c r="B238" s="128" t="s">
        <v>11888</v>
      </c>
      <c r="C238" t="s">
        <v>11889</v>
      </c>
      <c r="D238" s="30">
        <f>'GS6787'!$E$18</f>
        <v>0</v>
      </c>
      <c r="E238" s="125" t="s">
        <v>11886</v>
      </c>
    </row>
    <row r="239" spans="2:6" ht="16">
      <c r="B239" s="128" t="s">
        <v>11891</v>
      </c>
      <c r="C239" t="s">
        <v>11892</v>
      </c>
      <c r="D239" s="126">
        <f>'GS6787'!$E$29</f>
        <v>0.9</v>
      </c>
      <c r="E239" s="125" t="s">
        <v>11893</v>
      </c>
    </row>
    <row r="240" spans="2:6" ht="29">
      <c r="B240" s="128" t="s">
        <v>11894</v>
      </c>
      <c r="C240" s="152" t="s">
        <v>11895</v>
      </c>
      <c r="D240" s="153">
        <f>'GS6787'!$E$7*1000</f>
        <v>0.4</v>
      </c>
      <c r="E240" s="151" t="s">
        <v>11896</v>
      </c>
    </row>
    <row r="241" spans="2:13" ht="29">
      <c r="B241" s="128" t="s">
        <v>11897</v>
      </c>
      <c r="C241" s="150" t="s">
        <v>11898</v>
      </c>
      <c r="D241">
        <f>'GS6787'!$E$8</f>
        <v>7.5</v>
      </c>
      <c r="E241" s="151" t="s">
        <v>11899</v>
      </c>
    </row>
    <row r="242" spans="2:13" ht="29">
      <c r="B242" s="128" t="s">
        <v>11900</v>
      </c>
      <c r="C242" s="150" t="s">
        <v>11901</v>
      </c>
      <c r="D242" s="131">
        <f>'GS6787'!$E$17</f>
        <v>0</v>
      </c>
      <c r="E242" s="149" t="s">
        <v>11896</v>
      </c>
    </row>
    <row r="243" spans="2:13" ht="16.5">
      <c r="B243" s="148" t="s">
        <v>11902</v>
      </c>
      <c r="C243" s="147" t="s">
        <v>11903</v>
      </c>
      <c r="D243" s="146">
        <f>((D237-D238)/D237)*D239</f>
        <v>0.9</v>
      </c>
      <c r="E243" s="145" t="s">
        <v>11893</v>
      </c>
    </row>
    <row r="244" spans="2:13" ht="14.5">
      <c r="B244" s="144" t="s">
        <v>11904</v>
      </c>
      <c r="C244" s="143"/>
      <c r="D244" s="142"/>
      <c r="E244" s="141"/>
    </row>
    <row r="245" spans="2:13" ht="14.5">
      <c r="B245" s="127" t="s">
        <v>11880</v>
      </c>
      <c r="C245" s="131" t="s">
        <v>11881</v>
      </c>
      <c r="D245" s="131" t="s">
        <v>11882</v>
      </c>
      <c r="E245" s="130" t="s">
        <v>11883</v>
      </c>
    </row>
    <row r="246" spans="2:13" ht="16.5">
      <c r="B246" s="129" t="s">
        <v>11905</v>
      </c>
      <c r="C246" s="171" t="s">
        <v>11906</v>
      </c>
      <c r="D246" s="273">
        <v>95.71</v>
      </c>
      <c r="E246" s="172" t="s">
        <v>11907</v>
      </c>
      <c r="K246" s="4"/>
      <c r="L246"/>
      <c r="M246"/>
    </row>
    <row r="247" spans="2:13" ht="16.5">
      <c r="B247" s="128" t="s">
        <v>11908</v>
      </c>
      <c r="C247" t="s">
        <v>11909</v>
      </c>
      <c r="D247" s="273">
        <v>2.75</v>
      </c>
      <c r="E247" s="125" t="s">
        <v>11910</v>
      </c>
      <c r="K247" s="4"/>
      <c r="L247"/>
      <c r="M247"/>
    </row>
    <row r="248" spans="2:13" ht="16.5">
      <c r="B248" s="128" t="s">
        <v>11911</v>
      </c>
      <c r="C248" t="s">
        <v>11912</v>
      </c>
      <c r="D248" s="558">
        <v>43.13</v>
      </c>
      <c r="E248" s="169" t="s">
        <v>11907</v>
      </c>
      <c r="K248" s="4"/>
      <c r="L248"/>
      <c r="M248"/>
    </row>
    <row r="249" spans="2:13" ht="17" thickBot="1">
      <c r="B249" s="140" t="s">
        <v>11913</v>
      </c>
      <c r="C249" s="139" t="s">
        <v>11914</v>
      </c>
      <c r="D249" s="173">
        <v>2.75</v>
      </c>
      <c r="E249" s="170" t="s">
        <v>11910</v>
      </c>
      <c r="K249" s="4"/>
      <c r="L249"/>
      <c r="M249"/>
    </row>
    <row r="250" spans="2:13" ht="17" thickTop="1">
      <c r="B250" s="138" t="s">
        <v>11915</v>
      </c>
      <c r="C250" s="137" t="s">
        <v>11916</v>
      </c>
      <c r="D250" s="136">
        <f>((D246*D247)-(D248*D249))/(D246*D247)</f>
        <v>0.54936788214397647</v>
      </c>
      <c r="E250" s="135" t="s">
        <v>11893</v>
      </c>
      <c r="K250" s="4"/>
      <c r="L250"/>
      <c r="M250"/>
    </row>
    <row r="251" spans="2:13" ht="14.5">
      <c r="B251" s="134" t="s">
        <v>11917</v>
      </c>
      <c r="C251" s="133"/>
      <c r="D251" s="132"/>
      <c r="E251" s="121"/>
    </row>
    <row r="252" spans="2:13" ht="14.5">
      <c r="B252" s="127" t="s">
        <v>11880</v>
      </c>
      <c r="C252" s="131" t="s">
        <v>11881</v>
      </c>
      <c r="D252" s="131" t="s">
        <v>11882</v>
      </c>
      <c r="E252" s="130" t="s">
        <v>11883</v>
      </c>
    </row>
    <row r="253" spans="2:13" ht="16">
      <c r="B253" s="129" t="s">
        <v>11918</v>
      </c>
      <c r="C253" t="s">
        <v>11919</v>
      </c>
      <c r="D253" s="30">
        <f>'Total PTDs'!$I$67</f>
        <v>2926</v>
      </c>
      <c r="E253" s="125" t="s">
        <v>11910</v>
      </c>
    </row>
    <row r="254" spans="2:13" ht="16">
      <c r="B254" s="128" t="s">
        <v>11920</v>
      </c>
      <c r="C254" t="s">
        <v>11921</v>
      </c>
      <c r="D254" s="559">
        <v>9.6600000000000005E-2</v>
      </c>
      <c r="E254" s="125" t="s">
        <v>11893</v>
      </c>
    </row>
    <row r="255" spans="2:13" ht="16">
      <c r="B255" s="127" t="s">
        <v>11922</v>
      </c>
      <c r="C255" t="s">
        <v>11892</v>
      </c>
      <c r="D255" s="126">
        <f>D239</f>
        <v>0.9</v>
      </c>
      <c r="E255" s="125" t="s">
        <v>11893</v>
      </c>
      <c r="F255" s="181">
        <f>D253-D256</f>
        <v>546.98644000000013</v>
      </c>
    </row>
    <row r="256" spans="2:13" ht="16">
      <c r="B256" s="124" t="s">
        <v>11923</v>
      </c>
      <c r="C256" s="123" t="s">
        <v>11924</v>
      </c>
      <c r="D256" s="122">
        <f>D253*(1-D254)*D255</f>
        <v>2379.0135599999999</v>
      </c>
      <c r="E256" s="121"/>
    </row>
    <row r="257" spans="2:5" ht="14.5">
      <c r="B257" s="120" t="s">
        <v>11925</v>
      </c>
      <c r="C257" s="119"/>
      <c r="D257" s="118"/>
      <c r="E257" s="117"/>
    </row>
    <row r="258" spans="2:5" ht="14.5">
      <c r="B258" s="116" t="s">
        <v>11880</v>
      </c>
      <c r="C258" s="115" t="s">
        <v>11881</v>
      </c>
      <c r="D258" s="115" t="s">
        <v>11882</v>
      </c>
      <c r="E258" s="114" t="s">
        <v>11883</v>
      </c>
    </row>
    <row r="259" spans="2:5" ht="14.5">
      <c r="B259" s="113" t="s">
        <v>11926</v>
      </c>
      <c r="C259" s="112" t="s">
        <v>11927</v>
      </c>
      <c r="D259" s="111">
        <f>'GS6787'!E32</f>
        <v>1874</v>
      </c>
      <c r="E259" s="110" t="s">
        <v>11928</v>
      </c>
    </row>
    <row r="263" spans="2:5" ht="14.5">
      <c r="B263" s="161" t="s">
        <v>12</v>
      </c>
    </row>
    <row r="264" spans="2:5" ht="14.5">
      <c r="B264" s="155" t="s">
        <v>11879</v>
      </c>
      <c r="C264" s="154"/>
      <c r="D264" s="147"/>
      <c r="E264" s="145"/>
    </row>
    <row r="265" spans="2:5" ht="14.5">
      <c r="B265" s="116" t="s">
        <v>11880</v>
      </c>
      <c r="C265" s="115" t="s">
        <v>11881</v>
      </c>
      <c r="D265" s="115" t="s">
        <v>11882</v>
      </c>
      <c r="E265" s="114" t="s">
        <v>11883</v>
      </c>
    </row>
    <row r="266" spans="2:5" ht="16">
      <c r="B266" s="129" t="s">
        <v>11884</v>
      </c>
      <c r="C266" t="s">
        <v>11885</v>
      </c>
      <c r="D266" s="153">
        <f>D269*D270</f>
        <v>3</v>
      </c>
      <c r="E266" s="125" t="s">
        <v>11886</v>
      </c>
    </row>
    <row r="267" spans="2:5" ht="16">
      <c r="B267" s="128" t="s">
        <v>11888</v>
      </c>
      <c r="C267" t="s">
        <v>11889</v>
      </c>
      <c r="D267" s="30">
        <f>'GS6788'!$E$18</f>
        <v>0</v>
      </c>
      <c r="E267" s="125" t="s">
        <v>11886</v>
      </c>
    </row>
    <row r="268" spans="2:5" ht="16">
      <c r="B268" s="128" t="s">
        <v>11891</v>
      </c>
      <c r="C268" t="s">
        <v>11892</v>
      </c>
      <c r="D268" s="126">
        <f>'GS6788'!$E$29</f>
        <v>0.9</v>
      </c>
      <c r="E268" s="125" t="s">
        <v>11893</v>
      </c>
    </row>
    <row r="269" spans="2:5" ht="29">
      <c r="B269" s="128" t="s">
        <v>11894</v>
      </c>
      <c r="C269" s="152" t="s">
        <v>11895</v>
      </c>
      <c r="D269" s="153">
        <f>'GS6788'!$E$7*1000</f>
        <v>0.4</v>
      </c>
      <c r="E269" s="151" t="s">
        <v>11896</v>
      </c>
    </row>
    <row r="270" spans="2:5" ht="29">
      <c r="B270" s="128" t="s">
        <v>11897</v>
      </c>
      <c r="C270" s="150" t="s">
        <v>11898</v>
      </c>
      <c r="D270">
        <f>'GS6788'!$E$8</f>
        <v>7.5</v>
      </c>
      <c r="E270" s="151" t="s">
        <v>11899</v>
      </c>
    </row>
    <row r="271" spans="2:5" ht="29">
      <c r="B271" s="128" t="s">
        <v>11900</v>
      </c>
      <c r="C271" s="150" t="s">
        <v>11901</v>
      </c>
      <c r="D271" s="131">
        <f>'GS6788'!$E$17</f>
        <v>0</v>
      </c>
      <c r="E271" s="149" t="s">
        <v>11896</v>
      </c>
    </row>
    <row r="272" spans="2:5" ht="16.5">
      <c r="B272" s="148" t="s">
        <v>11902</v>
      </c>
      <c r="C272" s="147" t="s">
        <v>11903</v>
      </c>
      <c r="D272" s="146">
        <f>((D266-D267)/D266)*D268</f>
        <v>0.9</v>
      </c>
      <c r="E272" s="145" t="s">
        <v>11893</v>
      </c>
    </row>
    <row r="273" spans="2:13" ht="14.5">
      <c r="B273" s="144" t="s">
        <v>11904</v>
      </c>
      <c r="C273" s="143"/>
      <c r="D273" s="142"/>
      <c r="E273" s="141"/>
    </row>
    <row r="274" spans="2:13" ht="14.5">
      <c r="B274" s="127" t="s">
        <v>11880</v>
      </c>
      <c r="C274" s="131" t="s">
        <v>11881</v>
      </c>
      <c r="D274" s="131" t="s">
        <v>11882</v>
      </c>
      <c r="E274" s="130" t="s">
        <v>11883</v>
      </c>
    </row>
    <row r="275" spans="2:13" ht="16.5">
      <c r="B275" s="129" t="s">
        <v>11905</v>
      </c>
      <c r="C275" s="171" t="s">
        <v>11906</v>
      </c>
      <c r="D275" s="273">
        <v>95.71</v>
      </c>
      <c r="E275" s="172" t="s">
        <v>11907</v>
      </c>
      <c r="K275" s="4"/>
      <c r="L275"/>
      <c r="M275"/>
    </row>
    <row r="276" spans="2:13" ht="16.5">
      <c r="B276" s="128" t="s">
        <v>11908</v>
      </c>
      <c r="C276" t="s">
        <v>11909</v>
      </c>
      <c r="D276" s="273">
        <v>2.75</v>
      </c>
      <c r="E276" s="125" t="s">
        <v>11910</v>
      </c>
      <c r="K276" s="4"/>
      <c r="L276"/>
      <c r="M276"/>
    </row>
    <row r="277" spans="2:13" ht="16.5">
      <c r="B277" s="128" t="s">
        <v>11911</v>
      </c>
      <c r="C277" t="s">
        <v>11912</v>
      </c>
      <c r="D277" s="558">
        <v>43.13</v>
      </c>
      <c r="E277" s="169" t="s">
        <v>11907</v>
      </c>
      <c r="K277" s="4"/>
      <c r="L277"/>
      <c r="M277"/>
    </row>
    <row r="278" spans="2:13" ht="17" thickBot="1">
      <c r="B278" s="140" t="s">
        <v>11913</v>
      </c>
      <c r="C278" s="139" t="s">
        <v>11914</v>
      </c>
      <c r="D278" s="173">
        <v>2.75</v>
      </c>
      <c r="E278" s="170" t="s">
        <v>11910</v>
      </c>
      <c r="K278" s="4"/>
      <c r="L278"/>
      <c r="M278"/>
    </row>
    <row r="279" spans="2:13" ht="17" thickTop="1">
      <c r="B279" s="138" t="s">
        <v>11915</v>
      </c>
      <c r="C279" s="137" t="s">
        <v>11916</v>
      </c>
      <c r="D279" s="136">
        <f>((D275*D276)-(D277*D278))/(D275*D276)</f>
        <v>0.54936788214397647</v>
      </c>
      <c r="E279" s="135" t="s">
        <v>11893</v>
      </c>
      <c r="K279" s="4"/>
      <c r="L279"/>
      <c r="M279"/>
    </row>
    <row r="280" spans="2:13" ht="14.5">
      <c r="B280" s="134" t="s">
        <v>11917</v>
      </c>
      <c r="C280" s="133"/>
      <c r="D280" s="132"/>
      <c r="E280" s="121"/>
    </row>
    <row r="281" spans="2:13" ht="14.5">
      <c r="B281" s="127" t="s">
        <v>11880</v>
      </c>
      <c r="C281" s="131" t="s">
        <v>11881</v>
      </c>
      <c r="D281" s="131" t="s">
        <v>11882</v>
      </c>
      <c r="E281" s="130" t="s">
        <v>11883</v>
      </c>
    </row>
    <row r="282" spans="2:13" ht="16">
      <c r="B282" s="129" t="s">
        <v>11918</v>
      </c>
      <c r="C282" t="s">
        <v>11919</v>
      </c>
      <c r="D282" s="30">
        <f>'Total PTDs'!$I$74</f>
        <v>2872</v>
      </c>
      <c r="E282" s="125" t="s">
        <v>11910</v>
      </c>
    </row>
    <row r="283" spans="2:13" ht="16">
      <c r="B283" s="128" t="s">
        <v>11920</v>
      </c>
      <c r="C283" t="s">
        <v>11921</v>
      </c>
      <c r="D283" s="559">
        <v>9.6600000000000005E-2</v>
      </c>
      <c r="E283" s="125" t="s">
        <v>11893</v>
      </c>
    </row>
    <row r="284" spans="2:13" ht="16">
      <c r="B284" s="127" t="s">
        <v>11922</v>
      </c>
      <c r="C284" t="s">
        <v>11892</v>
      </c>
      <c r="D284" s="126">
        <f>D268</f>
        <v>0.9</v>
      </c>
      <c r="E284" s="125" t="s">
        <v>11893</v>
      </c>
      <c r="F284" s="181">
        <f>D282-D285</f>
        <v>536.89167999999972</v>
      </c>
    </row>
    <row r="285" spans="2:13" ht="16">
      <c r="B285" s="124" t="s">
        <v>11923</v>
      </c>
      <c r="C285" s="123" t="s">
        <v>11924</v>
      </c>
      <c r="D285" s="122">
        <f>D282*(1-D283)*D284</f>
        <v>2335.1083200000003</v>
      </c>
      <c r="E285" s="121"/>
    </row>
    <row r="286" spans="2:13" ht="14.5">
      <c r="B286" s="120" t="s">
        <v>11925</v>
      </c>
      <c r="C286" s="119"/>
      <c r="D286" s="118"/>
      <c r="E286" s="117"/>
    </row>
    <row r="287" spans="2:13" ht="14.5">
      <c r="B287" s="116" t="s">
        <v>11880</v>
      </c>
      <c r="C287" s="115" t="s">
        <v>11881</v>
      </c>
      <c r="D287" s="115" t="s">
        <v>11882</v>
      </c>
      <c r="E287" s="114" t="s">
        <v>11883</v>
      </c>
    </row>
    <row r="288" spans="2:13" ht="14.5">
      <c r="B288" s="113" t="s">
        <v>11926</v>
      </c>
      <c r="C288" s="112" t="s">
        <v>11927</v>
      </c>
      <c r="D288" s="111">
        <f>'GS6788'!E32</f>
        <v>2319</v>
      </c>
      <c r="E288" s="110" t="s">
        <v>11928</v>
      </c>
    </row>
    <row r="292" spans="2:13" ht="14.5">
      <c r="B292" s="161" t="s">
        <v>13</v>
      </c>
    </row>
    <row r="293" spans="2:13" ht="14.5">
      <c r="B293" s="155" t="s">
        <v>11879</v>
      </c>
      <c r="C293" s="154"/>
      <c r="D293" s="147"/>
      <c r="E293" s="145"/>
    </row>
    <row r="294" spans="2:13" ht="14.5">
      <c r="B294" s="116" t="s">
        <v>11880</v>
      </c>
      <c r="C294" s="115" t="s">
        <v>11881</v>
      </c>
      <c r="D294" s="115" t="s">
        <v>11882</v>
      </c>
      <c r="E294" s="114" t="s">
        <v>11883</v>
      </c>
    </row>
    <row r="295" spans="2:13" ht="16">
      <c r="B295" s="129" t="s">
        <v>11884</v>
      </c>
      <c r="C295" t="s">
        <v>11885</v>
      </c>
      <c r="D295" s="153">
        <f>D298*D299</f>
        <v>3</v>
      </c>
      <c r="E295" s="125" t="s">
        <v>11886</v>
      </c>
    </row>
    <row r="296" spans="2:13" ht="16">
      <c r="B296" s="128" t="s">
        <v>11888</v>
      </c>
      <c r="C296" t="s">
        <v>11889</v>
      </c>
      <c r="D296" s="30">
        <f>'GS6789'!$E$18</f>
        <v>0</v>
      </c>
      <c r="E296" s="125" t="s">
        <v>11886</v>
      </c>
    </row>
    <row r="297" spans="2:13" ht="16">
      <c r="B297" s="128" t="s">
        <v>11891</v>
      </c>
      <c r="C297" t="s">
        <v>11892</v>
      </c>
      <c r="D297" s="126">
        <f>'GS6789'!$E$29</f>
        <v>0.9</v>
      </c>
      <c r="E297" s="125" t="s">
        <v>11893</v>
      </c>
    </row>
    <row r="298" spans="2:13" ht="29">
      <c r="B298" s="128" t="s">
        <v>11894</v>
      </c>
      <c r="C298" s="152" t="s">
        <v>11895</v>
      </c>
      <c r="D298" s="153">
        <f>'GS6789'!$E$7*1000</f>
        <v>0.4</v>
      </c>
      <c r="E298" s="151" t="s">
        <v>11896</v>
      </c>
    </row>
    <row r="299" spans="2:13" ht="29">
      <c r="B299" s="128" t="s">
        <v>11897</v>
      </c>
      <c r="C299" s="150" t="s">
        <v>11898</v>
      </c>
      <c r="D299">
        <f>'GS6789'!$E$8</f>
        <v>7.5</v>
      </c>
      <c r="E299" s="151" t="s">
        <v>11899</v>
      </c>
    </row>
    <row r="300" spans="2:13" ht="29">
      <c r="B300" s="128" t="s">
        <v>11900</v>
      </c>
      <c r="C300" s="150" t="s">
        <v>11901</v>
      </c>
      <c r="D300" s="131">
        <f>'GS6789'!$E$17</f>
        <v>0</v>
      </c>
      <c r="E300" s="149" t="s">
        <v>11896</v>
      </c>
    </row>
    <row r="301" spans="2:13" ht="16.5">
      <c r="B301" s="148" t="s">
        <v>11902</v>
      </c>
      <c r="C301" s="147" t="s">
        <v>11903</v>
      </c>
      <c r="D301" s="146">
        <f>((D295-D296)/D295)*D297</f>
        <v>0.9</v>
      </c>
      <c r="E301" s="145" t="s">
        <v>11893</v>
      </c>
    </row>
    <row r="302" spans="2:13" ht="14.5">
      <c r="B302" s="144" t="s">
        <v>11904</v>
      </c>
      <c r="C302" s="143"/>
      <c r="D302" s="142"/>
      <c r="E302" s="141"/>
    </row>
    <row r="303" spans="2:13" ht="14.5">
      <c r="B303" s="127" t="s">
        <v>11880</v>
      </c>
      <c r="C303" s="131" t="s">
        <v>11881</v>
      </c>
      <c r="D303" s="131" t="s">
        <v>11882</v>
      </c>
      <c r="E303" s="130" t="s">
        <v>11883</v>
      </c>
    </row>
    <row r="304" spans="2:13" ht="16.5">
      <c r="B304" s="129" t="s">
        <v>11905</v>
      </c>
      <c r="C304" s="171" t="s">
        <v>11906</v>
      </c>
      <c r="D304" s="273">
        <v>95.71</v>
      </c>
      <c r="E304" s="172" t="s">
        <v>11907</v>
      </c>
      <c r="K304" s="4"/>
      <c r="L304"/>
      <c r="M304"/>
    </row>
    <row r="305" spans="2:13" ht="16.5">
      <c r="B305" s="128" t="s">
        <v>11908</v>
      </c>
      <c r="C305" t="s">
        <v>11909</v>
      </c>
      <c r="D305" s="273">
        <v>2.75</v>
      </c>
      <c r="E305" s="125" t="s">
        <v>11910</v>
      </c>
      <c r="K305" s="4"/>
      <c r="L305"/>
      <c r="M305"/>
    </row>
    <row r="306" spans="2:13" ht="16.5">
      <c r="B306" s="128" t="s">
        <v>11911</v>
      </c>
      <c r="C306" t="s">
        <v>11912</v>
      </c>
      <c r="D306" s="558">
        <v>43.13</v>
      </c>
      <c r="E306" s="169" t="s">
        <v>11907</v>
      </c>
      <c r="K306" s="4"/>
      <c r="L306"/>
      <c r="M306"/>
    </row>
    <row r="307" spans="2:13" ht="17" thickBot="1">
      <c r="B307" s="140" t="s">
        <v>11913</v>
      </c>
      <c r="C307" s="139" t="s">
        <v>11914</v>
      </c>
      <c r="D307" s="173">
        <v>2.75</v>
      </c>
      <c r="E307" s="170" t="s">
        <v>11910</v>
      </c>
      <c r="K307" s="4"/>
      <c r="L307"/>
      <c r="M307"/>
    </row>
    <row r="308" spans="2:13" ht="17" thickTop="1">
      <c r="B308" s="138" t="s">
        <v>11915</v>
      </c>
      <c r="C308" s="137" t="s">
        <v>11916</v>
      </c>
      <c r="D308" s="136">
        <f>((D304*D305)-(D306*D307))/(D304*D305)</f>
        <v>0.54936788214397647</v>
      </c>
      <c r="E308" s="135" t="s">
        <v>11893</v>
      </c>
      <c r="K308" s="4"/>
      <c r="L308"/>
      <c r="M308"/>
    </row>
    <row r="309" spans="2:13" ht="14.5">
      <c r="B309" s="134" t="s">
        <v>11917</v>
      </c>
      <c r="C309" s="133"/>
      <c r="D309" s="132"/>
      <c r="E309" s="121"/>
    </row>
    <row r="310" spans="2:13" ht="14.5">
      <c r="B310" s="127" t="s">
        <v>11880</v>
      </c>
      <c r="C310" s="131" t="s">
        <v>11881</v>
      </c>
      <c r="D310" s="131" t="s">
        <v>11882</v>
      </c>
      <c r="E310" s="130" t="s">
        <v>11883</v>
      </c>
    </row>
    <row r="311" spans="2:13" ht="16">
      <c r="B311" s="129" t="s">
        <v>11918</v>
      </c>
      <c r="C311" t="s">
        <v>11919</v>
      </c>
      <c r="D311" s="30">
        <f>'Total PTDs'!$I$81</f>
        <v>2908</v>
      </c>
      <c r="E311" s="125" t="s">
        <v>11910</v>
      </c>
    </row>
    <row r="312" spans="2:13" ht="16">
      <c r="B312" s="128" t="s">
        <v>11920</v>
      </c>
      <c r="C312" t="s">
        <v>11921</v>
      </c>
      <c r="D312" s="559">
        <v>9.6600000000000005E-2</v>
      </c>
      <c r="E312" s="125" t="s">
        <v>11893</v>
      </c>
    </row>
    <row r="313" spans="2:13" ht="16">
      <c r="B313" s="127" t="s">
        <v>11922</v>
      </c>
      <c r="C313" t="s">
        <v>11892</v>
      </c>
      <c r="D313" s="126">
        <f>D297</f>
        <v>0.9</v>
      </c>
      <c r="E313" s="125" t="s">
        <v>11893</v>
      </c>
      <c r="F313" s="181">
        <f>D311-D314</f>
        <v>543.62152000000015</v>
      </c>
    </row>
    <row r="314" spans="2:13" ht="16">
      <c r="B314" s="124" t="s">
        <v>11923</v>
      </c>
      <c r="C314" s="123" t="s">
        <v>11924</v>
      </c>
      <c r="D314" s="122">
        <f>D311*(1-D312)*D313</f>
        <v>2364.3784799999999</v>
      </c>
      <c r="E314" s="121"/>
    </row>
    <row r="315" spans="2:13" ht="14.5">
      <c r="B315" s="120" t="s">
        <v>11925</v>
      </c>
      <c r="C315" s="119"/>
      <c r="D315" s="118"/>
      <c r="E315" s="117"/>
    </row>
    <row r="316" spans="2:13" ht="14.5">
      <c r="B316" s="116" t="s">
        <v>11880</v>
      </c>
      <c r="C316" s="115" t="s">
        <v>11881</v>
      </c>
      <c r="D316" s="115" t="s">
        <v>11882</v>
      </c>
      <c r="E316" s="114" t="s">
        <v>11883</v>
      </c>
    </row>
    <row r="317" spans="2:13" ht="14.5">
      <c r="B317" s="113" t="s">
        <v>11926</v>
      </c>
      <c r="C317" s="112" t="s">
        <v>11927</v>
      </c>
      <c r="D317" s="111">
        <f>'GS6789'!E32</f>
        <v>2344</v>
      </c>
      <c r="E317" s="110" t="s">
        <v>11928</v>
      </c>
    </row>
    <row r="321" spans="2:13" ht="14.5">
      <c r="B321" s="161" t="s">
        <v>14</v>
      </c>
    </row>
    <row r="322" spans="2:13" ht="14.5">
      <c r="B322" s="155" t="s">
        <v>11879</v>
      </c>
      <c r="C322" s="154"/>
      <c r="D322" s="147"/>
      <c r="E322" s="145"/>
    </row>
    <row r="323" spans="2:13" ht="14.5">
      <c r="B323" s="116" t="s">
        <v>11880</v>
      </c>
      <c r="C323" s="115" t="s">
        <v>11881</v>
      </c>
      <c r="D323" s="115" t="s">
        <v>11882</v>
      </c>
      <c r="E323" s="114" t="s">
        <v>11883</v>
      </c>
    </row>
    <row r="324" spans="2:13" ht="16">
      <c r="B324" s="129" t="s">
        <v>11884</v>
      </c>
      <c r="C324" t="s">
        <v>11885</v>
      </c>
      <c r="D324" s="153">
        <f>D327*D328</f>
        <v>3</v>
      </c>
      <c r="E324" s="125" t="s">
        <v>11886</v>
      </c>
    </row>
    <row r="325" spans="2:13" ht="16">
      <c r="B325" s="128" t="s">
        <v>11888</v>
      </c>
      <c r="C325" t="s">
        <v>11889</v>
      </c>
      <c r="D325" s="30">
        <f>'GS6790'!$E$18</f>
        <v>0</v>
      </c>
      <c r="E325" s="125" t="s">
        <v>11886</v>
      </c>
    </row>
    <row r="326" spans="2:13" ht="16">
      <c r="B326" s="128" t="s">
        <v>11891</v>
      </c>
      <c r="C326" t="s">
        <v>11892</v>
      </c>
      <c r="D326" s="126">
        <f>'GS6790'!$E$29</f>
        <v>0.9</v>
      </c>
      <c r="E326" s="125" t="s">
        <v>11893</v>
      </c>
    </row>
    <row r="327" spans="2:13" ht="29">
      <c r="B327" s="128" t="s">
        <v>11894</v>
      </c>
      <c r="C327" s="152" t="s">
        <v>11895</v>
      </c>
      <c r="D327" s="153">
        <f>'GS6790'!$E$7*1000</f>
        <v>0.4</v>
      </c>
      <c r="E327" s="151" t="s">
        <v>11896</v>
      </c>
    </row>
    <row r="328" spans="2:13" ht="29">
      <c r="B328" s="128" t="s">
        <v>11897</v>
      </c>
      <c r="C328" s="150" t="s">
        <v>11898</v>
      </c>
      <c r="D328">
        <f>'GS6790'!$E$8</f>
        <v>7.5</v>
      </c>
      <c r="E328" s="151" t="s">
        <v>11899</v>
      </c>
    </row>
    <row r="329" spans="2:13" ht="29">
      <c r="B329" s="128" t="s">
        <v>11900</v>
      </c>
      <c r="C329" s="150" t="s">
        <v>11901</v>
      </c>
      <c r="D329" s="131">
        <f>'GS6790'!$E$17</f>
        <v>0</v>
      </c>
      <c r="E329" s="149" t="s">
        <v>11896</v>
      </c>
    </row>
    <row r="330" spans="2:13" ht="16.5">
      <c r="B330" s="148" t="s">
        <v>11902</v>
      </c>
      <c r="C330" s="147" t="s">
        <v>11903</v>
      </c>
      <c r="D330" s="146">
        <f>((D324-D325)/D324)*D326</f>
        <v>0.9</v>
      </c>
      <c r="E330" s="145" t="s">
        <v>11893</v>
      </c>
    </row>
    <row r="331" spans="2:13" ht="14.5">
      <c r="B331" s="144" t="s">
        <v>11904</v>
      </c>
      <c r="C331" s="143"/>
      <c r="D331" s="142"/>
      <c r="E331" s="141"/>
    </row>
    <row r="332" spans="2:13" ht="14.5">
      <c r="B332" s="127" t="s">
        <v>11880</v>
      </c>
      <c r="C332" s="131" t="s">
        <v>11881</v>
      </c>
      <c r="D332" s="131" t="s">
        <v>11882</v>
      </c>
      <c r="E332" s="130" t="s">
        <v>11883</v>
      </c>
    </row>
    <row r="333" spans="2:13" ht="16.5">
      <c r="B333" s="129" t="s">
        <v>11905</v>
      </c>
      <c r="C333" s="171" t="s">
        <v>11906</v>
      </c>
      <c r="D333" s="273">
        <v>95.71</v>
      </c>
      <c r="E333" s="172" t="s">
        <v>11907</v>
      </c>
      <c r="K333" s="4"/>
      <c r="L333"/>
      <c r="M333"/>
    </row>
    <row r="334" spans="2:13" ht="16.5">
      <c r="B334" s="128" t="s">
        <v>11908</v>
      </c>
      <c r="C334" t="s">
        <v>11909</v>
      </c>
      <c r="D334" s="273">
        <v>2.75</v>
      </c>
      <c r="E334" s="125" t="s">
        <v>11910</v>
      </c>
      <c r="K334" s="4"/>
      <c r="L334"/>
      <c r="M334"/>
    </row>
    <row r="335" spans="2:13" ht="16.5">
      <c r="B335" s="128" t="s">
        <v>11911</v>
      </c>
      <c r="C335" t="s">
        <v>11912</v>
      </c>
      <c r="D335" s="558">
        <v>43.13</v>
      </c>
      <c r="E335" s="169" t="s">
        <v>11907</v>
      </c>
      <c r="K335" s="4"/>
      <c r="L335"/>
      <c r="M335"/>
    </row>
    <row r="336" spans="2:13" ht="17" thickBot="1">
      <c r="B336" s="140" t="s">
        <v>11913</v>
      </c>
      <c r="C336" s="139" t="s">
        <v>11914</v>
      </c>
      <c r="D336" s="173">
        <v>2.75</v>
      </c>
      <c r="E336" s="170" t="s">
        <v>11910</v>
      </c>
      <c r="K336" s="4"/>
      <c r="L336"/>
      <c r="M336"/>
    </row>
    <row r="337" spans="2:13" ht="17" thickTop="1">
      <c r="B337" s="138" t="s">
        <v>11915</v>
      </c>
      <c r="C337" s="137" t="s">
        <v>11916</v>
      </c>
      <c r="D337" s="136">
        <f>((D333*D334)-(D335*D336))/(D333*D334)</f>
        <v>0.54936788214397647</v>
      </c>
      <c r="E337" s="135" t="s">
        <v>11893</v>
      </c>
      <c r="K337" s="4"/>
      <c r="L337"/>
      <c r="M337"/>
    </row>
    <row r="338" spans="2:13" ht="14.5">
      <c r="B338" s="134" t="s">
        <v>11917</v>
      </c>
      <c r="C338" s="133"/>
      <c r="D338" s="132"/>
      <c r="E338" s="121"/>
    </row>
    <row r="339" spans="2:13" ht="14.5">
      <c r="B339" s="127" t="s">
        <v>11880</v>
      </c>
      <c r="C339" s="131" t="s">
        <v>11881</v>
      </c>
      <c r="D339" s="131" t="s">
        <v>11882</v>
      </c>
      <c r="E339" s="130" t="s">
        <v>11883</v>
      </c>
    </row>
    <row r="340" spans="2:13" ht="16">
      <c r="B340" s="129" t="s">
        <v>11918</v>
      </c>
      <c r="C340" t="s">
        <v>11919</v>
      </c>
      <c r="D340" s="30">
        <f>'Total PTDs'!$I$88</f>
        <v>3012</v>
      </c>
      <c r="E340" s="125" t="s">
        <v>11910</v>
      </c>
    </row>
    <row r="341" spans="2:13" ht="16">
      <c r="B341" s="128" t="s">
        <v>11920</v>
      </c>
      <c r="C341" t="s">
        <v>11921</v>
      </c>
      <c r="D341" s="559">
        <v>9.6600000000000005E-2</v>
      </c>
      <c r="E341" s="125" t="s">
        <v>11893</v>
      </c>
    </row>
    <row r="342" spans="2:13" ht="16">
      <c r="B342" s="127" t="s">
        <v>11922</v>
      </c>
      <c r="C342" t="s">
        <v>11892</v>
      </c>
      <c r="D342" s="126">
        <f>D326</f>
        <v>0.9</v>
      </c>
      <c r="E342" s="125" t="s">
        <v>11893</v>
      </c>
      <c r="F342" s="181">
        <f>D340-D343</f>
        <v>563.0632800000003</v>
      </c>
    </row>
    <row r="343" spans="2:13" ht="16">
      <c r="B343" s="124" t="s">
        <v>11923</v>
      </c>
      <c r="C343" s="123" t="s">
        <v>11924</v>
      </c>
      <c r="D343" s="122">
        <f>D340*(1-D341)*D342</f>
        <v>2448.9367199999997</v>
      </c>
      <c r="E343" s="121"/>
    </row>
    <row r="344" spans="2:13" ht="14.5">
      <c r="B344" s="120" t="s">
        <v>11925</v>
      </c>
      <c r="C344" s="119"/>
      <c r="D344" s="118"/>
      <c r="E344" s="117"/>
    </row>
    <row r="345" spans="2:13" ht="14.5">
      <c r="B345" s="116" t="s">
        <v>11880</v>
      </c>
      <c r="C345" s="115" t="s">
        <v>11881</v>
      </c>
      <c r="D345" s="115" t="s">
        <v>11882</v>
      </c>
      <c r="E345" s="114" t="s">
        <v>11883</v>
      </c>
    </row>
    <row r="346" spans="2:13" ht="14.5">
      <c r="B346" s="113" t="s">
        <v>11926</v>
      </c>
      <c r="C346" s="112" t="s">
        <v>11927</v>
      </c>
      <c r="D346" s="111">
        <f>'GS6790'!E32</f>
        <v>2344</v>
      </c>
      <c r="E346" s="110" t="s">
        <v>11928</v>
      </c>
    </row>
    <row r="350" spans="2:13">
      <c r="D350" s="181"/>
    </row>
  </sheetData>
  <mergeCells count="2">
    <mergeCell ref="H6:I6"/>
    <mergeCell ref="K6:L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623F-FA18-4EB0-B5D7-1F322B51A640}">
  <dimension ref="A1:K1000"/>
  <sheetViews>
    <sheetView workbookViewId="0">
      <selection sqref="A1:K1"/>
    </sheetView>
  </sheetViews>
  <sheetFormatPr defaultColWidth="12.1796875" defaultRowHeight="15" customHeight="1"/>
  <cols>
    <col min="1" max="1" width="13.54296875" style="236" customWidth="1"/>
    <col min="2" max="2" width="19.81640625" style="236" customWidth="1"/>
    <col min="3" max="3" width="25.81640625" style="236" bestFit="1" customWidth="1"/>
    <col min="4" max="4" width="18.54296875" style="236" customWidth="1"/>
    <col min="5" max="5" width="14.1796875" style="236" customWidth="1"/>
    <col min="6" max="6" width="35.453125" style="236" customWidth="1"/>
    <col min="7" max="7" width="22.54296875" style="236" bestFit="1" customWidth="1"/>
    <col min="8" max="8" width="23.453125" style="236" bestFit="1" customWidth="1"/>
    <col min="9" max="9" width="28.7265625" style="236" bestFit="1" customWidth="1"/>
    <col min="10" max="10" width="64.7265625" style="236" customWidth="1"/>
    <col min="11" max="11" width="16.1796875" style="236" customWidth="1"/>
    <col min="12" max="24" width="11.453125" style="236" customWidth="1"/>
    <col min="25" max="16384" width="12.1796875" style="236"/>
  </cols>
  <sheetData>
    <row r="1" spans="1:11" ht="15.75" customHeight="1">
      <c r="A1" s="526" t="s">
        <v>11929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</row>
    <row r="2" spans="1:11" ht="15.75" customHeight="1">
      <c r="A2" s="237" t="s">
        <v>16</v>
      </c>
      <c r="B2" s="238" t="s">
        <v>11930</v>
      </c>
      <c r="C2" s="238" t="s">
        <v>11931</v>
      </c>
      <c r="D2" s="239" t="s">
        <v>11932</v>
      </c>
      <c r="E2" s="238" t="s">
        <v>11933</v>
      </c>
      <c r="F2" s="412" t="s">
        <v>11934</v>
      </c>
      <c r="G2" s="413" t="s">
        <v>11935</v>
      </c>
      <c r="H2" s="413" t="s">
        <v>11936</v>
      </c>
      <c r="I2" s="413" t="s">
        <v>11937</v>
      </c>
      <c r="J2" s="413" t="s">
        <v>11938</v>
      </c>
      <c r="K2" s="410" t="s">
        <v>11939</v>
      </c>
    </row>
    <row r="3" spans="1:11" ht="15.75" customHeight="1">
      <c r="A3" s="240" t="s">
        <v>145</v>
      </c>
      <c r="B3" s="240" t="s">
        <v>1754</v>
      </c>
      <c r="C3" s="241">
        <v>41770</v>
      </c>
      <c r="D3" s="242" t="s">
        <v>11940</v>
      </c>
      <c r="E3" s="243">
        <v>43314</v>
      </c>
      <c r="F3" s="243"/>
      <c r="G3" s="414" t="s">
        <v>11941</v>
      </c>
      <c r="H3" s="414" t="s">
        <v>11941</v>
      </c>
      <c r="I3" s="415"/>
      <c r="J3" s="243"/>
      <c r="K3" s="240" t="s">
        <v>11942</v>
      </c>
    </row>
    <row r="4" spans="1:11" ht="15.75" customHeight="1">
      <c r="A4" s="244" t="s">
        <v>34</v>
      </c>
      <c r="B4" s="245" t="s">
        <v>11943</v>
      </c>
      <c r="C4" s="241">
        <v>41770</v>
      </c>
      <c r="D4" s="242" t="s">
        <v>11940</v>
      </c>
      <c r="E4" s="243"/>
      <c r="F4" s="246" t="s">
        <v>11944</v>
      </c>
      <c r="G4" s="414" t="s">
        <v>11941</v>
      </c>
      <c r="H4" s="414" t="s">
        <v>11941</v>
      </c>
      <c r="I4" s="414"/>
      <c r="J4" s="392" t="s">
        <v>11945</v>
      </c>
      <c r="K4" s="240" t="s">
        <v>11942</v>
      </c>
    </row>
    <row r="5" spans="1:11" ht="15.75" customHeight="1">
      <c r="A5" s="240" t="s">
        <v>39</v>
      </c>
      <c r="B5" s="245" t="s">
        <v>11946</v>
      </c>
      <c r="C5" s="241">
        <v>41681</v>
      </c>
      <c r="D5" s="242" t="s">
        <v>11947</v>
      </c>
      <c r="E5" s="243" t="s">
        <v>11948</v>
      </c>
      <c r="F5" s="243"/>
      <c r="G5" s="414" t="s">
        <v>11941</v>
      </c>
      <c r="H5" s="414" t="s">
        <v>11941</v>
      </c>
      <c r="I5" s="414"/>
      <c r="J5" s="243"/>
      <c r="K5" s="240" t="s">
        <v>11942</v>
      </c>
    </row>
    <row r="6" spans="1:11" ht="15.75" customHeight="1">
      <c r="A6" s="240" t="s">
        <v>42</v>
      </c>
      <c r="B6" s="245" t="s">
        <v>11949</v>
      </c>
      <c r="C6" s="241">
        <v>41923</v>
      </c>
      <c r="D6" s="242" t="s">
        <v>11950</v>
      </c>
      <c r="E6" s="243" t="s">
        <v>11951</v>
      </c>
      <c r="F6" s="243"/>
      <c r="G6" s="414" t="s">
        <v>11941</v>
      </c>
      <c r="H6" s="414" t="s">
        <v>11941</v>
      </c>
      <c r="I6" s="414"/>
      <c r="J6" s="243"/>
      <c r="K6" s="240" t="s">
        <v>11942</v>
      </c>
    </row>
    <row r="7" spans="1:11" ht="15.75" customHeight="1">
      <c r="A7" s="240" t="s">
        <v>45</v>
      </c>
      <c r="B7" s="245" t="s">
        <v>11952</v>
      </c>
      <c r="C7" s="241">
        <v>41923</v>
      </c>
      <c r="D7" s="242" t="s">
        <v>11940</v>
      </c>
      <c r="E7" s="243"/>
      <c r="F7" s="243"/>
      <c r="G7" s="414" t="s">
        <v>11941</v>
      </c>
      <c r="H7" s="414" t="s">
        <v>11941</v>
      </c>
      <c r="I7" s="414"/>
      <c r="J7" s="243"/>
      <c r="K7" s="240" t="s">
        <v>11942</v>
      </c>
    </row>
    <row r="8" spans="1:11" ht="15.75" customHeight="1">
      <c r="A8" s="240" t="s">
        <v>147</v>
      </c>
      <c r="B8" s="245" t="s">
        <v>11953</v>
      </c>
      <c r="C8" s="241" t="s">
        <v>11954</v>
      </c>
      <c r="D8" s="242" t="s">
        <v>11950</v>
      </c>
      <c r="E8" s="243" t="s">
        <v>11951</v>
      </c>
      <c r="F8" s="243"/>
      <c r="G8" s="414" t="s">
        <v>11941</v>
      </c>
      <c r="H8" s="414" t="s">
        <v>11941</v>
      </c>
      <c r="I8" s="414"/>
      <c r="J8" s="243"/>
      <c r="K8" s="240" t="s">
        <v>11942</v>
      </c>
    </row>
    <row r="9" spans="1:11" ht="15.75" customHeight="1">
      <c r="A9" s="240" t="s">
        <v>47</v>
      </c>
      <c r="B9" s="245" t="s">
        <v>11955</v>
      </c>
      <c r="C9" s="241">
        <v>41801</v>
      </c>
      <c r="D9" s="242" t="s">
        <v>11950</v>
      </c>
      <c r="E9" s="243" t="s">
        <v>11956</v>
      </c>
      <c r="F9" s="243"/>
      <c r="G9" s="414" t="s">
        <v>11941</v>
      </c>
      <c r="H9" s="414" t="s">
        <v>11941</v>
      </c>
      <c r="I9" s="414"/>
      <c r="J9" s="243"/>
      <c r="K9" s="240" t="s">
        <v>11942</v>
      </c>
    </row>
    <row r="10" spans="1:11" ht="15.75" customHeight="1">
      <c r="A10" s="240" t="s">
        <v>149</v>
      </c>
      <c r="B10" s="245" t="s">
        <v>3580</v>
      </c>
      <c r="C10" s="241">
        <v>41770</v>
      </c>
      <c r="D10" s="242" t="s">
        <v>11950</v>
      </c>
      <c r="E10" s="243">
        <v>43314</v>
      </c>
      <c r="F10" s="243"/>
      <c r="G10" s="414" t="s">
        <v>11941</v>
      </c>
      <c r="H10" s="414" t="s">
        <v>11941</v>
      </c>
      <c r="I10" s="414"/>
      <c r="J10" s="243"/>
      <c r="K10" s="240" t="s">
        <v>11942</v>
      </c>
    </row>
    <row r="11" spans="1:11" ht="15.75" customHeight="1">
      <c r="A11" s="240" t="s">
        <v>150</v>
      </c>
      <c r="B11" s="245" t="s">
        <v>3225</v>
      </c>
      <c r="C11" s="241">
        <v>41984</v>
      </c>
      <c r="D11" s="242" t="s">
        <v>11950</v>
      </c>
      <c r="E11" s="243"/>
      <c r="F11" s="243"/>
      <c r="G11" s="414" t="s">
        <v>11941</v>
      </c>
      <c r="H11" s="414" t="s">
        <v>11941</v>
      </c>
      <c r="I11" s="414"/>
      <c r="J11" s="243"/>
      <c r="K11" s="240" t="s">
        <v>11942</v>
      </c>
    </row>
    <row r="12" spans="1:11" ht="15.75" customHeight="1">
      <c r="A12" s="240" t="s">
        <v>50</v>
      </c>
      <c r="B12" s="245" t="s">
        <v>11957</v>
      </c>
      <c r="C12" s="241">
        <v>41770</v>
      </c>
      <c r="D12" s="242" t="s">
        <v>11940</v>
      </c>
      <c r="E12" s="243"/>
      <c r="F12" s="243"/>
      <c r="G12" s="414" t="s">
        <v>11941</v>
      </c>
      <c r="H12" s="414" t="s">
        <v>11941</v>
      </c>
      <c r="I12" s="414"/>
      <c r="J12" s="243"/>
      <c r="K12" s="240" t="s">
        <v>11942</v>
      </c>
    </row>
    <row r="13" spans="1:11" ht="15.75" customHeight="1">
      <c r="A13" s="247" t="s">
        <v>53</v>
      </c>
      <c r="B13" s="245" t="s">
        <v>7573</v>
      </c>
      <c r="C13" s="241">
        <v>41954</v>
      </c>
      <c r="D13" s="242" t="s">
        <v>11940</v>
      </c>
      <c r="E13" s="243"/>
      <c r="F13" s="246" t="s">
        <v>11958</v>
      </c>
      <c r="G13" s="414" t="s">
        <v>11941</v>
      </c>
      <c r="H13" s="414" t="s">
        <v>11941</v>
      </c>
      <c r="I13" s="414"/>
      <c r="J13" s="392" t="s">
        <v>11959</v>
      </c>
      <c r="K13" s="240" t="s">
        <v>11942</v>
      </c>
    </row>
    <row r="14" spans="1:11" ht="15.75" customHeight="1">
      <c r="A14" s="240" t="s">
        <v>55</v>
      </c>
      <c r="B14" s="245" t="s">
        <v>6101</v>
      </c>
      <c r="C14" s="241">
        <v>41923</v>
      </c>
      <c r="D14" s="242" t="s">
        <v>11960</v>
      </c>
      <c r="E14" s="243">
        <v>43283</v>
      </c>
      <c r="F14" s="243"/>
      <c r="G14" s="414" t="s">
        <v>11941</v>
      </c>
      <c r="H14" s="414" t="s">
        <v>11941</v>
      </c>
      <c r="I14" s="415"/>
      <c r="J14" s="243"/>
      <c r="K14" s="240" t="s">
        <v>11942</v>
      </c>
    </row>
    <row r="15" spans="1:11" ht="15.75" customHeight="1">
      <c r="A15" s="240" t="s">
        <v>173</v>
      </c>
      <c r="B15" s="245" t="s">
        <v>1204</v>
      </c>
      <c r="C15" s="241">
        <v>42100</v>
      </c>
      <c r="D15" s="242" t="s">
        <v>11947</v>
      </c>
      <c r="E15" s="243"/>
      <c r="F15" s="246" t="s">
        <v>11961</v>
      </c>
      <c r="G15" s="414" t="s">
        <v>11941</v>
      </c>
      <c r="H15" s="414" t="s">
        <v>11941</v>
      </c>
      <c r="I15" s="414"/>
      <c r="J15" s="392" t="s">
        <v>11962</v>
      </c>
      <c r="K15" s="240" t="s">
        <v>11942</v>
      </c>
    </row>
    <row r="16" spans="1:11" ht="15.75" customHeight="1">
      <c r="A16" s="248" t="s">
        <v>209</v>
      </c>
      <c r="B16" s="245" t="s">
        <v>1355</v>
      </c>
      <c r="C16" s="241">
        <v>42100</v>
      </c>
      <c r="D16" s="249" t="s">
        <v>11940</v>
      </c>
      <c r="E16" s="243"/>
      <c r="F16" s="243"/>
      <c r="G16" s="414" t="s">
        <v>11941</v>
      </c>
      <c r="H16" s="414" t="s">
        <v>11941</v>
      </c>
      <c r="I16" s="414"/>
      <c r="J16" s="243"/>
      <c r="K16" s="240" t="s">
        <v>11942</v>
      </c>
    </row>
    <row r="17" spans="1:11" ht="15.75" customHeight="1">
      <c r="A17" s="240" t="s">
        <v>177</v>
      </c>
      <c r="B17" s="245" t="s">
        <v>1638</v>
      </c>
      <c r="C17" s="241">
        <v>42010</v>
      </c>
      <c r="D17" s="242" t="s">
        <v>11960</v>
      </c>
      <c r="E17" s="243"/>
      <c r="F17" s="243"/>
      <c r="G17" s="414" t="s">
        <v>11941</v>
      </c>
      <c r="H17" s="414" t="s">
        <v>11941</v>
      </c>
      <c r="I17" s="414"/>
      <c r="J17" s="243"/>
      <c r="K17" s="240" t="s">
        <v>11942</v>
      </c>
    </row>
    <row r="18" spans="1:11" ht="15.75" customHeight="1">
      <c r="A18" s="240" t="s">
        <v>193</v>
      </c>
      <c r="B18" s="245" t="s">
        <v>1972</v>
      </c>
      <c r="C18" s="241">
        <v>42130</v>
      </c>
      <c r="D18" s="242" t="s">
        <v>11960</v>
      </c>
      <c r="E18" s="250" t="s">
        <v>11963</v>
      </c>
      <c r="F18" s="250"/>
      <c r="G18" s="414" t="s">
        <v>11941</v>
      </c>
      <c r="H18" s="414" t="s">
        <v>11941</v>
      </c>
      <c r="I18" s="414"/>
      <c r="J18" s="250"/>
      <c r="K18" s="240" t="s">
        <v>11942</v>
      </c>
    </row>
    <row r="19" spans="1:11" ht="15.75" customHeight="1">
      <c r="A19" s="240" t="s">
        <v>57</v>
      </c>
      <c r="B19" s="245" t="s">
        <v>2186</v>
      </c>
      <c r="C19" s="241">
        <v>42130</v>
      </c>
      <c r="D19" s="242" t="s">
        <v>11940</v>
      </c>
      <c r="E19" s="243"/>
      <c r="F19" s="243"/>
      <c r="G19" s="414" t="s">
        <v>11941</v>
      </c>
      <c r="H19" s="414" t="s">
        <v>11941</v>
      </c>
      <c r="I19" s="414"/>
      <c r="J19" s="243"/>
      <c r="K19" s="240" t="s">
        <v>11942</v>
      </c>
    </row>
    <row r="20" spans="1:11" ht="15.75" customHeight="1">
      <c r="A20" s="247" t="s">
        <v>61</v>
      </c>
      <c r="B20" s="245" t="s">
        <v>11964</v>
      </c>
      <c r="C20" s="241">
        <v>42161</v>
      </c>
      <c r="D20" s="242" t="s">
        <v>11940</v>
      </c>
      <c r="E20" s="243"/>
      <c r="F20" s="246" t="s">
        <v>11958</v>
      </c>
      <c r="G20" s="414" t="s">
        <v>11941</v>
      </c>
      <c r="H20" s="414" t="s">
        <v>11941</v>
      </c>
      <c r="I20" s="414"/>
      <c r="J20" s="392" t="s">
        <v>11965</v>
      </c>
      <c r="K20" s="240" t="s">
        <v>11942</v>
      </c>
    </row>
    <row r="21" spans="1:11" ht="15.75" customHeight="1">
      <c r="A21" s="247" t="s">
        <v>181</v>
      </c>
      <c r="B21" s="245" t="s">
        <v>5821</v>
      </c>
      <c r="C21" s="241">
        <v>42161</v>
      </c>
      <c r="D21" s="242" t="s">
        <v>11960</v>
      </c>
      <c r="E21" s="243"/>
      <c r="F21" s="246" t="s">
        <v>11944</v>
      </c>
      <c r="G21" s="414" t="s">
        <v>11941</v>
      </c>
      <c r="H21" s="414" t="s">
        <v>11941</v>
      </c>
      <c r="I21" s="414"/>
      <c r="J21" s="392" t="s">
        <v>11945</v>
      </c>
      <c r="K21" s="240" t="s">
        <v>11942</v>
      </c>
    </row>
    <row r="22" spans="1:11" ht="15.75" customHeight="1">
      <c r="A22" s="240" t="s">
        <v>185</v>
      </c>
      <c r="B22" s="245" t="s">
        <v>2672</v>
      </c>
      <c r="C22" s="241">
        <v>42222</v>
      </c>
      <c r="D22" s="242" t="s">
        <v>11960</v>
      </c>
      <c r="E22" s="250" t="s">
        <v>11966</v>
      </c>
      <c r="F22" s="250"/>
      <c r="G22" s="414" t="s">
        <v>11941</v>
      </c>
      <c r="H22" s="414" t="s">
        <v>11941</v>
      </c>
      <c r="I22" s="414"/>
      <c r="J22" s="250"/>
      <c r="K22" s="240" t="s">
        <v>11942</v>
      </c>
    </row>
    <row r="23" spans="1:11" ht="15.75" customHeight="1">
      <c r="A23" s="240" t="s">
        <v>151</v>
      </c>
      <c r="B23" s="245" t="s">
        <v>11967</v>
      </c>
      <c r="C23" s="241">
        <v>42222</v>
      </c>
      <c r="D23" s="242" t="s">
        <v>11960</v>
      </c>
      <c r="E23" s="250" t="s">
        <v>11968</v>
      </c>
      <c r="F23" s="250"/>
      <c r="G23" s="414" t="s">
        <v>11941</v>
      </c>
      <c r="H23" s="414" t="s">
        <v>11941</v>
      </c>
      <c r="I23" s="414"/>
      <c r="J23" s="250"/>
      <c r="K23" s="240" t="s">
        <v>11942</v>
      </c>
    </row>
    <row r="24" spans="1:11" ht="15.75" customHeight="1">
      <c r="A24" s="240" t="s">
        <v>189</v>
      </c>
      <c r="B24" s="245" t="s">
        <v>11969</v>
      </c>
      <c r="C24" s="241">
        <v>42253</v>
      </c>
      <c r="D24" s="242" t="s">
        <v>11960</v>
      </c>
      <c r="E24" s="243"/>
      <c r="F24" s="243"/>
      <c r="G24" s="414" t="s">
        <v>11941</v>
      </c>
      <c r="H24" s="414" t="s">
        <v>11941</v>
      </c>
      <c r="I24" s="414"/>
      <c r="J24" s="243"/>
      <c r="K24" s="240" t="s">
        <v>11942</v>
      </c>
    </row>
    <row r="25" spans="1:11" ht="15.75" customHeight="1">
      <c r="A25" s="240" t="s">
        <v>65</v>
      </c>
      <c r="B25" s="245" t="s">
        <v>11970</v>
      </c>
      <c r="C25" s="241">
        <v>42010</v>
      </c>
      <c r="D25" s="242" t="s">
        <v>11960</v>
      </c>
      <c r="E25" s="243"/>
      <c r="F25" s="246" t="s">
        <v>11961</v>
      </c>
      <c r="G25" s="414" t="s">
        <v>11941</v>
      </c>
      <c r="H25" s="414" t="s">
        <v>11941</v>
      </c>
      <c r="I25" s="414"/>
      <c r="J25" s="392" t="s">
        <v>11962</v>
      </c>
      <c r="K25" s="240" t="s">
        <v>11942</v>
      </c>
    </row>
    <row r="26" spans="1:11" ht="15.75" customHeight="1">
      <c r="A26" s="240" t="s">
        <v>69</v>
      </c>
      <c r="B26" s="245" t="s">
        <v>3225</v>
      </c>
      <c r="C26" s="241">
        <v>42253</v>
      </c>
      <c r="D26" s="242" t="s">
        <v>11960</v>
      </c>
      <c r="E26" s="243" t="s">
        <v>11971</v>
      </c>
      <c r="F26" s="243"/>
      <c r="G26" s="414" t="s">
        <v>11941</v>
      </c>
      <c r="H26" s="414" t="s">
        <v>11941</v>
      </c>
      <c r="I26" s="414"/>
      <c r="J26" s="243"/>
      <c r="K26" s="240" t="s">
        <v>11942</v>
      </c>
    </row>
    <row r="27" spans="1:11" ht="15.75" customHeight="1">
      <c r="A27" s="240" t="s">
        <v>73</v>
      </c>
      <c r="B27" s="245" t="s">
        <v>3580</v>
      </c>
      <c r="C27" s="241" t="s">
        <v>11972</v>
      </c>
      <c r="D27" s="242" t="s">
        <v>11960</v>
      </c>
      <c r="E27" s="243" t="s">
        <v>11973</v>
      </c>
      <c r="F27" s="243"/>
      <c r="G27" s="414" t="s">
        <v>11941</v>
      </c>
      <c r="H27" s="414" t="s">
        <v>11941</v>
      </c>
      <c r="I27" s="414"/>
      <c r="J27" s="243"/>
      <c r="K27" s="240" t="s">
        <v>11942</v>
      </c>
    </row>
    <row r="28" spans="1:11" ht="15.75" customHeight="1">
      <c r="A28" s="240" t="s">
        <v>77</v>
      </c>
      <c r="B28" s="245" t="s">
        <v>11974</v>
      </c>
      <c r="C28" s="241">
        <v>42069</v>
      </c>
      <c r="D28" s="242" t="s">
        <v>11960</v>
      </c>
      <c r="E28" s="243"/>
      <c r="F28" s="243"/>
      <c r="G28" s="414" t="s">
        <v>11941</v>
      </c>
      <c r="H28" s="414" t="s">
        <v>11941</v>
      </c>
      <c r="I28" s="414"/>
      <c r="J28" s="243"/>
      <c r="K28" s="240" t="s">
        <v>11942</v>
      </c>
    </row>
    <row r="29" spans="1:11" ht="15.75" customHeight="1">
      <c r="A29" s="240" t="s">
        <v>81</v>
      </c>
      <c r="B29" s="245" t="s">
        <v>11975</v>
      </c>
      <c r="C29" s="241">
        <v>42041</v>
      </c>
      <c r="D29" s="242" t="s">
        <v>11960</v>
      </c>
      <c r="E29" s="243"/>
      <c r="F29" s="243"/>
      <c r="G29" s="414" t="s">
        <v>11941</v>
      </c>
      <c r="H29" s="414" t="s">
        <v>11941</v>
      </c>
      <c r="I29" s="414"/>
      <c r="J29" s="243"/>
      <c r="K29" s="240" t="s">
        <v>11942</v>
      </c>
    </row>
    <row r="30" spans="1:11" ht="15.75" customHeight="1">
      <c r="A30" s="240" t="s">
        <v>85</v>
      </c>
      <c r="B30" s="245" t="s">
        <v>11976</v>
      </c>
      <c r="C30" s="241">
        <v>42041</v>
      </c>
      <c r="D30" s="242" t="s">
        <v>11940</v>
      </c>
      <c r="E30" s="243" t="s">
        <v>11956</v>
      </c>
      <c r="F30" s="243"/>
      <c r="G30" s="414" t="s">
        <v>11941</v>
      </c>
      <c r="H30" s="414" t="s">
        <v>11941</v>
      </c>
      <c r="I30" s="414"/>
      <c r="J30" s="243"/>
      <c r="K30" s="240" t="s">
        <v>11942</v>
      </c>
    </row>
    <row r="31" spans="1:11" ht="15.75" customHeight="1">
      <c r="A31" s="240" t="s">
        <v>157</v>
      </c>
      <c r="B31" s="245" t="s">
        <v>4415</v>
      </c>
      <c r="C31" s="241">
        <v>42283</v>
      </c>
      <c r="D31" s="242" t="s">
        <v>11940</v>
      </c>
      <c r="E31" s="250" t="s">
        <v>11977</v>
      </c>
      <c r="F31" s="250"/>
      <c r="G31" s="414" t="s">
        <v>11941</v>
      </c>
      <c r="H31" s="414" t="s">
        <v>11941</v>
      </c>
      <c r="I31" s="414"/>
      <c r="J31" s="250"/>
      <c r="K31" s="240" t="s">
        <v>11942</v>
      </c>
    </row>
    <row r="32" spans="1:11" ht="15.75" customHeight="1">
      <c r="A32" s="240" t="s">
        <v>89</v>
      </c>
      <c r="B32" s="245" t="s">
        <v>4670</v>
      </c>
      <c r="C32" s="241">
        <v>42283</v>
      </c>
      <c r="D32" s="242" t="s">
        <v>11947</v>
      </c>
      <c r="E32" s="243"/>
      <c r="F32" s="246" t="s">
        <v>11978</v>
      </c>
      <c r="G32" s="414" t="s">
        <v>11941</v>
      </c>
      <c r="H32" s="414" t="s">
        <v>11941</v>
      </c>
      <c r="I32" s="414"/>
      <c r="J32" s="251" t="s">
        <v>11979</v>
      </c>
      <c r="K32" s="240" t="s">
        <v>11942</v>
      </c>
    </row>
    <row r="33" spans="1:11" ht="15.75" customHeight="1">
      <c r="A33" s="240" t="s">
        <v>93</v>
      </c>
      <c r="B33" s="245" t="s">
        <v>11980</v>
      </c>
      <c r="C33" s="241">
        <v>42314</v>
      </c>
      <c r="D33" s="242" t="s">
        <v>11960</v>
      </c>
      <c r="E33" s="250" t="s">
        <v>11981</v>
      </c>
      <c r="F33" s="250"/>
      <c r="G33" s="414" t="s">
        <v>11941</v>
      </c>
      <c r="H33" s="414" t="s">
        <v>11941</v>
      </c>
      <c r="I33" s="414"/>
      <c r="J33" s="250"/>
      <c r="K33" s="240" t="s">
        <v>11942</v>
      </c>
    </row>
    <row r="34" spans="1:11" ht="15.75" customHeight="1">
      <c r="A34" s="240" t="s">
        <v>96</v>
      </c>
      <c r="B34" s="245" t="s">
        <v>2313</v>
      </c>
      <c r="C34" s="241">
        <v>42314</v>
      </c>
      <c r="D34" s="242" t="s">
        <v>11960</v>
      </c>
      <c r="E34" s="243"/>
      <c r="F34" s="243"/>
      <c r="G34" s="414" t="s">
        <v>11941</v>
      </c>
      <c r="H34" s="414" t="s">
        <v>11941</v>
      </c>
      <c r="I34" s="414"/>
      <c r="J34" s="243"/>
      <c r="K34" s="240" t="s">
        <v>11942</v>
      </c>
    </row>
    <row r="35" spans="1:11" ht="15.75" customHeight="1">
      <c r="A35" s="240" t="s">
        <v>161</v>
      </c>
      <c r="B35" s="245" t="s">
        <v>5191</v>
      </c>
      <c r="C35" s="241" t="s">
        <v>11972</v>
      </c>
      <c r="D35" s="242" t="s">
        <v>11960</v>
      </c>
      <c r="E35" s="243"/>
      <c r="F35" s="243"/>
      <c r="G35" s="414" t="s">
        <v>11941</v>
      </c>
      <c r="H35" s="414" t="s">
        <v>11941</v>
      </c>
      <c r="I35" s="414"/>
      <c r="J35" s="243"/>
      <c r="K35" s="240" t="s">
        <v>11942</v>
      </c>
    </row>
    <row r="36" spans="1:11" ht="15.75" customHeight="1">
      <c r="A36" s="240" t="s">
        <v>100</v>
      </c>
      <c r="B36" s="245" t="s">
        <v>5620</v>
      </c>
      <c r="C36" s="241">
        <v>42344</v>
      </c>
      <c r="D36" s="242" t="s">
        <v>11960</v>
      </c>
      <c r="E36" s="243" t="s">
        <v>11973</v>
      </c>
      <c r="F36" s="243"/>
      <c r="G36" s="414" t="s">
        <v>11941</v>
      </c>
      <c r="H36" s="414" t="s">
        <v>11941</v>
      </c>
      <c r="I36" s="414"/>
      <c r="J36" s="243"/>
      <c r="K36" s="240" t="s">
        <v>11942</v>
      </c>
    </row>
    <row r="37" spans="1:11" ht="15.75" customHeight="1">
      <c r="A37" s="240" t="s">
        <v>165</v>
      </c>
      <c r="B37" s="245" t="s">
        <v>11982</v>
      </c>
      <c r="C37" s="241" t="s">
        <v>11983</v>
      </c>
      <c r="D37" s="242" t="s">
        <v>11940</v>
      </c>
      <c r="E37" s="243"/>
      <c r="F37" s="243"/>
      <c r="G37" s="414" t="s">
        <v>11941</v>
      </c>
      <c r="H37" s="414" t="s">
        <v>11941</v>
      </c>
      <c r="I37" s="414"/>
      <c r="J37" s="243"/>
      <c r="K37" s="240" t="s">
        <v>11942</v>
      </c>
    </row>
    <row r="38" spans="1:11" ht="15.75" customHeight="1">
      <c r="A38" s="240" t="s">
        <v>169</v>
      </c>
      <c r="B38" s="245" t="s">
        <v>11984</v>
      </c>
      <c r="C38" s="241" t="s">
        <v>11983</v>
      </c>
      <c r="D38" s="242" t="s">
        <v>11960</v>
      </c>
      <c r="E38" s="250" t="s">
        <v>11985</v>
      </c>
      <c r="F38" s="250"/>
      <c r="G38" s="414" t="s">
        <v>11941</v>
      </c>
      <c r="H38" s="414" t="s">
        <v>11941</v>
      </c>
      <c r="I38" s="414"/>
      <c r="J38" s="250"/>
      <c r="K38" s="240" t="s">
        <v>11942</v>
      </c>
    </row>
    <row r="39" spans="1:11" ht="15.75" customHeight="1">
      <c r="A39" s="240" t="s">
        <v>104</v>
      </c>
      <c r="B39" s="245" t="s">
        <v>11986</v>
      </c>
      <c r="C39" s="241" t="s">
        <v>11987</v>
      </c>
      <c r="D39" s="242" t="s">
        <v>11947</v>
      </c>
      <c r="E39" s="243"/>
      <c r="F39" s="243"/>
      <c r="G39" s="414" t="s">
        <v>11941</v>
      </c>
      <c r="H39" s="414" t="s">
        <v>11941</v>
      </c>
      <c r="I39" s="414"/>
      <c r="J39" s="243"/>
      <c r="K39" s="240" t="s">
        <v>11942</v>
      </c>
    </row>
    <row r="40" spans="1:11" ht="15.75" customHeight="1">
      <c r="A40" s="240" t="s">
        <v>197</v>
      </c>
      <c r="B40" s="245" t="s">
        <v>6307</v>
      </c>
      <c r="C40" s="241" t="s">
        <v>11988</v>
      </c>
      <c r="D40" s="242" t="s">
        <v>11960</v>
      </c>
      <c r="E40" s="243"/>
      <c r="F40" s="246" t="s">
        <v>11989</v>
      </c>
      <c r="G40" s="414" t="s">
        <v>11941</v>
      </c>
      <c r="H40" s="414" t="s">
        <v>11941</v>
      </c>
      <c r="I40" s="414"/>
      <c r="J40" s="392" t="s">
        <v>11990</v>
      </c>
      <c r="K40" s="240" t="s">
        <v>11942</v>
      </c>
    </row>
    <row r="41" spans="1:11" ht="15.75" customHeight="1">
      <c r="A41" s="240" t="s">
        <v>108</v>
      </c>
      <c r="B41" s="245" t="s">
        <v>6468</v>
      </c>
      <c r="C41" s="241" t="s">
        <v>11991</v>
      </c>
      <c r="D41" s="242" t="s">
        <v>11960</v>
      </c>
      <c r="E41" s="243"/>
      <c r="F41" s="243"/>
      <c r="G41" s="414" t="s">
        <v>11941</v>
      </c>
      <c r="H41" s="414" t="s">
        <v>11941</v>
      </c>
      <c r="I41" s="414"/>
      <c r="J41" s="243"/>
      <c r="K41" s="240" t="s">
        <v>11942</v>
      </c>
    </row>
    <row r="42" spans="1:11" ht="15.75" customHeight="1">
      <c r="A42" s="240" t="s">
        <v>201</v>
      </c>
      <c r="B42" s="245" t="s">
        <v>6686</v>
      </c>
      <c r="C42" s="241" t="s">
        <v>11991</v>
      </c>
      <c r="D42" s="242" t="s">
        <v>11960</v>
      </c>
      <c r="E42" s="243"/>
      <c r="F42" s="243"/>
      <c r="G42" s="414" t="s">
        <v>11941</v>
      </c>
      <c r="H42" s="414" t="s">
        <v>11941</v>
      </c>
      <c r="I42" s="414"/>
      <c r="J42" s="243"/>
      <c r="K42" s="240" t="s">
        <v>11942</v>
      </c>
    </row>
    <row r="43" spans="1:11" ht="15.75" customHeight="1">
      <c r="A43" s="240" t="s">
        <v>213</v>
      </c>
      <c r="B43" s="245" t="s">
        <v>1353</v>
      </c>
      <c r="C43" s="241" t="s">
        <v>11992</v>
      </c>
      <c r="D43" s="242" t="s">
        <v>11960</v>
      </c>
      <c r="E43" s="243"/>
      <c r="F43" s="243"/>
      <c r="G43" s="414" t="s">
        <v>11941</v>
      </c>
      <c r="H43" s="414" t="s">
        <v>11941</v>
      </c>
      <c r="I43" s="414"/>
      <c r="J43" s="243"/>
      <c r="K43" s="240" t="s">
        <v>11942</v>
      </c>
    </row>
    <row r="44" spans="1:11" ht="15.75" customHeight="1">
      <c r="A44" s="240" t="s">
        <v>112</v>
      </c>
      <c r="B44" s="245" t="s">
        <v>7044</v>
      </c>
      <c r="C44" s="241" t="s">
        <v>11993</v>
      </c>
      <c r="D44" s="242" t="s">
        <v>11960</v>
      </c>
      <c r="E44" s="243" t="s">
        <v>11971</v>
      </c>
      <c r="F44" s="243"/>
      <c r="G44" s="414" t="s">
        <v>11941</v>
      </c>
      <c r="H44" s="414" t="s">
        <v>11941</v>
      </c>
      <c r="I44" s="414"/>
      <c r="J44" s="243"/>
      <c r="K44" s="240" t="s">
        <v>11942</v>
      </c>
    </row>
    <row r="45" spans="1:11" ht="15.75" customHeight="1">
      <c r="A45" s="240" t="s">
        <v>116</v>
      </c>
      <c r="B45" s="245" t="s">
        <v>7415</v>
      </c>
      <c r="C45" s="241">
        <v>42194</v>
      </c>
      <c r="D45" s="242" t="s">
        <v>11940</v>
      </c>
      <c r="E45" s="243"/>
      <c r="F45" s="246" t="s">
        <v>11978</v>
      </c>
      <c r="G45" s="414" t="s">
        <v>11941</v>
      </c>
      <c r="H45" s="414" t="s">
        <v>11941</v>
      </c>
      <c r="I45" s="414"/>
      <c r="J45" s="392" t="s">
        <v>11979</v>
      </c>
      <c r="K45" s="240" t="s">
        <v>11942</v>
      </c>
    </row>
    <row r="46" spans="1:11" ht="15.75" customHeight="1">
      <c r="A46" s="240" t="s">
        <v>118</v>
      </c>
      <c r="B46" s="245" t="s">
        <v>11994</v>
      </c>
      <c r="C46" s="241" t="s">
        <v>11995</v>
      </c>
      <c r="D46" s="242" t="s">
        <v>11960</v>
      </c>
      <c r="E46" s="243"/>
      <c r="F46" s="243"/>
      <c r="G46" s="414" t="s">
        <v>11941</v>
      </c>
      <c r="H46" s="414" t="s">
        <v>11941</v>
      </c>
      <c r="I46" s="414"/>
      <c r="J46" s="243"/>
      <c r="K46" s="240" t="s">
        <v>11942</v>
      </c>
    </row>
    <row r="47" spans="1:11" ht="15.75" customHeight="1">
      <c r="A47" s="240" t="s">
        <v>217</v>
      </c>
      <c r="B47" s="245" t="s">
        <v>11996</v>
      </c>
      <c r="C47" s="241" t="s">
        <v>11997</v>
      </c>
      <c r="D47" s="242" t="s">
        <v>11960</v>
      </c>
      <c r="E47" s="243"/>
      <c r="F47" s="243"/>
      <c r="G47" s="414" t="s">
        <v>11941</v>
      </c>
      <c r="H47" s="414" t="s">
        <v>11941</v>
      </c>
      <c r="I47" s="414"/>
      <c r="J47" s="243"/>
      <c r="K47" s="240" t="s">
        <v>11942</v>
      </c>
    </row>
    <row r="48" spans="1:11" ht="15.75" customHeight="1">
      <c r="A48" s="247" t="s">
        <v>120</v>
      </c>
      <c r="B48" s="245" t="s">
        <v>11998</v>
      </c>
      <c r="C48" s="241" t="s">
        <v>11999</v>
      </c>
      <c r="D48" s="242" t="s">
        <v>11960</v>
      </c>
      <c r="E48" s="243"/>
      <c r="F48" s="416" t="s">
        <v>11944</v>
      </c>
      <c r="G48" s="414" t="s">
        <v>11941</v>
      </c>
      <c r="H48" s="414" t="s">
        <v>11941</v>
      </c>
      <c r="I48" s="414"/>
      <c r="J48" s="392" t="s">
        <v>11959</v>
      </c>
      <c r="K48" s="240" t="s">
        <v>11942</v>
      </c>
    </row>
    <row r="49" spans="1:11" ht="15.75" customHeight="1">
      <c r="A49" s="240" t="s">
        <v>122</v>
      </c>
      <c r="B49" s="245" t="s">
        <v>12000</v>
      </c>
      <c r="C49" s="241" t="s">
        <v>12001</v>
      </c>
      <c r="D49" s="242" t="s">
        <v>12002</v>
      </c>
      <c r="E49" s="243"/>
      <c r="F49" s="243"/>
      <c r="G49" s="414" t="s">
        <v>11941</v>
      </c>
      <c r="H49" s="414" t="s">
        <v>11941</v>
      </c>
      <c r="I49" s="414"/>
      <c r="J49" s="243"/>
      <c r="K49" s="240" t="s">
        <v>11942</v>
      </c>
    </row>
    <row r="50" spans="1:11" ht="15.75" customHeight="1">
      <c r="A50" s="240" t="s">
        <v>219</v>
      </c>
      <c r="B50" s="245" t="s">
        <v>7993</v>
      </c>
      <c r="C50" s="241" t="s">
        <v>11995</v>
      </c>
      <c r="D50" s="242" t="s">
        <v>12002</v>
      </c>
      <c r="E50" s="243">
        <v>43283</v>
      </c>
      <c r="F50" s="243"/>
      <c r="G50" s="414" t="s">
        <v>11941</v>
      </c>
      <c r="H50" s="414" t="s">
        <v>11941</v>
      </c>
      <c r="I50" s="414"/>
      <c r="J50" s="243"/>
      <c r="K50" s="240" t="s">
        <v>11942</v>
      </c>
    </row>
    <row r="51" spans="1:11" ht="15.75" customHeight="1">
      <c r="A51" s="248" t="s">
        <v>155</v>
      </c>
      <c r="B51" s="245" t="s">
        <v>8422</v>
      </c>
      <c r="C51" s="241" t="s">
        <v>12003</v>
      </c>
      <c r="D51" s="242" t="s">
        <v>12002</v>
      </c>
      <c r="E51" s="243"/>
      <c r="F51" s="243"/>
      <c r="G51" s="414" t="s">
        <v>11941</v>
      </c>
      <c r="H51" s="414" t="s">
        <v>11941</v>
      </c>
      <c r="I51" s="414"/>
      <c r="J51" s="243"/>
      <c r="K51" s="240" t="s">
        <v>11942</v>
      </c>
    </row>
    <row r="52" spans="1:11" ht="15.75" customHeight="1">
      <c r="A52" s="244" t="s">
        <v>124</v>
      </c>
      <c r="B52" s="245" t="s">
        <v>8627</v>
      </c>
      <c r="C52" s="241" t="s">
        <v>12004</v>
      </c>
      <c r="D52" s="242" t="s">
        <v>12002</v>
      </c>
      <c r="E52" s="243"/>
      <c r="F52" s="246" t="s">
        <v>11989</v>
      </c>
      <c r="G52" s="414" t="s">
        <v>11941</v>
      </c>
      <c r="H52" s="414" t="s">
        <v>11941</v>
      </c>
      <c r="I52" s="414"/>
      <c r="J52" s="392" t="s">
        <v>12005</v>
      </c>
      <c r="K52" s="240" t="s">
        <v>11942</v>
      </c>
    </row>
    <row r="53" spans="1:11" ht="15.75" customHeight="1">
      <c r="A53" s="240" t="s">
        <v>126</v>
      </c>
      <c r="B53" s="245" t="s">
        <v>8849</v>
      </c>
      <c r="C53" s="241" t="s">
        <v>12006</v>
      </c>
      <c r="D53" s="242" t="s">
        <v>12002</v>
      </c>
      <c r="E53" s="243"/>
      <c r="F53" s="243"/>
      <c r="G53" s="414" t="s">
        <v>11941</v>
      </c>
      <c r="H53" s="414" t="s">
        <v>11941</v>
      </c>
      <c r="I53" s="414"/>
      <c r="J53" s="243"/>
      <c r="K53" s="240" t="s">
        <v>11942</v>
      </c>
    </row>
    <row r="54" spans="1:11" ht="15.75" customHeight="1">
      <c r="A54" s="240" t="s">
        <v>128</v>
      </c>
      <c r="B54" s="245" t="s">
        <v>12007</v>
      </c>
      <c r="C54" s="241" t="s">
        <v>12006</v>
      </c>
      <c r="D54" s="242" t="s">
        <v>12002</v>
      </c>
      <c r="E54" s="243"/>
      <c r="F54" s="243"/>
      <c r="G54" s="414" t="s">
        <v>11941</v>
      </c>
      <c r="H54" s="414" t="s">
        <v>11941</v>
      </c>
      <c r="I54" s="414"/>
      <c r="J54" s="243"/>
      <c r="K54" s="240" t="s">
        <v>11942</v>
      </c>
    </row>
    <row r="55" spans="1:11" ht="15.75" customHeight="1">
      <c r="A55" s="240" t="s">
        <v>130</v>
      </c>
      <c r="B55" s="245" t="s">
        <v>12008</v>
      </c>
      <c r="C55" s="241">
        <v>42013</v>
      </c>
      <c r="D55" s="242" t="s">
        <v>11950</v>
      </c>
      <c r="E55" s="243"/>
      <c r="F55" s="246" t="s">
        <v>11961</v>
      </c>
      <c r="G55" s="414" t="s">
        <v>11941</v>
      </c>
      <c r="H55" s="414" t="s">
        <v>11941</v>
      </c>
      <c r="I55" s="414"/>
      <c r="J55" s="392" t="s">
        <v>12009</v>
      </c>
      <c r="K55" s="240" t="s">
        <v>11942</v>
      </c>
    </row>
    <row r="56" spans="1:11" ht="15.75" customHeight="1">
      <c r="A56" s="247" t="s">
        <v>132</v>
      </c>
      <c r="B56" s="245" t="s">
        <v>9545</v>
      </c>
      <c r="C56" s="241" t="s">
        <v>12010</v>
      </c>
      <c r="D56" s="242" t="s">
        <v>11960</v>
      </c>
      <c r="E56" s="243"/>
      <c r="F56" s="246" t="s">
        <v>11944</v>
      </c>
      <c r="G56" s="414" t="s">
        <v>11941</v>
      </c>
      <c r="H56" s="414" t="s">
        <v>11941</v>
      </c>
      <c r="I56" s="414"/>
      <c r="J56" s="392" t="s">
        <v>12011</v>
      </c>
      <c r="K56" s="240" t="s">
        <v>11942</v>
      </c>
    </row>
    <row r="57" spans="1:11" ht="15.75" customHeight="1">
      <c r="A57" s="240" t="s">
        <v>134</v>
      </c>
      <c r="B57" s="245" t="s">
        <v>9785</v>
      </c>
      <c r="C57" s="241" t="s">
        <v>12003</v>
      </c>
      <c r="D57" s="242" t="s">
        <v>11960</v>
      </c>
      <c r="E57" s="243"/>
      <c r="F57" s="243"/>
      <c r="G57" s="414" t="s">
        <v>11941</v>
      </c>
      <c r="H57" s="414" t="s">
        <v>11941</v>
      </c>
      <c r="I57" s="414"/>
      <c r="J57" s="243"/>
      <c r="K57" s="240" t="s">
        <v>11942</v>
      </c>
    </row>
    <row r="58" spans="1:11" ht="15.75" customHeight="1">
      <c r="A58" s="244" t="s">
        <v>221</v>
      </c>
      <c r="B58" s="245" t="s">
        <v>10019</v>
      </c>
      <c r="C58" s="241" t="s">
        <v>11995</v>
      </c>
      <c r="D58" s="242" t="s">
        <v>11960</v>
      </c>
      <c r="E58" s="243"/>
      <c r="F58" s="246" t="s">
        <v>11989</v>
      </c>
      <c r="G58" s="414" t="s">
        <v>11941</v>
      </c>
      <c r="H58" s="414" t="s">
        <v>11941</v>
      </c>
      <c r="I58" s="414"/>
      <c r="J58" s="392" t="s">
        <v>12005</v>
      </c>
      <c r="K58" s="240" t="s">
        <v>11942</v>
      </c>
    </row>
    <row r="59" spans="1:11" ht="15.75" customHeight="1">
      <c r="A59" s="240" t="s">
        <v>136</v>
      </c>
      <c r="B59" s="245" t="s">
        <v>12012</v>
      </c>
      <c r="C59" s="241" t="s">
        <v>12013</v>
      </c>
      <c r="D59" s="242" t="s">
        <v>12002</v>
      </c>
      <c r="E59" s="243"/>
      <c r="F59" s="243"/>
      <c r="G59" s="414" t="s">
        <v>11941</v>
      </c>
      <c r="H59" s="414" t="s">
        <v>11941</v>
      </c>
      <c r="I59" s="414"/>
      <c r="J59" s="243"/>
      <c r="K59" s="240" t="s">
        <v>11942</v>
      </c>
    </row>
    <row r="60" spans="1:11" ht="15.75" customHeight="1">
      <c r="A60" s="240" t="s">
        <v>138</v>
      </c>
      <c r="B60" s="245" t="s">
        <v>12014</v>
      </c>
      <c r="C60" s="241" t="s">
        <v>12013</v>
      </c>
      <c r="D60" s="242" t="s">
        <v>11947</v>
      </c>
      <c r="E60" s="243"/>
      <c r="F60" s="243"/>
      <c r="G60" s="414" t="s">
        <v>11941</v>
      </c>
      <c r="H60" s="414" t="s">
        <v>11941</v>
      </c>
      <c r="I60" s="414"/>
      <c r="J60" s="243"/>
      <c r="K60" s="240" t="s">
        <v>11942</v>
      </c>
    </row>
    <row r="61" spans="1:11" ht="15.75" customHeight="1">
      <c r="A61" s="240" t="s">
        <v>140</v>
      </c>
      <c r="B61" s="245" t="s">
        <v>6101</v>
      </c>
      <c r="C61" s="241" t="s">
        <v>12015</v>
      </c>
      <c r="D61" s="242" t="s">
        <v>12002</v>
      </c>
      <c r="E61" s="243"/>
      <c r="F61" s="243"/>
      <c r="G61" s="414" t="s">
        <v>11941</v>
      </c>
      <c r="H61" s="414" t="s">
        <v>11941</v>
      </c>
      <c r="I61" s="414"/>
      <c r="J61" s="243"/>
      <c r="K61" s="240" t="s">
        <v>11942</v>
      </c>
    </row>
    <row r="62" spans="1:11" ht="15.75" customHeight="1">
      <c r="A62" s="240" t="s">
        <v>205</v>
      </c>
      <c r="B62" s="245" t="s">
        <v>12016</v>
      </c>
      <c r="C62" s="241" t="s">
        <v>11999</v>
      </c>
      <c r="D62" s="242" t="s">
        <v>12002</v>
      </c>
      <c r="E62" s="250" t="s">
        <v>12017</v>
      </c>
      <c r="F62" s="250"/>
      <c r="G62" s="414" t="s">
        <v>11941</v>
      </c>
      <c r="H62" s="414" t="s">
        <v>11941</v>
      </c>
      <c r="I62" s="414"/>
      <c r="J62" s="250"/>
      <c r="K62" s="240" t="s">
        <v>11942</v>
      </c>
    </row>
    <row r="63" spans="1:11" ht="15.75" customHeight="1">
      <c r="A63" s="240" t="s">
        <v>207</v>
      </c>
      <c r="B63" s="245" t="s">
        <v>11158</v>
      </c>
      <c r="C63" s="241" t="s">
        <v>12015</v>
      </c>
      <c r="D63" s="242" t="s">
        <v>11950</v>
      </c>
      <c r="E63" s="243"/>
      <c r="F63" s="243"/>
      <c r="G63" s="414" t="s">
        <v>11941</v>
      </c>
      <c r="H63" s="414" t="s">
        <v>11941</v>
      </c>
      <c r="I63" s="414"/>
      <c r="K63" s="240" t="s">
        <v>11942</v>
      </c>
    </row>
    <row r="64" spans="1:11" ht="15.75" customHeight="1">
      <c r="A64" s="247" t="s">
        <v>141</v>
      </c>
      <c r="B64" s="245" t="s">
        <v>11478</v>
      </c>
      <c r="C64" s="241" t="s">
        <v>12010</v>
      </c>
      <c r="D64" s="242" t="s">
        <v>11947</v>
      </c>
      <c r="E64" s="243"/>
      <c r="F64" s="246" t="s">
        <v>11944</v>
      </c>
      <c r="G64" s="414" t="s">
        <v>11941</v>
      </c>
      <c r="H64" s="414" t="s">
        <v>11941</v>
      </c>
      <c r="I64" s="414"/>
      <c r="J64" s="392" t="s">
        <v>12018</v>
      </c>
      <c r="K64" s="240" t="s">
        <v>11942</v>
      </c>
    </row>
    <row r="65" spans="1:11" ht="15.75" customHeight="1">
      <c r="A65" s="248" t="s">
        <v>143</v>
      </c>
      <c r="B65" s="245" t="s">
        <v>11683</v>
      </c>
      <c r="C65" s="241" t="s">
        <v>12001</v>
      </c>
      <c r="D65" s="249" t="s">
        <v>11950</v>
      </c>
      <c r="E65" s="243"/>
      <c r="F65" s="243"/>
      <c r="G65" s="414" t="s">
        <v>11941</v>
      </c>
      <c r="H65" s="414" t="s">
        <v>11941</v>
      </c>
      <c r="I65" s="414"/>
      <c r="J65" s="243"/>
      <c r="K65" s="240" t="s">
        <v>11942</v>
      </c>
    </row>
    <row r="66" spans="1:11" ht="15.75" customHeight="1"/>
    <row r="67" spans="1:11" ht="15.75" customHeight="1">
      <c r="A67" s="242" t="s">
        <v>12019</v>
      </c>
      <c r="B67" s="252"/>
    </row>
    <row r="68" spans="1:11" ht="15.75" customHeight="1">
      <c r="A68" s="253"/>
      <c r="B68" s="242" t="s">
        <v>12020</v>
      </c>
    </row>
    <row r="69" spans="1:11" ht="15.75" customHeight="1"/>
    <row r="70" spans="1:11" ht="15.75" customHeight="1"/>
    <row r="71" spans="1:11" ht="15.75" customHeight="1"/>
    <row r="72" spans="1:11" ht="15.75" customHeight="1"/>
    <row r="73" spans="1:11" ht="15.75" customHeight="1"/>
    <row r="74" spans="1:11" ht="15.75" customHeight="1"/>
    <row r="75" spans="1:11" ht="15.75" customHeight="1"/>
    <row r="76" spans="1:11" ht="15.75" customHeight="1"/>
    <row r="77" spans="1:11" ht="15.75" customHeight="1"/>
    <row r="78" spans="1:11" ht="15.75" customHeight="1"/>
    <row r="79" spans="1:11" ht="15.75" customHeight="1"/>
    <row r="80" spans="1:11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K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7BABA-9E0E-413A-9EC2-214163CF30BD}">
  <dimension ref="A1:N1000"/>
  <sheetViews>
    <sheetView topLeftCell="A33" workbookViewId="0">
      <selection sqref="A1:K1"/>
    </sheetView>
  </sheetViews>
  <sheetFormatPr defaultColWidth="12.1796875" defaultRowHeight="15" customHeight="1"/>
  <cols>
    <col min="1" max="1" width="13.54296875" style="236" customWidth="1"/>
    <col min="2" max="2" width="19.81640625" style="236" customWidth="1"/>
    <col min="3" max="3" width="24.54296875" style="236" customWidth="1"/>
    <col min="4" max="4" width="18.54296875" style="258" customWidth="1"/>
    <col min="5" max="5" width="14.1796875" style="236" customWidth="1"/>
    <col min="6" max="6" width="35.453125" style="236" customWidth="1"/>
    <col min="7" max="7" width="22.54296875" style="236" bestFit="1" customWidth="1"/>
    <col min="8" max="8" width="23.453125" style="236" bestFit="1" customWidth="1"/>
    <col min="9" max="9" width="28.7265625" style="236" bestFit="1" customWidth="1"/>
    <col min="10" max="10" width="64.7265625" style="236" customWidth="1"/>
    <col min="11" max="11" width="16.1796875" style="236" customWidth="1"/>
    <col min="12" max="31" width="11.453125" style="236" customWidth="1"/>
    <col min="32" max="16384" width="12.1796875" style="236"/>
  </cols>
  <sheetData>
    <row r="1" spans="1:14" ht="15.75" customHeight="1">
      <c r="A1" s="526" t="s">
        <v>12021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</row>
    <row r="2" spans="1:14" ht="15.75" customHeight="1">
      <c r="A2" s="237" t="s">
        <v>16</v>
      </c>
      <c r="B2" s="238" t="s">
        <v>11930</v>
      </c>
      <c r="C2" s="238" t="s">
        <v>11931</v>
      </c>
      <c r="D2" s="254" t="s">
        <v>12022</v>
      </c>
      <c r="E2" s="238" t="s">
        <v>11933</v>
      </c>
      <c r="F2" s="412" t="s">
        <v>11934</v>
      </c>
      <c r="G2" s="413" t="s">
        <v>11935</v>
      </c>
      <c r="H2" s="413" t="s">
        <v>11936</v>
      </c>
      <c r="I2" s="413" t="s">
        <v>11937</v>
      </c>
      <c r="J2" s="413" t="s">
        <v>11938</v>
      </c>
      <c r="K2" s="238" t="s">
        <v>11939</v>
      </c>
    </row>
    <row r="3" spans="1:14" ht="15.75" customHeight="1">
      <c r="A3" s="240" t="s">
        <v>145</v>
      </c>
      <c r="B3" s="240" t="s">
        <v>1754</v>
      </c>
      <c r="C3" s="241">
        <v>41770</v>
      </c>
      <c r="D3" s="255">
        <v>43974</v>
      </c>
      <c r="E3" s="243">
        <v>43314</v>
      </c>
      <c r="F3" s="243"/>
      <c r="G3" s="414" t="s">
        <v>11941</v>
      </c>
      <c r="H3" s="414" t="s">
        <v>11941</v>
      </c>
      <c r="I3" s="417"/>
      <c r="J3" s="243"/>
      <c r="K3" s="240" t="s">
        <v>11942</v>
      </c>
    </row>
    <row r="4" spans="1:14" ht="15.75" customHeight="1">
      <c r="A4" s="240" t="s">
        <v>34</v>
      </c>
      <c r="B4" s="245" t="s">
        <v>11943</v>
      </c>
      <c r="C4" s="241">
        <v>41770</v>
      </c>
      <c r="D4" s="255">
        <v>43962</v>
      </c>
      <c r="E4" s="256">
        <v>43962</v>
      </c>
      <c r="F4" s="246" t="s">
        <v>12023</v>
      </c>
      <c r="G4" s="414">
        <v>43941</v>
      </c>
      <c r="H4" s="414">
        <v>43962</v>
      </c>
      <c r="I4" s="418">
        <f>H4-G4</f>
        <v>21</v>
      </c>
      <c r="J4" s="392" t="s">
        <v>12024</v>
      </c>
      <c r="K4" s="240" t="s">
        <v>11942</v>
      </c>
    </row>
    <row r="5" spans="1:14" ht="15.75" customHeight="1">
      <c r="A5" s="240" t="s">
        <v>39</v>
      </c>
      <c r="B5" s="245" t="s">
        <v>11946</v>
      </c>
      <c r="C5" s="241">
        <v>41681</v>
      </c>
      <c r="D5" s="255">
        <v>43974</v>
      </c>
      <c r="E5" s="243" t="s">
        <v>11948</v>
      </c>
      <c r="F5" s="243"/>
      <c r="G5" s="414" t="s">
        <v>11941</v>
      </c>
      <c r="H5" s="414" t="s">
        <v>11941</v>
      </c>
      <c r="I5" s="418"/>
      <c r="J5" s="243"/>
      <c r="K5" s="240" t="s">
        <v>11942</v>
      </c>
    </row>
    <row r="6" spans="1:14" ht="15.75" customHeight="1">
      <c r="A6" s="240" t="s">
        <v>42</v>
      </c>
      <c r="B6" s="245" t="s">
        <v>11949</v>
      </c>
      <c r="C6" s="241">
        <v>41923</v>
      </c>
      <c r="D6" s="255">
        <v>43972</v>
      </c>
      <c r="E6" s="243" t="s">
        <v>11951</v>
      </c>
      <c r="F6" s="243"/>
      <c r="G6" s="414" t="s">
        <v>11941</v>
      </c>
      <c r="H6" s="414" t="s">
        <v>11941</v>
      </c>
      <c r="I6" s="418"/>
      <c r="J6" s="243"/>
      <c r="K6" s="240" t="s">
        <v>11942</v>
      </c>
    </row>
    <row r="7" spans="1:14" ht="15.75" customHeight="1">
      <c r="A7" s="240" t="s">
        <v>45</v>
      </c>
      <c r="B7" s="245" t="s">
        <v>11952</v>
      </c>
      <c r="C7" s="241">
        <v>41923</v>
      </c>
      <c r="D7" s="255">
        <v>43974</v>
      </c>
      <c r="E7" s="243"/>
      <c r="F7" s="243"/>
      <c r="G7" s="414" t="s">
        <v>11941</v>
      </c>
      <c r="H7" s="414" t="s">
        <v>11941</v>
      </c>
      <c r="I7" s="418"/>
      <c r="J7" s="243"/>
      <c r="K7" s="240" t="s">
        <v>11942</v>
      </c>
      <c r="N7" s="257"/>
    </row>
    <row r="8" spans="1:14" ht="15.75" customHeight="1">
      <c r="A8" s="240" t="s">
        <v>147</v>
      </c>
      <c r="B8" s="245" t="s">
        <v>11953</v>
      </c>
      <c r="C8" s="241" t="s">
        <v>11954</v>
      </c>
      <c r="D8" s="255">
        <v>43972</v>
      </c>
      <c r="E8" s="243" t="s">
        <v>11951</v>
      </c>
      <c r="F8" s="243"/>
      <c r="G8" s="414" t="s">
        <v>11941</v>
      </c>
      <c r="H8" s="414" t="s">
        <v>11941</v>
      </c>
      <c r="I8" s="418"/>
      <c r="J8" s="243"/>
      <c r="K8" s="240" t="s">
        <v>11942</v>
      </c>
      <c r="N8" s="257"/>
    </row>
    <row r="9" spans="1:14" ht="15.75" customHeight="1">
      <c r="A9" s="240" t="s">
        <v>47</v>
      </c>
      <c r="B9" s="245" t="s">
        <v>11955</v>
      </c>
      <c r="C9" s="241">
        <v>41801</v>
      </c>
      <c r="D9" s="255">
        <v>43972</v>
      </c>
      <c r="E9" s="243" t="s">
        <v>11956</v>
      </c>
      <c r="F9" s="243"/>
      <c r="G9" s="414" t="s">
        <v>11941</v>
      </c>
      <c r="H9" s="414" t="s">
        <v>11941</v>
      </c>
      <c r="I9" s="418"/>
      <c r="J9" s="243"/>
      <c r="K9" s="240" t="s">
        <v>11942</v>
      </c>
      <c r="N9" s="257"/>
    </row>
    <row r="10" spans="1:14" ht="15.75" customHeight="1">
      <c r="A10" s="240" t="s">
        <v>149</v>
      </c>
      <c r="B10" s="245" t="s">
        <v>3580</v>
      </c>
      <c r="C10" s="241">
        <v>41770</v>
      </c>
      <c r="D10" s="255">
        <v>43972</v>
      </c>
      <c r="E10" s="243">
        <v>43314</v>
      </c>
      <c r="F10" s="243"/>
      <c r="G10" s="414" t="s">
        <v>11941</v>
      </c>
      <c r="H10" s="414" t="s">
        <v>11941</v>
      </c>
      <c r="I10" s="418"/>
      <c r="J10" s="243"/>
      <c r="K10" s="240" t="s">
        <v>11942</v>
      </c>
      <c r="N10" s="257"/>
    </row>
    <row r="11" spans="1:14" ht="15.75" customHeight="1">
      <c r="A11" s="240" t="s">
        <v>150</v>
      </c>
      <c r="B11" s="245" t="s">
        <v>3225</v>
      </c>
      <c r="C11" s="241">
        <v>41984</v>
      </c>
      <c r="D11" s="255">
        <v>43972</v>
      </c>
      <c r="E11" s="243"/>
      <c r="F11" s="243"/>
      <c r="G11" s="414" t="s">
        <v>11941</v>
      </c>
      <c r="H11" s="414" t="s">
        <v>11941</v>
      </c>
      <c r="I11" s="418"/>
      <c r="J11" s="243"/>
      <c r="K11" s="240" t="s">
        <v>11942</v>
      </c>
    </row>
    <row r="12" spans="1:14" ht="15.75" customHeight="1">
      <c r="A12" s="240" t="s">
        <v>50</v>
      </c>
      <c r="B12" s="245" t="s">
        <v>11957</v>
      </c>
      <c r="C12" s="241">
        <v>41770</v>
      </c>
      <c r="D12" s="255">
        <v>43974</v>
      </c>
      <c r="E12" s="243"/>
      <c r="F12" s="243"/>
      <c r="G12" s="414" t="s">
        <v>11941</v>
      </c>
      <c r="H12" s="414" t="s">
        <v>11941</v>
      </c>
      <c r="I12" s="418"/>
      <c r="J12" s="243"/>
      <c r="K12" s="240" t="s">
        <v>11942</v>
      </c>
    </row>
    <row r="13" spans="1:14" ht="15.75" customHeight="1">
      <c r="A13" s="240" t="s">
        <v>53</v>
      </c>
      <c r="B13" s="245" t="s">
        <v>7573</v>
      </c>
      <c r="C13" s="241">
        <v>41954</v>
      </c>
      <c r="D13" s="255">
        <v>43966</v>
      </c>
      <c r="E13" s="256">
        <v>43966</v>
      </c>
      <c r="F13" s="246" t="s">
        <v>11958</v>
      </c>
      <c r="G13" s="414" t="s">
        <v>11941</v>
      </c>
      <c r="H13" s="414" t="s">
        <v>11941</v>
      </c>
      <c r="I13" s="418"/>
      <c r="J13" s="392" t="s">
        <v>12025</v>
      </c>
      <c r="K13" s="240" t="s">
        <v>11942</v>
      </c>
    </row>
    <row r="14" spans="1:14" ht="15.75" customHeight="1">
      <c r="A14" s="240" t="s">
        <v>55</v>
      </c>
      <c r="B14" s="245" t="s">
        <v>6101</v>
      </c>
      <c r="C14" s="241">
        <v>41923</v>
      </c>
      <c r="D14" s="255">
        <v>43972</v>
      </c>
      <c r="E14" s="243">
        <v>43283</v>
      </c>
      <c r="F14" s="243"/>
      <c r="G14" s="414" t="s">
        <v>11941</v>
      </c>
      <c r="H14" s="414" t="s">
        <v>11941</v>
      </c>
      <c r="I14" s="417"/>
      <c r="J14" s="243"/>
      <c r="K14" s="240" t="s">
        <v>11942</v>
      </c>
    </row>
    <row r="15" spans="1:14" ht="15.75" customHeight="1">
      <c r="A15" s="240" t="s">
        <v>173</v>
      </c>
      <c r="B15" s="245" t="s">
        <v>1204</v>
      </c>
      <c r="C15" s="241">
        <v>42100</v>
      </c>
      <c r="D15" s="255">
        <v>43974</v>
      </c>
      <c r="E15" s="243"/>
      <c r="F15" s="246"/>
      <c r="G15" s="414" t="s">
        <v>11941</v>
      </c>
      <c r="H15" s="414" t="s">
        <v>11941</v>
      </c>
      <c r="I15" s="418"/>
      <c r="J15" s="392"/>
      <c r="K15" s="240" t="s">
        <v>11942</v>
      </c>
    </row>
    <row r="16" spans="1:14" ht="15.75" customHeight="1">
      <c r="A16" s="240" t="s">
        <v>209</v>
      </c>
      <c r="B16" s="245" t="s">
        <v>1355</v>
      </c>
      <c r="C16" s="241">
        <v>42100</v>
      </c>
      <c r="D16" s="255">
        <v>43974</v>
      </c>
      <c r="E16" s="243"/>
      <c r="F16" s="243"/>
      <c r="G16" s="414" t="s">
        <v>11941</v>
      </c>
      <c r="H16" s="414" t="s">
        <v>11941</v>
      </c>
      <c r="I16" s="418"/>
      <c r="J16" s="243"/>
      <c r="K16" s="240" t="s">
        <v>11942</v>
      </c>
    </row>
    <row r="17" spans="1:11" ht="15.75" customHeight="1">
      <c r="A17" s="240" t="s">
        <v>177</v>
      </c>
      <c r="B17" s="245" t="s">
        <v>1638</v>
      </c>
      <c r="C17" s="241">
        <v>42010</v>
      </c>
      <c r="D17" s="255">
        <v>43972</v>
      </c>
      <c r="E17" s="243"/>
      <c r="F17" s="243"/>
      <c r="G17" s="414" t="s">
        <v>11941</v>
      </c>
      <c r="H17" s="414" t="s">
        <v>11941</v>
      </c>
      <c r="I17" s="418"/>
      <c r="J17" s="243"/>
      <c r="K17" s="240" t="s">
        <v>11942</v>
      </c>
    </row>
    <row r="18" spans="1:11" ht="15.75" customHeight="1">
      <c r="A18" s="240" t="s">
        <v>193</v>
      </c>
      <c r="B18" s="245" t="s">
        <v>1972</v>
      </c>
      <c r="C18" s="241">
        <v>42130</v>
      </c>
      <c r="D18" s="255">
        <v>43972</v>
      </c>
      <c r="E18" s="250" t="s">
        <v>11963</v>
      </c>
      <c r="F18" s="250"/>
      <c r="G18" s="414" t="s">
        <v>11941</v>
      </c>
      <c r="H18" s="414" t="s">
        <v>11941</v>
      </c>
      <c r="I18" s="418"/>
      <c r="J18" s="250"/>
      <c r="K18" s="240" t="s">
        <v>11942</v>
      </c>
    </row>
    <row r="19" spans="1:11" ht="15.75" customHeight="1">
      <c r="A19" s="240" t="s">
        <v>57</v>
      </c>
      <c r="B19" s="245" t="s">
        <v>2186</v>
      </c>
      <c r="C19" s="241">
        <v>42130</v>
      </c>
      <c r="D19" s="255">
        <v>43974</v>
      </c>
      <c r="E19" s="243"/>
      <c r="F19" s="243"/>
      <c r="G19" s="414" t="s">
        <v>11941</v>
      </c>
      <c r="H19" s="414" t="s">
        <v>11941</v>
      </c>
      <c r="I19" s="418"/>
      <c r="J19" s="243"/>
      <c r="K19" s="240" t="s">
        <v>11942</v>
      </c>
    </row>
    <row r="20" spans="1:11" ht="15.75" customHeight="1">
      <c r="A20" s="240" t="s">
        <v>61</v>
      </c>
      <c r="B20" s="245" t="s">
        <v>11964</v>
      </c>
      <c r="C20" s="241">
        <v>42161</v>
      </c>
      <c r="D20" s="255">
        <v>43967</v>
      </c>
      <c r="E20" s="256">
        <v>43967</v>
      </c>
      <c r="F20" s="246" t="s">
        <v>11958</v>
      </c>
      <c r="G20" s="414" t="s">
        <v>11941</v>
      </c>
      <c r="H20" s="414" t="s">
        <v>11941</v>
      </c>
      <c r="I20" s="418"/>
      <c r="J20" s="392" t="s">
        <v>12025</v>
      </c>
      <c r="K20" s="240" t="s">
        <v>11942</v>
      </c>
    </row>
    <row r="21" spans="1:11" ht="15.75" customHeight="1">
      <c r="A21" s="240" t="s">
        <v>181</v>
      </c>
      <c r="B21" s="245" t="s">
        <v>5821</v>
      </c>
      <c r="C21" s="241">
        <v>42161</v>
      </c>
      <c r="D21" s="255">
        <v>43963</v>
      </c>
      <c r="E21" s="256">
        <v>43963</v>
      </c>
      <c r="F21" s="246" t="s">
        <v>12026</v>
      </c>
      <c r="G21" s="414">
        <v>43938</v>
      </c>
      <c r="H21" s="414">
        <v>43963</v>
      </c>
      <c r="I21" s="418">
        <f>H21-G21</f>
        <v>25</v>
      </c>
      <c r="J21" s="392" t="s">
        <v>12024</v>
      </c>
      <c r="K21" s="240" t="s">
        <v>11942</v>
      </c>
    </row>
    <row r="22" spans="1:11" ht="15.75" customHeight="1">
      <c r="A22" s="240" t="s">
        <v>185</v>
      </c>
      <c r="B22" s="245" t="s">
        <v>2672</v>
      </c>
      <c r="C22" s="241">
        <v>42222</v>
      </c>
      <c r="D22" s="255">
        <v>43973</v>
      </c>
      <c r="E22" s="250" t="s">
        <v>11966</v>
      </c>
      <c r="F22" s="250"/>
      <c r="G22" s="414" t="s">
        <v>11941</v>
      </c>
      <c r="H22" s="414" t="s">
        <v>11941</v>
      </c>
      <c r="I22" s="418"/>
      <c r="J22" s="250"/>
      <c r="K22" s="240" t="s">
        <v>11942</v>
      </c>
    </row>
    <row r="23" spans="1:11" ht="15.75" customHeight="1">
      <c r="A23" s="240" t="s">
        <v>151</v>
      </c>
      <c r="B23" s="245" t="s">
        <v>11967</v>
      </c>
      <c r="C23" s="241">
        <v>42222</v>
      </c>
      <c r="D23" s="255">
        <v>43973</v>
      </c>
      <c r="E23" s="250" t="s">
        <v>11968</v>
      </c>
      <c r="F23" s="250"/>
      <c r="G23" s="414" t="s">
        <v>11941</v>
      </c>
      <c r="H23" s="414" t="s">
        <v>11941</v>
      </c>
      <c r="I23" s="418"/>
      <c r="J23" s="250"/>
      <c r="K23" s="240" t="s">
        <v>11942</v>
      </c>
    </row>
    <row r="24" spans="1:11" ht="15.75" customHeight="1">
      <c r="A24" s="240" t="s">
        <v>189</v>
      </c>
      <c r="B24" s="245" t="s">
        <v>11969</v>
      </c>
      <c r="C24" s="241">
        <v>42253</v>
      </c>
      <c r="D24" s="255">
        <v>43973</v>
      </c>
      <c r="E24" s="243"/>
      <c r="F24" s="243"/>
      <c r="G24" s="414" t="s">
        <v>11941</v>
      </c>
      <c r="H24" s="414" t="s">
        <v>11941</v>
      </c>
      <c r="I24" s="418"/>
      <c r="J24" s="243"/>
      <c r="K24" s="240" t="s">
        <v>11942</v>
      </c>
    </row>
    <row r="25" spans="1:11" ht="15.75" customHeight="1">
      <c r="A25" s="240" t="s">
        <v>65</v>
      </c>
      <c r="B25" s="245" t="s">
        <v>11970</v>
      </c>
      <c r="C25" s="241">
        <v>42010</v>
      </c>
      <c r="D25" s="255">
        <v>43973</v>
      </c>
      <c r="E25" s="243"/>
      <c r="F25" s="246"/>
      <c r="G25" s="414" t="s">
        <v>11941</v>
      </c>
      <c r="H25" s="414" t="s">
        <v>11941</v>
      </c>
      <c r="I25" s="418"/>
      <c r="J25" s="392"/>
      <c r="K25" s="240" t="s">
        <v>11942</v>
      </c>
    </row>
    <row r="26" spans="1:11" ht="15.75" customHeight="1">
      <c r="A26" s="240" t="s">
        <v>69</v>
      </c>
      <c r="B26" s="245" t="s">
        <v>3225</v>
      </c>
      <c r="C26" s="241">
        <v>42253</v>
      </c>
      <c r="D26" s="255">
        <v>43973</v>
      </c>
      <c r="E26" s="243" t="s">
        <v>11971</v>
      </c>
      <c r="F26" s="243"/>
      <c r="G26" s="414" t="s">
        <v>11941</v>
      </c>
      <c r="H26" s="414" t="s">
        <v>11941</v>
      </c>
      <c r="I26" s="418"/>
      <c r="J26" s="243"/>
      <c r="K26" s="240" t="s">
        <v>11942</v>
      </c>
    </row>
    <row r="27" spans="1:11" ht="15.75" customHeight="1">
      <c r="A27" s="240" t="s">
        <v>73</v>
      </c>
      <c r="B27" s="245" t="s">
        <v>3580</v>
      </c>
      <c r="C27" s="241" t="s">
        <v>11972</v>
      </c>
      <c r="D27" s="255">
        <v>43973</v>
      </c>
      <c r="E27" s="243" t="s">
        <v>11973</v>
      </c>
      <c r="F27" s="243"/>
      <c r="G27" s="414" t="s">
        <v>11941</v>
      </c>
      <c r="H27" s="414" t="s">
        <v>11941</v>
      </c>
      <c r="I27" s="418"/>
      <c r="J27" s="243"/>
      <c r="K27" s="240" t="s">
        <v>11942</v>
      </c>
    </row>
    <row r="28" spans="1:11" ht="15.75" customHeight="1">
      <c r="A28" s="240" t="s">
        <v>77</v>
      </c>
      <c r="B28" s="245" t="s">
        <v>11974</v>
      </c>
      <c r="C28" s="241">
        <v>42069</v>
      </c>
      <c r="D28" s="255">
        <v>43972</v>
      </c>
      <c r="E28" s="243"/>
      <c r="F28" s="243" t="s">
        <v>11989</v>
      </c>
      <c r="G28" s="414" t="s">
        <v>11941</v>
      </c>
      <c r="H28" s="414" t="s">
        <v>11941</v>
      </c>
      <c r="I28" s="418"/>
      <c r="J28" s="392" t="s">
        <v>12027</v>
      </c>
      <c r="K28" s="240" t="s">
        <v>11942</v>
      </c>
    </row>
    <row r="29" spans="1:11" ht="15.75" customHeight="1">
      <c r="A29" s="240" t="s">
        <v>81</v>
      </c>
      <c r="B29" s="245" t="s">
        <v>11975</v>
      </c>
      <c r="C29" s="241">
        <v>42041</v>
      </c>
      <c r="D29" s="255">
        <v>43972</v>
      </c>
      <c r="E29" s="243"/>
      <c r="F29" s="243"/>
      <c r="G29" s="414" t="s">
        <v>11941</v>
      </c>
      <c r="H29" s="414" t="s">
        <v>11941</v>
      </c>
      <c r="I29" s="418"/>
      <c r="J29" s="243"/>
      <c r="K29" s="240" t="s">
        <v>11942</v>
      </c>
    </row>
    <row r="30" spans="1:11" ht="15.75" customHeight="1">
      <c r="A30" s="240" t="s">
        <v>85</v>
      </c>
      <c r="B30" s="245" t="s">
        <v>11976</v>
      </c>
      <c r="C30" s="241">
        <v>42041</v>
      </c>
      <c r="D30" s="255">
        <v>43974</v>
      </c>
      <c r="E30" s="243" t="s">
        <v>11956</v>
      </c>
      <c r="F30" s="243"/>
      <c r="G30" s="414" t="s">
        <v>11941</v>
      </c>
      <c r="H30" s="414" t="s">
        <v>11941</v>
      </c>
      <c r="I30" s="418"/>
      <c r="J30" s="243"/>
      <c r="K30" s="240" t="s">
        <v>11942</v>
      </c>
    </row>
    <row r="31" spans="1:11" ht="15.75" customHeight="1">
      <c r="A31" s="240" t="s">
        <v>157</v>
      </c>
      <c r="B31" s="245" t="s">
        <v>4415</v>
      </c>
      <c r="C31" s="241">
        <v>42283</v>
      </c>
      <c r="D31" s="255">
        <v>43974</v>
      </c>
      <c r="E31" s="250" t="s">
        <v>11977</v>
      </c>
      <c r="F31" s="250"/>
      <c r="G31" s="414" t="s">
        <v>11941</v>
      </c>
      <c r="H31" s="414" t="s">
        <v>11941</v>
      </c>
      <c r="I31" s="418"/>
      <c r="J31" s="250"/>
      <c r="K31" s="240" t="s">
        <v>11942</v>
      </c>
    </row>
    <row r="32" spans="1:11" ht="15.75" customHeight="1">
      <c r="A32" s="240" t="s">
        <v>89</v>
      </c>
      <c r="B32" s="245" t="s">
        <v>4670</v>
      </c>
      <c r="C32" s="241">
        <v>42283</v>
      </c>
      <c r="D32" s="255">
        <v>43974</v>
      </c>
      <c r="E32" s="243"/>
      <c r="F32" s="246"/>
      <c r="G32" s="414" t="s">
        <v>11941</v>
      </c>
      <c r="H32" s="414" t="s">
        <v>11941</v>
      </c>
      <c r="I32" s="418"/>
      <c r="J32" s="251"/>
      <c r="K32" s="240" t="s">
        <v>11942</v>
      </c>
    </row>
    <row r="33" spans="1:11" ht="15.75" customHeight="1">
      <c r="A33" s="240" t="s">
        <v>93</v>
      </c>
      <c r="B33" s="245" t="s">
        <v>11980</v>
      </c>
      <c r="C33" s="241">
        <v>42314</v>
      </c>
      <c r="D33" s="255">
        <v>43973</v>
      </c>
      <c r="E33" s="250" t="s">
        <v>11981</v>
      </c>
      <c r="F33" s="250"/>
      <c r="G33" s="414" t="s">
        <v>11941</v>
      </c>
      <c r="H33" s="414" t="s">
        <v>11941</v>
      </c>
      <c r="I33" s="418"/>
      <c r="J33" s="250"/>
      <c r="K33" s="240" t="s">
        <v>11942</v>
      </c>
    </row>
    <row r="34" spans="1:11" ht="15.75" customHeight="1">
      <c r="A34" s="240" t="s">
        <v>96</v>
      </c>
      <c r="B34" s="245" t="s">
        <v>2313</v>
      </c>
      <c r="C34" s="241">
        <v>42314</v>
      </c>
      <c r="D34" s="255">
        <v>43973</v>
      </c>
      <c r="E34" s="243"/>
      <c r="F34" s="246" t="s">
        <v>11961</v>
      </c>
      <c r="G34" s="414" t="s">
        <v>11941</v>
      </c>
      <c r="H34" s="414" t="s">
        <v>11941</v>
      </c>
      <c r="I34" s="418"/>
      <c r="J34" s="419" t="s">
        <v>12028</v>
      </c>
      <c r="K34" s="240" t="s">
        <v>11942</v>
      </c>
    </row>
    <row r="35" spans="1:11" ht="15.75" customHeight="1">
      <c r="A35" s="240" t="s">
        <v>161</v>
      </c>
      <c r="B35" s="245" t="s">
        <v>5191</v>
      </c>
      <c r="C35" s="241" t="s">
        <v>11972</v>
      </c>
      <c r="D35" s="255">
        <v>43973</v>
      </c>
      <c r="E35" s="243"/>
      <c r="F35" s="243"/>
      <c r="G35" s="414" t="s">
        <v>11941</v>
      </c>
      <c r="H35" s="414" t="s">
        <v>11941</v>
      </c>
      <c r="I35" s="418"/>
      <c r="J35" s="243"/>
      <c r="K35" s="240" t="s">
        <v>11942</v>
      </c>
    </row>
    <row r="36" spans="1:11" ht="15.75" customHeight="1">
      <c r="A36" s="240" t="s">
        <v>100</v>
      </c>
      <c r="B36" s="245" t="s">
        <v>5620</v>
      </c>
      <c r="C36" s="241">
        <v>42344</v>
      </c>
      <c r="D36" s="255">
        <v>43973</v>
      </c>
      <c r="E36" s="243" t="s">
        <v>11973</v>
      </c>
      <c r="F36" s="243"/>
      <c r="G36" s="414" t="s">
        <v>11941</v>
      </c>
      <c r="H36" s="414" t="s">
        <v>11941</v>
      </c>
      <c r="I36" s="418"/>
      <c r="J36" s="243"/>
      <c r="K36" s="240" t="s">
        <v>11942</v>
      </c>
    </row>
    <row r="37" spans="1:11" ht="15.75" customHeight="1">
      <c r="A37" s="240" t="s">
        <v>165</v>
      </c>
      <c r="B37" s="245" t="s">
        <v>11982</v>
      </c>
      <c r="C37" s="241" t="s">
        <v>11983</v>
      </c>
      <c r="D37" s="255">
        <v>43974</v>
      </c>
      <c r="E37" s="243"/>
      <c r="F37" s="243"/>
      <c r="G37" s="414" t="s">
        <v>11941</v>
      </c>
      <c r="H37" s="414" t="s">
        <v>11941</v>
      </c>
      <c r="I37" s="418"/>
      <c r="J37" s="243"/>
      <c r="K37" s="240" t="s">
        <v>11942</v>
      </c>
    </row>
    <row r="38" spans="1:11" ht="15.75" customHeight="1">
      <c r="A38" s="240" t="s">
        <v>169</v>
      </c>
      <c r="B38" s="245" t="s">
        <v>11984</v>
      </c>
      <c r="C38" s="241" t="s">
        <v>11983</v>
      </c>
      <c r="D38" s="255">
        <v>43973</v>
      </c>
      <c r="E38" s="250" t="s">
        <v>11985</v>
      </c>
      <c r="F38" s="250"/>
      <c r="G38" s="414" t="s">
        <v>11941</v>
      </c>
      <c r="H38" s="414" t="s">
        <v>11941</v>
      </c>
      <c r="I38" s="418"/>
      <c r="J38" s="250"/>
      <c r="K38" s="240" t="s">
        <v>11942</v>
      </c>
    </row>
    <row r="39" spans="1:11" ht="15.75" customHeight="1">
      <c r="A39" s="240" t="s">
        <v>104</v>
      </c>
      <c r="B39" s="245" t="s">
        <v>11986</v>
      </c>
      <c r="C39" s="241" t="s">
        <v>11987</v>
      </c>
      <c r="D39" s="255">
        <v>43974</v>
      </c>
      <c r="E39" s="243"/>
      <c r="F39" s="243"/>
      <c r="G39" s="414" t="s">
        <v>11941</v>
      </c>
      <c r="H39" s="414" t="s">
        <v>11941</v>
      </c>
      <c r="I39" s="418"/>
      <c r="J39" s="243"/>
      <c r="K39" s="240" t="s">
        <v>11942</v>
      </c>
    </row>
    <row r="40" spans="1:11" ht="15.75" customHeight="1">
      <c r="A40" s="240" t="s">
        <v>197</v>
      </c>
      <c r="B40" s="245" t="s">
        <v>6307</v>
      </c>
      <c r="C40" s="241" t="s">
        <v>11988</v>
      </c>
      <c r="D40" s="255">
        <v>43973</v>
      </c>
      <c r="E40" s="243"/>
      <c r="F40" s="246" t="s">
        <v>12029</v>
      </c>
      <c r="G40" s="414" t="s">
        <v>11941</v>
      </c>
      <c r="H40" s="414" t="s">
        <v>11941</v>
      </c>
      <c r="I40" s="418"/>
      <c r="J40" s="392" t="s">
        <v>12030</v>
      </c>
      <c r="K40" s="240" t="s">
        <v>11942</v>
      </c>
    </row>
    <row r="41" spans="1:11" ht="15.75" customHeight="1">
      <c r="A41" s="240" t="s">
        <v>108</v>
      </c>
      <c r="B41" s="245" t="s">
        <v>6468</v>
      </c>
      <c r="C41" s="241" t="s">
        <v>11991</v>
      </c>
      <c r="D41" s="255">
        <v>43973</v>
      </c>
      <c r="E41" s="243"/>
      <c r="F41" s="243"/>
      <c r="G41" s="414" t="s">
        <v>11941</v>
      </c>
      <c r="H41" s="414" t="s">
        <v>11941</v>
      </c>
      <c r="I41" s="418"/>
      <c r="J41" s="243"/>
      <c r="K41" s="240" t="s">
        <v>11942</v>
      </c>
    </row>
    <row r="42" spans="1:11" ht="15.75" customHeight="1">
      <c r="A42" s="240" t="s">
        <v>201</v>
      </c>
      <c r="B42" s="245" t="s">
        <v>6686</v>
      </c>
      <c r="C42" s="241" t="s">
        <v>11991</v>
      </c>
      <c r="D42" s="255">
        <v>43976</v>
      </c>
      <c r="E42" s="243"/>
      <c r="F42" s="243"/>
      <c r="G42" s="414" t="s">
        <v>11941</v>
      </c>
      <c r="H42" s="414" t="s">
        <v>11941</v>
      </c>
      <c r="I42" s="418"/>
      <c r="J42" s="243"/>
      <c r="K42" s="240" t="s">
        <v>11942</v>
      </c>
    </row>
    <row r="43" spans="1:11" ht="15.75" customHeight="1">
      <c r="A43" s="240" t="s">
        <v>213</v>
      </c>
      <c r="B43" s="245" t="s">
        <v>1353</v>
      </c>
      <c r="C43" s="241" t="s">
        <v>11992</v>
      </c>
      <c r="D43" s="255">
        <v>43976</v>
      </c>
      <c r="E43" s="243"/>
      <c r="F43" s="243"/>
      <c r="G43" s="414" t="s">
        <v>11941</v>
      </c>
      <c r="H43" s="414" t="s">
        <v>11941</v>
      </c>
      <c r="I43" s="418"/>
      <c r="J43" s="243"/>
      <c r="K43" s="240" t="s">
        <v>11942</v>
      </c>
    </row>
    <row r="44" spans="1:11" ht="15.75" customHeight="1">
      <c r="A44" s="240" t="s">
        <v>112</v>
      </c>
      <c r="B44" s="245" t="s">
        <v>7044</v>
      </c>
      <c r="C44" s="241" t="s">
        <v>11993</v>
      </c>
      <c r="D44" s="255">
        <v>43976</v>
      </c>
      <c r="E44" s="243" t="s">
        <v>11971</v>
      </c>
      <c r="F44" s="243"/>
      <c r="G44" s="414" t="s">
        <v>11941</v>
      </c>
      <c r="H44" s="414" t="s">
        <v>11941</v>
      </c>
      <c r="I44" s="418"/>
      <c r="J44" s="243"/>
      <c r="K44" s="240" t="s">
        <v>11942</v>
      </c>
    </row>
    <row r="45" spans="1:11" ht="15.75" customHeight="1">
      <c r="A45" s="240" t="s">
        <v>116</v>
      </c>
      <c r="B45" s="245" t="s">
        <v>7415</v>
      </c>
      <c r="C45" s="241">
        <v>42194</v>
      </c>
      <c r="D45" s="255">
        <v>43974</v>
      </c>
      <c r="E45" s="243"/>
      <c r="F45" s="246" t="s">
        <v>11961</v>
      </c>
      <c r="G45" s="414" t="s">
        <v>11941</v>
      </c>
      <c r="H45" s="414" t="s">
        <v>11941</v>
      </c>
      <c r="I45" s="418"/>
      <c r="J45" s="419" t="s">
        <v>12028</v>
      </c>
      <c r="K45" s="240" t="s">
        <v>11942</v>
      </c>
    </row>
    <row r="46" spans="1:11" ht="15.75" customHeight="1">
      <c r="A46" s="240" t="s">
        <v>118</v>
      </c>
      <c r="B46" s="245" t="s">
        <v>11994</v>
      </c>
      <c r="C46" s="241" t="s">
        <v>11995</v>
      </c>
      <c r="D46" s="255">
        <v>43976</v>
      </c>
      <c r="E46" s="243"/>
      <c r="F46" s="243"/>
      <c r="G46" s="414" t="s">
        <v>11941</v>
      </c>
      <c r="H46" s="414" t="s">
        <v>11941</v>
      </c>
      <c r="I46" s="418"/>
      <c r="J46" s="243"/>
      <c r="K46" s="240" t="s">
        <v>11942</v>
      </c>
    </row>
    <row r="47" spans="1:11" ht="15.75" customHeight="1">
      <c r="A47" s="240" t="s">
        <v>217</v>
      </c>
      <c r="B47" s="245" t="s">
        <v>11996</v>
      </c>
      <c r="C47" s="241" t="s">
        <v>11997</v>
      </c>
      <c r="D47" s="255">
        <v>43976</v>
      </c>
      <c r="E47" s="243"/>
      <c r="F47" s="243"/>
      <c r="G47" s="414" t="s">
        <v>11941</v>
      </c>
      <c r="H47" s="414" t="s">
        <v>11941</v>
      </c>
      <c r="I47" s="418"/>
      <c r="J47" s="243"/>
      <c r="K47" s="240" t="s">
        <v>11942</v>
      </c>
    </row>
    <row r="48" spans="1:11" ht="15.75" customHeight="1">
      <c r="A48" s="240" t="s">
        <v>120</v>
      </c>
      <c r="B48" s="245" t="s">
        <v>11998</v>
      </c>
      <c r="C48" s="241" t="s">
        <v>11999</v>
      </c>
      <c r="D48" s="255">
        <v>43964</v>
      </c>
      <c r="E48" s="256">
        <v>43964</v>
      </c>
      <c r="F48" s="416" t="s">
        <v>12026</v>
      </c>
      <c r="G48" s="414">
        <v>43919</v>
      </c>
      <c r="H48" s="414">
        <v>43964</v>
      </c>
      <c r="I48" s="418">
        <f>H48-G48</f>
        <v>45</v>
      </c>
      <c r="J48" s="392" t="s">
        <v>12024</v>
      </c>
      <c r="K48" s="240" t="s">
        <v>11942</v>
      </c>
    </row>
    <row r="49" spans="1:11" ht="15.75" customHeight="1">
      <c r="A49" s="240" t="s">
        <v>122</v>
      </c>
      <c r="B49" s="245" t="s">
        <v>12000</v>
      </c>
      <c r="C49" s="241" t="s">
        <v>12001</v>
      </c>
      <c r="D49" s="255">
        <v>43976</v>
      </c>
      <c r="E49" s="243"/>
      <c r="F49" s="243"/>
      <c r="G49" s="414" t="s">
        <v>11941</v>
      </c>
      <c r="H49" s="414" t="s">
        <v>11941</v>
      </c>
      <c r="I49" s="418"/>
      <c r="J49" s="243"/>
      <c r="K49" s="240" t="s">
        <v>11942</v>
      </c>
    </row>
    <row r="50" spans="1:11" ht="15.75" customHeight="1">
      <c r="A50" s="240" t="s">
        <v>219</v>
      </c>
      <c r="B50" s="245" t="s">
        <v>7993</v>
      </c>
      <c r="C50" s="241" t="s">
        <v>11995</v>
      </c>
      <c r="D50" s="255">
        <v>43976</v>
      </c>
      <c r="E50" s="243">
        <v>43283</v>
      </c>
      <c r="F50" s="243"/>
      <c r="G50" s="414" t="s">
        <v>11941</v>
      </c>
      <c r="H50" s="414" t="s">
        <v>11941</v>
      </c>
      <c r="I50" s="418"/>
      <c r="J50" s="243"/>
      <c r="K50" s="240" t="s">
        <v>11942</v>
      </c>
    </row>
    <row r="51" spans="1:11" ht="15.75" customHeight="1">
      <c r="A51" s="240" t="s">
        <v>155</v>
      </c>
      <c r="B51" s="245" t="s">
        <v>8422</v>
      </c>
      <c r="C51" s="241" t="s">
        <v>12003</v>
      </c>
      <c r="D51" s="255">
        <v>43976</v>
      </c>
      <c r="E51" s="243"/>
      <c r="F51" s="243"/>
      <c r="G51" s="414" t="s">
        <v>11941</v>
      </c>
      <c r="H51" s="414" t="s">
        <v>11941</v>
      </c>
      <c r="I51" s="418"/>
      <c r="J51" s="243"/>
      <c r="K51" s="240" t="s">
        <v>11942</v>
      </c>
    </row>
    <row r="52" spans="1:11" ht="15.75" customHeight="1">
      <c r="A52" s="240" t="s">
        <v>124</v>
      </c>
      <c r="B52" s="245" t="s">
        <v>8627</v>
      </c>
      <c r="C52" s="241" t="s">
        <v>12004</v>
      </c>
      <c r="D52" s="255">
        <v>43970</v>
      </c>
      <c r="E52" s="256">
        <v>43970</v>
      </c>
      <c r="F52" s="246" t="s">
        <v>11989</v>
      </c>
      <c r="G52" s="414" t="s">
        <v>11941</v>
      </c>
      <c r="H52" s="414" t="s">
        <v>11941</v>
      </c>
      <c r="I52" s="418"/>
      <c r="J52" s="392" t="s">
        <v>12025</v>
      </c>
      <c r="K52" s="240" t="s">
        <v>11942</v>
      </c>
    </row>
    <row r="53" spans="1:11" ht="15.75" customHeight="1">
      <c r="A53" s="240" t="s">
        <v>126</v>
      </c>
      <c r="B53" s="245" t="s">
        <v>8849</v>
      </c>
      <c r="C53" s="241" t="s">
        <v>12006</v>
      </c>
      <c r="D53" s="255">
        <v>43976</v>
      </c>
      <c r="E53" s="243"/>
      <c r="F53" s="243"/>
      <c r="G53" s="414" t="s">
        <v>11941</v>
      </c>
      <c r="H53" s="414" t="s">
        <v>11941</v>
      </c>
      <c r="I53" s="418"/>
      <c r="J53" s="243"/>
      <c r="K53" s="240" t="s">
        <v>11942</v>
      </c>
    </row>
    <row r="54" spans="1:11" ht="15.75" customHeight="1">
      <c r="A54" s="240" t="s">
        <v>128</v>
      </c>
      <c r="B54" s="245" t="s">
        <v>12007</v>
      </c>
      <c r="C54" s="241" t="s">
        <v>12006</v>
      </c>
      <c r="D54" s="255">
        <v>43976</v>
      </c>
      <c r="E54" s="243"/>
      <c r="F54" s="243"/>
      <c r="G54" s="414" t="s">
        <v>11941</v>
      </c>
      <c r="H54" s="414" t="s">
        <v>11941</v>
      </c>
      <c r="I54" s="418"/>
      <c r="J54" s="243"/>
      <c r="K54" s="240" t="s">
        <v>11942</v>
      </c>
    </row>
    <row r="55" spans="1:11" ht="15.75" customHeight="1">
      <c r="A55" s="240" t="s">
        <v>130</v>
      </c>
      <c r="B55" s="245" t="s">
        <v>12008</v>
      </c>
      <c r="C55" s="241">
        <v>42013</v>
      </c>
      <c r="D55" s="255">
        <v>43972</v>
      </c>
      <c r="E55" s="243"/>
      <c r="F55" s="246"/>
      <c r="G55" s="414" t="s">
        <v>11941</v>
      </c>
      <c r="H55" s="414" t="s">
        <v>11941</v>
      </c>
      <c r="I55" s="418"/>
      <c r="J55" s="392"/>
      <c r="K55" s="240" t="s">
        <v>11942</v>
      </c>
    </row>
    <row r="56" spans="1:11" ht="15.75" customHeight="1">
      <c r="A56" s="240" t="s">
        <v>132</v>
      </c>
      <c r="B56" s="245" t="s">
        <v>9545</v>
      </c>
      <c r="C56" s="241" t="s">
        <v>12010</v>
      </c>
      <c r="D56" s="255">
        <v>43965</v>
      </c>
      <c r="E56" s="256">
        <v>43965</v>
      </c>
      <c r="F56" s="246" t="s">
        <v>12023</v>
      </c>
      <c r="G56" s="414">
        <v>43954</v>
      </c>
      <c r="H56" s="414">
        <v>43965</v>
      </c>
      <c r="I56" s="418">
        <f>H56-G56</f>
        <v>11</v>
      </c>
      <c r="J56" s="392" t="s">
        <v>12024</v>
      </c>
      <c r="K56" s="240" t="s">
        <v>11942</v>
      </c>
    </row>
    <row r="57" spans="1:11" ht="15.75" customHeight="1">
      <c r="A57" s="240" t="s">
        <v>134</v>
      </c>
      <c r="B57" s="245" t="s">
        <v>9785</v>
      </c>
      <c r="C57" s="241" t="s">
        <v>12003</v>
      </c>
      <c r="D57" s="255">
        <v>43973</v>
      </c>
      <c r="E57" s="243"/>
      <c r="F57" s="243"/>
      <c r="G57" s="414" t="s">
        <v>11941</v>
      </c>
      <c r="H57" s="414" t="s">
        <v>11941</v>
      </c>
      <c r="I57" s="418"/>
      <c r="J57" s="243"/>
      <c r="K57" s="240" t="s">
        <v>11942</v>
      </c>
    </row>
    <row r="58" spans="1:11" ht="15.75" customHeight="1">
      <c r="A58" s="240" t="s">
        <v>221</v>
      </c>
      <c r="B58" s="245" t="s">
        <v>10019</v>
      </c>
      <c r="C58" s="241" t="s">
        <v>11995</v>
      </c>
      <c r="D58" s="255">
        <v>43971</v>
      </c>
      <c r="E58" s="256">
        <v>43971</v>
      </c>
      <c r="F58" s="246" t="s">
        <v>11989</v>
      </c>
      <c r="G58" s="414" t="s">
        <v>11941</v>
      </c>
      <c r="H58" s="414" t="s">
        <v>11941</v>
      </c>
      <c r="I58" s="418"/>
      <c r="J58" s="392" t="s">
        <v>12025</v>
      </c>
      <c r="K58" s="240" t="s">
        <v>11942</v>
      </c>
    </row>
    <row r="59" spans="1:11" ht="15.75" customHeight="1">
      <c r="A59" s="240" t="s">
        <v>136</v>
      </c>
      <c r="B59" s="245" t="s">
        <v>12012</v>
      </c>
      <c r="C59" s="241" t="s">
        <v>12013</v>
      </c>
      <c r="D59" s="255">
        <v>43976</v>
      </c>
      <c r="E59" s="243"/>
      <c r="F59" s="243"/>
      <c r="G59" s="414" t="s">
        <v>11941</v>
      </c>
      <c r="H59" s="414" t="s">
        <v>11941</v>
      </c>
      <c r="I59" s="418"/>
      <c r="J59" s="243"/>
      <c r="K59" s="240" t="s">
        <v>11942</v>
      </c>
    </row>
    <row r="60" spans="1:11" ht="15.75" customHeight="1">
      <c r="A60" s="240" t="s">
        <v>138</v>
      </c>
      <c r="B60" s="245" t="s">
        <v>12014</v>
      </c>
      <c r="C60" s="241" t="s">
        <v>12013</v>
      </c>
      <c r="D60" s="255">
        <v>43974</v>
      </c>
      <c r="E60" s="243"/>
      <c r="F60" s="243"/>
      <c r="G60" s="414" t="s">
        <v>11941</v>
      </c>
      <c r="H60" s="414" t="s">
        <v>11941</v>
      </c>
      <c r="I60" s="418"/>
      <c r="J60" s="243"/>
      <c r="K60" s="240" t="s">
        <v>11942</v>
      </c>
    </row>
    <row r="61" spans="1:11" ht="15.75" customHeight="1">
      <c r="A61" s="240" t="s">
        <v>140</v>
      </c>
      <c r="B61" s="245" t="s">
        <v>6101</v>
      </c>
      <c r="C61" s="241" t="s">
        <v>12015</v>
      </c>
      <c r="D61" s="255">
        <v>43976</v>
      </c>
      <c r="E61" s="243"/>
      <c r="F61" s="243"/>
      <c r="G61" s="414" t="s">
        <v>11941</v>
      </c>
      <c r="H61" s="414" t="s">
        <v>11941</v>
      </c>
      <c r="I61" s="418"/>
      <c r="J61" s="243"/>
      <c r="K61" s="240" t="s">
        <v>11942</v>
      </c>
    </row>
    <row r="62" spans="1:11" ht="15.75" customHeight="1">
      <c r="A62" s="240" t="s">
        <v>205</v>
      </c>
      <c r="B62" s="245" t="s">
        <v>12016</v>
      </c>
      <c r="C62" s="241" t="s">
        <v>11999</v>
      </c>
      <c r="D62" s="255">
        <v>43976</v>
      </c>
      <c r="E62" s="250" t="s">
        <v>12017</v>
      </c>
      <c r="F62" s="250"/>
      <c r="G62" s="414" t="s">
        <v>11941</v>
      </c>
      <c r="H62" s="414" t="s">
        <v>11941</v>
      </c>
      <c r="I62" s="418"/>
      <c r="J62" s="250"/>
      <c r="K62" s="240" t="s">
        <v>11942</v>
      </c>
    </row>
    <row r="63" spans="1:11" ht="15.75" customHeight="1">
      <c r="A63" s="240" t="s">
        <v>207</v>
      </c>
      <c r="B63" s="245" t="s">
        <v>11158</v>
      </c>
      <c r="C63" s="241" t="s">
        <v>12015</v>
      </c>
      <c r="D63" s="255">
        <v>43972</v>
      </c>
      <c r="E63" s="243"/>
      <c r="F63" s="243"/>
      <c r="G63" s="414" t="s">
        <v>11941</v>
      </c>
      <c r="H63" s="414" t="s">
        <v>11941</v>
      </c>
      <c r="I63" s="418"/>
      <c r="K63" s="240" t="s">
        <v>11942</v>
      </c>
    </row>
    <row r="64" spans="1:11" ht="15.75" customHeight="1">
      <c r="A64" s="240" t="s">
        <v>141</v>
      </c>
      <c r="B64" s="245" t="s">
        <v>11478</v>
      </c>
      <c r="C64" s="241" t="s">
        <v>12010</v>
      </c>
      <c r="D64" s="255">
        <v>43969</v>
      </c>
      <c r="E64" s="256">
        <v>43969</v>
      </c>
      <c r="F64" s="246" t="s">
        <v>12026</v>
      </c>
      <c r="G64" s="414">
        <v>43954</v>
      </c>
      <c r="H64" s="414">
        <v>43969</v>
      </c>
      <c r="I64" s="418">
        <f>H64-G64</f>
        <v>15</v>
      </c>
      <c r="J64" s="392" t="s">
        <v>12024</v>
      </c>
      <c r="K64" s="240" t="s">
        <v>11942</v>
      </c>
    </row>
    <row r="65" spans="1:11" ht="15.75" customHeight="1">
      <c r="A65" s="240" t="s">
        <v>143</v>
      </c>
      <c r="B65" s="245" t="s">
        <v>11683</v>
      </c>
      <c r="C65" s="241" t="s">
        <v>12001</v>
      </c>
      <c r="D65" s="255">
        <v>43972</v>
      </c>
      <c r="E65" s="243"/>
      <c r="F65" s="243"/>
      <c r="G65" s="414" t="s">
        <v>11941</v>
      </c>
      <c r="H65" s="414" t="s">
        <v>11941</v>
      </c>
      <c r="I65" s="418"/>
      <c r="J65" s="243"/>
      <c r="K65" s="240" t="s">
        <v>11942</v>
      </c>
    </row>
    <row r="66" spans="1:11" ht="15.75" customHeight="1"/>
    <row r="67" spans="1:11" ht="15.75" customHeight="1">
      <c r="A67" s="528" t="s">
        <v>12019</v>
      </c>
      <c r="B67" s="528"/>
    </row>
    <row r="68" spans="1:11" ht="15.75" customHeight="1">
      <c r="A68" s="259"/>
      <c r="B68" s="529" t="s">
        <v>12031</v>
      </c>
      <c r="C68" s="528"/>
    </row>
    <row r="69" spans="1:11" ht="15.75" customHeight="1"/>
    <row r="70" spans="1:11" ht="15.75" customHeight="1"/>
    <row r="71" spans="1:11" ht="15.75" customHeight="1"/>
    <row r="72" spans="1:11" ht="15.75" customHeight="1"/>
    <row r="73" spans="1:11" ht="15.75" customHeight="1"/>
    <row r="74" spans="1:11" ht="15.75" customHeight="1"/>
    <row r="75" spans="1:11" ht="15.75" customHeight="1"/>
    <row r="76" spans="1:11" ht="15.75" customHeight="1"/>
    <row r="77" spans="1:11" ht="15.75" customHeight="1"/>
    <row r="78" spans="1:11" ht="15.75" customHeight="1"/>
    <row r="79" spans="1:11" ht="15.75" customHeight="1"/>
    <row r="80" spans="1:11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1:K1"/>
    <mergeCell ref="A67:B67"/>
    <mergeCell ref="B68:C68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44A13-9F23-4039-9254-8FE1AC94514D}">
  <dimension ref="A1:N1000"/>
  <sheetViews>
    <sheetView workbookViewId="0">
      <selection activeCell="I2" sqref="I1:I1048576"/>
    </sheetView>
  </sheetViews>
  <sheetFormatPr defaultColWidth="12.1796875" defaultRowHeight="15" customHeight="1"/>
  <cols>
    <col min="1" max="1" width="13.54296875" style="236" customWidth="1"/>
    <col min="2" max="2" width="19.81640625" style="236" customWidth="1"/>
    <col min="3" max="3" width="24.54296875" style="236" customWidth="1"/>
    <col min="4" max="4" width="18.54296875" style="258" customWidth="1"/>
    <col min="5" max="5" width="14.1796875" style="236" customWidth="1"/>
    <col min="6" max="6" width="35.453125" style="236" customWidth="1"/>
    <col min="7" max="7" width="22.54296875" style="236" bestFit="1" customWidth="1"/>
    <col min="8" max="8" width="23.453125" style="236" bestFit="1" customWidth="1"/>
    <col min="9" max="9" width="28.7265625" style="236" bestFit="1" customWidth="1"/>
    <col min="10" max="10" width="64.7265625" style="236" customWidth="1"/>
    <col min="11" max="11" width="16.1796875" style="236" customWidth="1"/>
    <col min="12" max="31" width="11.453125" style="236" customWidth="1"/>
    <col min="32" max="16384" width="12.1796875" style="236"/>
  </cols>
  <sheetData>
    <row r="1" spans="1:14" ht="15.75" customHeight="1">
      <c r="A1" s="526" t="s">
        <v>12032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</row>
    <row r="2" spans="1:14" ht="15.75" customHeight="1">
      <c r="A2" s="237" t="s">
        <v>16</v>
      </c>
      <c r="B2" s="238" t="s">
        <v>11930</v>
      </c>
      <c r="C2" s="238" t="s">
        <v>11931</v>
      </c>
      <c r="D2" s="254" t="s">
        <v>12022</v>
      </c>
      <c r="E2" s="238" t="s">
        <v>11933</v>
      </c>
      <c r="F2" s="412" t="s">
        <v>11934</v>
      </c>
      <c r="G2" s="413" t="s">
        <v>11935</v>
      </c>
      <c r="H2" s="413" t="s">
        <v>11936</v>
      </c>
      <c r="I2" s="413" t="s">
        <v>11937</v>
      </c>
      <c r="J2" s="413" t="s">
        <v>11938</v>
      </c>
      <c r="K2" s="238" t="s">
        <v>11939</v>
      </c>
    </row>
    <row r="3" spans="1:14" ht="15.75" customHeight="1">
      <c r="A3" s="240" t="s">
        <v>145</v>
      </c>
      <c r="B3" s="240" t="s">
        <v>1754</v>
      </c>
      <c r="C3" s="241">
        <v>41770</v>
      </c>
      <c r="D3" s="255">
        <v>44051</v>
      </c>
      <c r="E3" s="243">
        <v>43314</v>
      </c>
      <c r="F3" s="243"/>
      <c r="G3" s="414" t="s">
        <v>11941</v>
      </c>
      <c r="H3" s="414" t="s">
        <v>11941</v>
      </c>
      <c r="I3" s="415"/>
      <c r="J3" s="243"/>
      <c r="K3" s="240" t="s">
        <v>11942</v>
      </c>
    </row>
    <row r="4" spans="1:14" ht="15.75" customHeight="1">
      <c r="A4" s="248" t="s">
        <v>34</v>
      </c>
      <c r="B4" s="245" t="s">
        <v>11943</v>
      </c>
      <c r="C4" s="241">
        <v>41770</v>
      </c>
      <c r="D4" s="255">
        <v>44051</v>
      </c>
      <c r="E4" s="243">
        <v>43962</v>
      </c>
      <c r="F4" s="246"/>
      <c r="G4" s="414" t="s">
        <v>11941</v>
      </c>
      <c r="H4" s="414" t="s">
        <v>11941</v>
      </c>
      <c r="I4" s="414"/>
      <c r="J4" s="392"/>
      <c r="K4" s="240" t="s">
        <v>11942</v>
      </c>
    </row>
    <row r="5" spans="1:14" ht="15.75" customHeight="1">
      <c r="A5" s="260" t="s">
        <v>39</v>
      </c>
      <c r="B5" s="245" t="s">
        <v>11946</v>
      </c>
      <c r="C5" s="241">
        <v>41681</v>
      </c>
      <c r="D5" s="255">
        <v>44051</v>
      </c>
      <c r="E5" s="243" t="s">
        <v>11948</v>
      </c>
      <c r="F5" s="243"/>
      <c r="G5" s="414" t="s">
        <v>11941</v>
      </c>
      <c r="H5" s="414" t="s">
        <v>11941</v>
      </c>
      <c r="I5" s="414"/>
      <c r="J5" s="263"/>
      <c r="K5" s="240" t="s">
        <v>11942</v>
      </c>
    </row>
    <row r="6" spans="1:14" ht="15.75" customHeight="1">
      <c r="A6" s="260" t="s">
        <v>42</v>
      </c>
      <c r="B6" s="245" t="s">
        <v>11949</v>
      </c>
      <c r="C6" s="241">
        <v>41923</v>
      </c>
      <c r="D6" s="255">
        <v>44049</v>
      </c>
      <c r="E6" s="243" t="s">
        <v>11951</v>
      </c>
      <c r="F6" s="243"/>
      <c r="G6" s="414" t="s">
        <v>11941</v>
      </c>
      <c r="H6" s="414" t="s">
        <v>11941</v>
      </c>
      <c r="I6" s="414"/>
      <c r="J6" s="263"/>
      <c r="K6" s="240" t="s">
        <v>11942</v>
      </c>
    </row>
    <row r="7" spans="1:14" ht="15.75" customHeight="1">
      <c r="A7" s="260" t="s">
        <v>45</v>
      </c>
      <c r="B7" s="245" t="s">
        <v>11952</v>
      </c>
      <c r="C7" s="241">
        <v>41923</v>
      </c>
      <c r="D7" s="255">
        <v>44051</v>
      </c>
      <c r="E7" s="243"/>
      <c r="F7" s="243"/>
      <c r="G7" s="414" t="s">
        <v>11941</v>
      </c>
      <c r="H7" s="414" t="s">
        <v>11941</v>
      </c>
      <c r="I7" s="414"/>
      <c r="J7" s="263"/>
      <c r="K7" s="240" t="s">
        <v>11942</v>
      </c>
      <c r="N7" s="257"/>
    </row>
    <row r="8" spans="1:14" ht="15.75" customHeight="1">
      <c r="A8" s="260" t="s">
        <v>147</v>
      </c>
      <c r="B8" s="245" t="s">
        <v>11953</v>
      </c>
      <c r="C8" s="241" t="s">
        <v>11954</v>
      </c>
      <c r="D8" s="255">
        <v>44049</v>
      </c>
      <c r="E8" s="243" t="s">
        <v>11951</v>
      </c>
      <c r="F8" s="243"/>
      <c r="G8" s="414" t="s">
        <v>11941</v>
      </c>
      <c r="H8" s="414" t="s">
        <v>11941</v>
      </c>
      <c r="I8" s="414"/>
      <c r="J8" s="263"/>
      <c r="K8" s="240" t="s">
        <v>11942</v>
      </c>
      <c r="N8" s="257"/>
    </row>
    <row r="9" spans="1:14" ht="15.75" customHeight="1">
      <c r="A9" s="260" t="s">
        <v>47</v>
      </c>
      <c r="B9" s="245" t="s">
        <v>11955</v>
      </c>
      <c r="C9" s="241">
        <v>41801</v>
      </c>
      <c r="D9" s="255">
        <v>44049</v>
      </c>
      <c r="E9" s="243" t="s">
        <v>11956</v>
      </c>
      <c r="F9" s="243"/>
      <c r="G9" s="414" t="s">
        <v>11941</v>
      </c>
      <c r="H9" s="414" t="s">
        <v>11941</v>
      </c>
      <c r="I9" s="414"/>
      <c r="J9" s="263"/>
      <c r="K9" s="240" t="s">
        <v>11942</v>
      </c>
      <c r="N9" s="257"/>
    </row>
    <row r="10" spans="1:14" ht="15.75" customHeight="1">
      <c r="A10" s="260" t="s">
        <v>149</v>
      </c>
      <c r="B10" s="245" t="s">
        <v>3580</v>
      </c>
      <c r="C10" s="241">
        <v>41770</v>
      </c>
      <c r="D10" s="255">
        <v>44049</v>
      </c>
      <c r="E10" s="243">
        <v>43314</v>
      </c>
      <c r="F10" s="243"/>
      <c r="G10" s="414" t="s">
        <v>11941</v>
      </c>
      <c r="H10" s="414" t="s">
        <v>11941</v>
      </c>
      <c r="I10" s="414"/>
      <c r="J10" s="263"/>
      <c r="K10" s="240" t="s">
        <v>11942</v>
      </c>
      <c r="N10" s="257"/>
    </row>
    <row r="11" spans="1:14" ht="15.75" customHeight="1">
      <c r="A11" s="260" t="s">
        <v>150</v>
      </c>
      <c r="B11" s="245" t="s">
        <v>3225</v>
      </c>
      <c r="C11" s="241">
        <v>41984</v>
      </c>
      <c r="D11" s="255">
        <v>44049</v>
      </c>
      <c r="E11" s="243"/>
      <c r="F11" s="243"/>
      <c r="G11" s="414" t="s">
        <v>11941</v>
      </c>
      <c r="H11" s="414" t="s">
        <v>11941</v>
      </c>
      <c r="I11" s="414"/>
      <c r="J11" s="263"/>
      <c r="K11" s="240" t="s">
        <v>11942</v>
      </c>
    </row>
    <row r="12" spans="1:14" ht="15.75" customHeight="1">
      <c r="A12" s="260" t="s">
        <v>50</v>
      </c>
      <c r="B12" s="245" t="s">
        <v>11957</v>
      </c>
      <c r="C12" s="241">
        <v>41770</v>
      </c>
      <c r="D12" s="255">
        <v>44051</v>
      </c>
      <c r="E12" s="243"/>
      <c r="F12" s="243"/>
      <c r="G12" s="414" t="s">
        <v>11941</v>
      </c>
      <c r="H12" s="414" t="s">
        <v>11941</v>
      </c>
      <c r="I12" s="414"/>
      <c r="J12" s="263"/>
      <c r="K12" s="240" t="s">
        <v>11942</v>
      </c>
    </row>
    <row r="13" spans="1:14" ht="15.75" customHeight="1">
      <c r="A13" s="260" t="s">
        <v>53</v>
      </c>
      <c r="B13" s="245" t="s">
        <v>7573</v>
      </c>
      <c r="C13" s="241">
        <v>41954</v>
      </c>
      <c r="D13" s="255">
        <v>44049</v>
      </c>
      <c r="E13" s="243">
        <v>43966</v>
      </c>
      <c r="F13" s="246"/>
      <c r="G13" s="414" t="s">
        <v>11941</v>
      </c>
      <c r="H13" s="414" t="s">
        <v>11941</v>
      </c>
      <c r="I13" s="414"/>
      <c r="J13" s="392"/>
      <c r="K13" s="240" t="s">
        <v>11942</v>
      </c>
    </row>
    <row r="14" spans="1:14" ht="15.75" customHeight="1">
      <c r="A14" s="260" t="s">
        <v>55</v>
      </c>
      <c r="B14" s="245" t="s">
        <v>6101</v>
      </c>
      <c r="C14" s="241">
        <v>41923</v>
      </c>
      <c r="D14" s="255">
        <v>44049</v>
      </c>
      <c r="E14" s="243">
        <v>43283</v>
      </c>
      <c r="F14" s="243"/>
      <c r="G14" s="414" t="s">
        <v>11941</v>
      </c>
      <c r="H14" s="414" t="s">
        <v>11941</v>
      </c>
      <c r="I14" s="415"/>
      <c r="J14" s="243"/>
      <c r="K14" s="240" t="s">
        <v>11942</v>
      </c>
    </row>
    <row r="15" spans="1:14" ht="15.75" customHeight="1">
      <c r="A15" s="260" t="s">
        <v>173</v>
      </c>
      <c r="B15" s="245" t="s">
        <v>1204</v>
      </c>
      <c r="C15" s="241">
        <v>42100</v>
      </c>
      <c r="D15" s="255">
        <v>44051</v>
      </c>
      <c r="E15" s="243"/>
      <c r="F15" s="246"/>
      <c r="G15" s="414" t="s">
        <v>11941</v>
      </c>
      <c r="H15" s="414" t="s">
        <v>11941</v>
      </c>
      <c r="I15" s="414"/>
      <c r="J15" s="392"/>
      <c r="K15" s="240" t="s">
        <v>11942</v>
      </c>
    </row>
    <row r="16" spans="1:14" ht="15.75" customHeight="1">
      <c r="A16" s="248" t="s">
        <v>209</v>
      </c>
      <c r="B16" s="245" t="s">
        <v>1355</v>
      </c>
      <c r="C16" s="241">
        <v>42100</v>
      </c>
      <c r="D16" s="255">
        <v>44051</v>
      </c>
      <c r="E16" s="243"/>
      <c r="F16" s="243"/>
      <c r="G16" s="414" t="s">
        <v>11941</v>
      </c>
      <c r="H16" s="414" t="s">
        <v>11941</v>
      </c>
      <c r="I16" s="414"/>
      <c r="J16" s="263"/>
      <c r="K16" s="240" t="s">
        <v>11942</v>
      </c>
    </row>
    <row r="17" spans="1:11" ht="15.75" customHeight="1">
      <c r="A17" s="260" t="s">
        <v>177</v>
      </c>
      <c r="B17" s="245" t="s">
        <v>1638</v>
      </c>
      <c r="C17" s="241">
        <v>42010</v>
      </c>
      <c r="D17" s="255">
        <v>44049</v>
      </c>
      <c r="E17" s="243"/>
      <c r="F17" s="243"/>
      <c r="G17" s="414" t="s">
        <v>11941</v>
      </c>
      <c r="H17" s="414" t="s">
        <v>11941</v>
      </c>
      <c r="I17" s="414"/>
      <c r="J17" s="263"/>
      <c r="K17" s="240" t="s">
        <v>11942</v>
      </c>
    </row>
    <row r="18" spans="1:11" ht="15.75" customHeight="1">
      <c r="A18" s="260" t="s">
        <v>193</v>
      </c>
      <c r="B18" s="245" t="s">
        <v>1972</v>
      </c>
      <c r="C18" s="241">
        <v>42130</v>
      </c>
      <c r="D18" s="255">
        <v>44049</v>
      </c>
      <c r="E18" s="250" t="s">
        <v>11963</v>
      </c>
      <c r="F18" s="250"/>
      <c r="G18" s="414" t="s">
        <v>11941</v>
      </c>
      <c r="H18" s="414" t="s">
        <v>11941</v>
      </c>
      <c r="I18" s="414"/>
      <c r="J18" s="267"/>
      <c r="K18" s="240" t="s">
        <v>11942</v>
      </c>
    </row>
    <row r="19" spans="1:11" ht="15.75" customHeight="1">
      <c r="A19" s="260" t="s">
        <v>57</v>
      </c>
      <c r="B19" s="245" t="s">
        <v>2186</v>
      </c>
      <c r="C19" s="241">
        <v>42130</v>
      </c>
      <c r="D19" s="255">
        <v>44051</v>
      </c>
      <c r="E19" s="243"/>
      <c r="F19" s="243"/>
      <c r="G19" s="414" t="s">
        <v>11941</v>
      </c>
      <c r="H19" s="414" t="s">
        <v>11941</v>
      </c>
      <c r="I19" s="414"/>
      <c r="J19" s="263"/>
      <c r="K19" s="240" t="s">
        <v>11942</v>
      </c>
    </row>
    <row r="20" spans="1:11" ht="15.75" customHeight="1">
      <c r="A20" s="260" t="s">
        <v>61</v>
      </c>
      <c r="B20" s="245" t="s">
        <v>11964</v>
      </c>
      <c r="C20" s="241">
        <v>42161</v>
      </c>
      <c r="D20" s="255">
        <v>44051</v>
      </c>
      <c r="E20" s="243">
        <v>43967</v>
      </c>
      <c r="F20" s="246"/>
      <c r="G20" s="414" t="s">
        <v>11941</v>
      </c>
      <c r="H20" s="414" t="s">
        <v>11941</v>
      </c>
      <c r="I20" s="414"/>
      <c r="J20" s="420"/>
      <c r="K20" s="240" t="s">
        <v>11942</v>
      </c>
    </row>
    <row r="21" spans="1:11" ht="15.75" customHeight="1">
      <c r="A21" s="260" t="s">
        <v>181</v>
      </c>
      <c r="B21" s="245" t="s">
        <v>5821</v>
      </c>
      <c r="C21" s="241">
        <v>42161</v>
      </c>
      <c r="D21" s="255">
        <v>44050</v>
      </c>
      <c r="E21" s="243">
        <v>43963</v>
      </c>
      <c r="F21" s="246"/>
      <c r="G21" s="414" t="s">
        <v>11941</v>
      </c>
      <c r="H21" s="414" t="s">
        <v>11941</v>
      </c>
      <c r="I21" s="414"/>
      <c r="J21" s="420"/>
      <c r="K21" s="240" t="s">
        <v>11942</v>
      </c>
    </row>
    <row r="22" spans="1:11" ht="15.75" customHeight="1">
      <c r="A22" s="260" t="s">
        <v>185</v>
      </c>
      <c r="B22" s="245" t="s">
        <v>2672</v>
      </c>
      <c r="C22" s="241">
        <v>42222</v>
      </c>
      <c r="D22" s="255">
        <v>44050</v>
      </c>
      <c r="E22" s="250" t="s">
        <v>11966</v>
      </c>
      <c r="F22" s="250"/>
      <c r="G22" s="414" t="s">
        <v>11941</v>
      </c>
      <c r="H22" s="414" t="s">
        <v>11941</v>
      </c>
      <c r="I22" s="414"/>
      <c r="J22" s="267"/>
      <c r="K22" s="240" t="s">
        <v>11942</v>
      </c>
    </row>
    <row r="23" spans="1:11" ht="15.75" customHeight="1">
      <c r="A23" s="260" t="s">
        <v>151</v>
      </c>
      <c r="B23" s="245" t="s">
        <v>11967</v>
      </c>
      <c r="C23" s="241">
        <v>42222</v>
      </c>
      <c r="D23" s="255">
        <v>44050</v>
      </c>
      <c r="E23" s="250" t="s">
        <v>11968</v>
      </c>
      <c r="F23" s="250"/>
      <c r="G23" s="414" t="s">
        <v>11941</v>
      </c>
      <c r="H23" s="414" t="s">
        <v>11941</v>
      </c>
      <c r="I23" s="414"/>
      <c r="J23" s="267"/>
      <c r="K23" s="240" t="s">
        <v>11942</v>
      </c>
    </row>
    <row r="24" spans="1:11" ht="15.75" customHeight="1">
      <c r="A24" s="260" t="s">
        <v>189</v>
      </c>
      <c r="B24" s="245" t="s">
        <v>11969</v>
      </c>
      <c r="C24" s="241">
        <v>42253</v>
      </c>
      <c r="D24" s="255">
        <v>44050</v>
      </c>
      <c r="E24" s="243"/>
      <c r="F24" s="243"/>
      <c r="G24" s="414" t="s">
        <v>11941</v>
      </c>
      <c r="H24" s="414" t="s">
        <v>11941</v>
      </c>
      <c r="I24" s="414"/>
      <c r="J24" s="263"/>
      <c r="K24" s="240" t="s">
        <v>11942</v>
      </c>
    </row>
    <row r="25" spans="1:11" ht="15.75" customHeight="1">
      <c r="A25" s="260" t="s">
        <v>65</v>
      </c>
      <c r="B25" s="245" t="s">
        <v>11970</v>
      </c>
      <c r="C25" s="241">
        <v>42010</v>
      </c>
      <c r="D25" s="255">
        <v>44050</v>
      </c>
      <c r="E25" s="243"/>
      <c r="F25" s="246"/>
      <c r="G25" s="414" t="s">
        <v>11941</v>
      </c>
      <c r="H25" s="414" t="s">
        <v>11941</v>
      </c>
      <c r="I25" s="414"/>
      <c r="J25" s="420"/>
      <c r="K25" s="240" t="s">
        <v>11942</v>
      </c>
    </row>
    <row r="26" spans="1:11" ht="15.75" customHeight="1">
      <c r="A26" s="260" t="s">
        <v>69</v>
      </c>
      <c r="B26" s="245" t="s">
        <v>3225</v>
      </c>
      <c r="C26" s="241">
        <v>42253</v>
      </c>
      <c r="D26" s="255">
        <v>44050</v>
      </c>
      <c r="E26" s="243" t="s">
        <v>11971</v>
      </c>
      <c r="F26" s="243"/>
      <c r="G26" s="414" t="s">
        <v>11941</v>
      </c>
      <c r="H26" s="414" t="s">
        <v>11941</v>
      </c>
      <c r="I26" s="414"/>
      <c r="J26" s="263"/>
      <c r="K26" s="240" t="s">
        <v>11942</v>
      </c>
    </row>
    <row r="27" spans="1:11" ht="15.75" customHeight="1">
      <c r="A27" s="260" t="s">
        <v>73</v>
      </c>
      <c r="B27" s="245" t="s">
        <v>3580</v>
      </c>
      <c r="C27" s="241" t="s">
        <v>11972</v>
      </c>
      <c r="D27" s="255">
        <v>44050</v>
      </c>
      <c r="E27" s="243" t="s">
        <v>11973</v>
      </c>
      <c r="F27" s="243"/>
      <c r="G27" s="414" t="s">
        <v>11941</v>
      </c>
      <c r="H27" s="414" t="s">
        <v>11941</v>
      </c>
      <c r="I27" s="414"/>
      <c r="J27" s="263"/>
      <c r="K27" s="240" t="s">
        <v>11942</v>
      </c>
    </row>
    <row r="28" spans="1:11" ht="15.75" customHeight="1">
      <c r="A28" s="260" t="s">
        <v>77</v>
      </c>
      <c r="B28" s="245" t="s">
        <v>11974</v>
      </c>
      <c r="C28" s="241">
        <v>42069</v>
      </c>
      <c r="D28" s="255">
        <v>44049</v>
      </c>
      <c r="E28" s="243"/>
      <c r="F28" s="243"/>
      <c r="G28" s="414" t="s">
        <v>11941</v>
      </c>
      <c r="H28" s="414" t="s">
        <v>11941</v>
      </c>
      <c r="I28" s="414"/>
      <c r="J28" s="420"/>
      <c r="K28" s="240" t="s">
        <v>11942</v>
      </c>
    </row>
    <row r="29" spans="1:11" ht="15.75" customHeight="1">
      <c r="A29" s="260" t="s">
        <v>81</v>
      </c>
      <c r="B29" s="245" t="s">
        <v>11975</v>
      </c>
      <c r="C29" s="241">
        <v>42041</v>
      </c>
      <c r="D29" s="255">
        <v>44049</v>
      </c>
      <c r="E29" s="243"/>
      <c r="F29" s="243"/>
      <c r="G29" s="414" t="s">
        <v>11941</v>
      </c>
      <c r="H29" s="414" t="s">
        <v>11941</v>
      </c>
      <c r="I29" s="414"/>
      <c r="J29" s="263"/>
      <c r="K29" s="240" t="s">
        <v>11942</v>
      </c>
    </row>
    <row r="30" spans="1:11" ht="15.75" customHeight="1">
      <c r="A30" s="260" t="s">
        <v>85</v>
      </c>
      <c r="B30" s="245" t="s">
        <v>11976</v>
      </c>
      <c r="C30" s="241">
        <v>42041</v>
      </c>
      <c r="D30" s="255">
        <v>44051</v>
      </c>
      <c r="E30" s="243" t="s">
        <v>11956</v>
      </c>
      <c r="F30" s="243"/>
      <c r="G30" s="414" t="s">
        <v>11941</v>
      </c>
      <c r="H30" s="414" t="s">
        <v>11941</v>
      </c>
      <c r="I30" s="414"/>
      <c r="J30" s="263"/>
      <c r="K30" s="240" t="s">
        <v>11942</v>
      </c>
    </row>
    <row r="31" spans="1:11" ht="15.75" customHeight="1">
      <c r="A31" s="260" t="s">
        <v>157</v>
      </c>
      <c r="B31" s="245" t="s">
        <v>4415</v>
      </c>
      <c r="C31" s="241">
        <v>42283</v>
      </c>
      <c r="D31" s="255">
        <v>44051</v>
      </c>
      <c r="E31" s="250" t="s">
        <v>11977</v>
      </c>
      <c r="F31" s="250"/>
      <c r="G31" s="414" t="s">
        <v>11941</v>
      </c>
      <c r="H31" s="414" t="s">
        <v>11941</v>
      </c>
      <c r="I31" s="414"/>
      <c r="J31" s="267"/>
      <c r="K31" s="240" t="s">
        <v>11942</v>
      </c>
    </row>
    <row r="32" spans="1:11" ht="15.75" customHeight="1">
      <c r="A32" s="260" t="s">
        <v>89</v>
      </c>
      <c r="B32" s="245" t="s">
        <v>4670</v>
      </c>
      <c r="C32" s="241">
        <v>42283</v>
      </c>
      <c r="D32" s="255">
        <v>44051</v>
      </c>
      <c r="E32" s="243"/>
      <c r="F32" s="246"/>
      <c r="G32" s="414" t="s">
        <v>11941</v>
      </c>
      <c r="H32" s="414" t="s">
        <v>11941</v>
      </c>
      <c r="I32" s="414"/>
      <c r="J32" s="270"/>
      <c r="K32" s="240" t="s">
        <v>11942</v>
      </c>
    </row>
    <row r="33" spans="1:11" ht="15.75" customHeight="1">
      <c r="A33" s="260" t="s">
        <v>93</v>
      </c>
      <c r="B33" s="245" t="s">
        <v>11980</v>
      </c>
      <c r="C33" s="241">
        <v>42314</v>
      </c>
      <c r="D33" s="255">
        <v>44050</v>
      </c>
      <c r="E33" s="250" t="s">
        <v>11981</v>
      </c>
      <c r="F33" s="250"/>
      <c r="G33" s="414" t="s">
        <v>11941</v>
      </c>
      <c r="H33" s="414" t="s">
        <v>11941</v>
      </c>
      <c r="I33" s="414"/>
      <c r="J33" s="267"/>
      <c r="K33" s="240" t="s">
        <v>11942</v>
      </c>
    </row>
    <row r="34" spans="1:11" ht="15.75" customHeight="1">
      <c r="A34" s="260" t="s">
        <v>96</v>
      </c>
      <c r="B34" s="245" t="s">
        <v>2313</v>
      </c>
      <c r="C34" s="241">
        <v>42314</v>
      </c>
      <c r="D34" s="255">
        <v>44050</v>
      </c>
      <c r="E34" s="243"/>
      <c r="F34" s="246"/>
      <c r="G34" s="414" t="s">
        <v>11941</v>
      </c>
      <c r="H34" s="414" t="s">
        <v>11941</v>
      </c>
      <c r="I34" s="414"/>
      <c r="J34" s="421"/>
      <c r="K34" s="240" t="s">
        <v>11942</v>
      </c>
    </row>
    <row r="35" spans="1:11" ht="15.75" customHeight="1">
      <c r="A35" s="260" t="s">
        <v>161</v>
      </c>
      <c r="B35" s="245" t="s">
        <v>5191</v>
      </c>
      <c r="C35" s="241" t="s">
        <v>11972</v>
      </c>
      <c r="D35" s="255">
        <v>44050</v>
      </c>
      <c r="E35" s="243"/>
      <c r="F35" s="243"/>
      <c r="G35" s="414" t="s">
        <v>11941</v>
      </c>
      <c r="H35" s="414" t="s">
        <v>11941</v>
      </c>
      <c r="I35" s="414"/>
      <c r="J35" s="263"/>
      <c r="K35" s="240" t="s">
        <v>11942</v>
      </c>
    </row>
    <row r="36" spans="1:11" ht="15.75" customHeight="1">
      <c r="A36" s="260" t="s">
        <v>100</v>
      </c>
      <c r="B36" s="245" t="s">
        <v>5620</v>
      </c>
      <c r="C36" s="241">
        <v>42344</v>
      </c>
      <c r="D36" s="255">
        <v>44050</v>
      </c>
      <c r="E36" s="243" t="s">
        <v>11973</v>
      </c>
      <c r="F36" s="243"/>
      <c r="G36" s="414" t="s">
        <v>11941</v>
      </c>
      <c r="H36" s="414" t="s">
        <v>11941</v>
      </c>
      <c r="I36" s="414"/>
      <c r="J36" s="263"/>
      <c r="K36" s="240" t="s">
        <v>11942</v>
      </c>
    </row>
    <row r="37" spans="1:11" ht="15.75" customHeight="1">
      <c r="A37" s="260" t="s">
        <v>165</v>
      </c>
      <c r="B37" s="245" t="s">
        <v>11982</v>
      </c>
      <c r="C37" s="241" t="s">
        <v>11983</v>
      </c>
      <c r="D37" s="255">
        <v>44051</v>
      </c>
      <c r="E37" s="243"/>
      <c r="F37" s="243"/>
      <c r="G37" s="414" t="s">
        <v>11941</v>
      </c>
      <c r="H37" s="414" t="s">
        <v>11941</v>
      </c>
      <c r="I37" s="414"/>
      <c r="J37" s="263"/>
      <c r="K37" s="240" t="s">
        <v>11942</v>
      </c>
    </row>
    <row r="38" spans="1:11" ht="15.75" customHeight="1">
      <c r="A38" s="260" t="s">
        <v>169</v>
      </c>
      <c r="B38" s="245" t="s">
        <v>11984</v>
      </c>
      <c r="C38" s="241" t="s">
        <v>11983</v>
      </c>
      <c r="D38" s="255">
        <v>44050</v>
      </c>
      <c r="E38" s="250" t="s">
        <v>11985</v>
      </c>
      <c r="F38" s="250"/>
      <c r="G38" s="414" t="s">
        <v>11941</v>
      </c>
      <c r="H38" s="414" t="s">
        <v>11941</v>
      </c>
      <c r="I38" s="414"/>
      <c r="J38" s="267"/>
      <c r="K38" s="240" t="s">
        <v>11942</v>
      </c>
    </row>
    <row r="39" spans="1:11" ht="15.75" customHeight="1">
      <c r="A39" s="260" t="s">
        <v>104</v>
      </c>
      <c r="B39" s="245" t="s">
        <v>11986</v>
      </c>
      <c r="C39" s="241" t="s">
        <v>11987</v>
      </c>
      <c r="D39" s="255">
        <v>44051</v>
      </c>
      <c r="E39" s="243"/>
      <c r="F39" s="243"/>
      <c r="G39" s="414" t="s">
        <v>11941</v>
      </c>
      <c r="H39" s="414" t="s">
        <v>11941</v>
      </c>
      <c r="I39" s="414"/>
      <c r="J39" s="263"/>
      <c r="K39" s="240" t="s">
        <v>11942</v>
      </c>
    </row>
    <row r="40" spans="1:11" ht="15.75" customHeight="1">
      <c r="A40" s="260" t="s">
        <v>197</v>
      </c>
      <c r="B40" s="245" t="s">
        <v>6307</v>
      </c>
      <c r="C40" s="241" t="s">
        <v>11988</v>
      </c>
      <c r="D40" s="255">
        <v>44050</v>
      </c>
      <c r="E40" s="243"/>
      <c r="F40" s="246"/>
      <c r="G40" s="414" t="s">
        <v>11941</v>
      </c>
      <c r="H40" s="414" t="s">
        <v>11941</v>
      </c>
      <c r="I40" s="414"/>
      <c r="J40" s="420"/>
      <c r="K40" s="240" t="s">
        <v>11942</v>
      </c>
    </row>
    <row r="41" spans="1:11" ht="15.75" customHeight="1">
      <c r="A41" s="260" t="s">
        <v>108</v>
      </c>
      <c r="B41" s="245" t="s">
        <v>6468</v>
      </c>
      <c r="C41" s="241" t="s">
        <v>11991</v>
      </c>
      <c r="D41" s="255">
        <v>44050</v>
      </c>
      <c r="E41" s="243"/>
      <c r="F41" s="243"/>
      <c r="G41" s="414" t="s">
        <v>11941</v>
      </c>
      <c r="H41" s="414" t="s">
        <v>11941</v>
      </c>
      <c r="I41" s="414"/>
      <c r="J41" s="263"/>
      <c r="K41" s="240" t="s">
        <v>11942</v>
      </c>
    </row>
    <row r="42" spans="1:11" ht="15.75" customHeight="1">
      <c r="A42" s="260" t="s">
        <v>201</v>
      </c>
      <c r="B42" s="245" t="s">
        <v>6686</v>
      </c>
      <c r="C42" s="241" t="s">
        <v>11991</v>
      </c>
      <c r="D42" s="255">
        <v>44053</v>
      </c>
      <c r="E42" s="243"/>
      <c r="F42" s="243"/>
      <c r="G42" s="414" t="s">
        <v>11941</v>
      </c>
      <c r="H42" s="414" t="s">
        <v>11941</v>
      </c>
      <c r="I42" s="414"/>
      <c r="J42" s="263"/>
      <c r="K42" s="240" t="s">
        <v>11942</v>
      </c>
    </row>
    <row r="43" spans="1:11" ht="15.75" customHeight="1">
      <c r="A43" s="260" t="s">
        <v>213</v>
      </c>
      <c r="B43" s="245" t="s">
        <v>1353</v>
      </c>
      <c r="C43" s="241" t="s">
        <v>11992</v>
      </c>
      <c r="D43" s="255">
        <v>44053</v>
      </c>
      <c r="E43" s="243"/>
      <c r="F43" s="243"/>
      <c r="G43" s="414" t="s">
        <v>11941</v>
      </c>
      <c r="H43" s="414" t="s">
        <v>11941</v>
      </c>
      <c r="I43" s="414"/>
      <c r="J43" s="263"/>
      <c r="K43" s="240" t="s">
        <v>11942</v>
      </c>
    </row>
    <row r="44" spans="1:11" ht="15.75" customHeight="1">
      <c r="A44" s="260" t="s">
        <v>112</v>
      </c>
      <c r="B44" s="245" t="s">
        <v>7044</v>
      </c>
      <c r="C44" s="241" t="s">
        <v>11993</v>
      </c>
      <c r="D44" s="255">
        <v>44053</v>
      </c>
      <c r="E44" s="243" t="s">
        <v>11971</v>
      </c>
      <c r="F44" s="243"/>
      <c r="G44" s="414" t="s">
        <v>11941</v>
      </c>
      <c r="H44" s="414" t="s">
        <v>11941</v>
      </c>
      <c r="I44" s="414"/>
      <c r="J44" s="263"/>
      <c r="K44" s="240" t="s">
        <v>11942</v>
      </c>
    </row>
    <row r="45" spans="1:11" ht="15.75" customHeight="1">
      <c r="A45" s="260" t="s">
        <v>116</v>
      </c>
      <c r="B45" s="245" t="s">
        <v>7415</v>
      </c>
      <c r="C45" s="241">
        <v>42194</v>
      </c>
      <c r="D45" s="255">
        <v>44051</v>
      </c>
      <c r="E45" s="243"/>
      <c r="F45" s="246"/>
      <c r="G45" s="414" t="s">
        <v>11941</v>
      </c>
      <c r="H45" s="414" t="s">
        <v>11941</v>
      </c>
      <c r="I45" s="414"/>
      <c r="J45" s="421"/>
      <c r="K45" s="240" t="s">
        <v>11942</v>
      </c>
    </row>
    <row r="46" spans="1:11" ht="15.75" customHeight="1">
      <c r="A46" s="260" t="s">
        <v>118</v>
      </c>
      <c r="B46" s="245" t="s">
        <v>11994</v>
      </c>
      <c r="C46" s="241" t="s">
        <v>11995</v>
      </c>
      <c r="D46" s="255">
        <v>44053</v>
      </c>
      <c r="E46" s="243"/>
      <c r="F46" s="243"/>
      <c r="G46" s="414" t="s">
        <v>11941</v>
      </c>
      <c r="H46" s="414" t="s">
        <v>11941</v>
      </c>
      <c r="I46" s="414"/>
      <c r="J46" s="263"/>
      <c r="K46" s="240" t="s">
        <v>11942</v>
      </c>
    </row>
    <row r="47" spans="1:11" ht="15.75" customHeight="1">
      <c r="A47" s="260" t="s">
        <v>217</v>
      </c>
      <c r="B47" s="245" t="s">
        <v>11996</v>
      </c>
      <c r="C47" s="241" t="s">
        <v>11997</v>
      </c>
      <c r="D47" s="255">
        <v>44053</v>
      </c>
      <c r="E47" s="243"/>
      <c r="F47" s="243"/>
      <c r="G47" s="414" t="s">
        <v>11941</v>
      </c>
      <c r="H47" s="414" t="s">
        <v>11941</v>
      </c>
      <c r="I47" s="414"/>
      <c r="J47" s="263"/>
      <c r="K47" s="240" t="s">
        <v>11942</v>
      </c>
    </row>
    <row r="48" spans="1:11" ht="15.75" customHeight="1">
      <c r="A48" s="260" t="s">
        <v>120</v>
      </c>
      <c r="B48" s="245" t="s">
        <v>11998</v>
      </c>
      <c r="C48" s="241" t="s">
        <v>11999</v>
      </c>
      <c r="D48" s="255">
        <v>44053</v>
      </c>
      <c r="E48" s="243">
        <v>43964</v>
      </c>
      <c r="F48" s="416"/>
      <c r="G48" s="414" t="s">
        <v>11941</v>
      </c>
      <c r="H48" s="414" t="s">
        <v>11941</v>
      </c>
      <c r="I48" s="414"/>
      <c r="J48" s="420"/>
      <c r="K48" s="240" t="s">
        <v>11942</v>
      </c>
    </row>
    <row r="49" spans="1:11" ht="15.75" customHeight="1">
      <c r="A49" s="260" t="s">
        <v>122</v>
      </c>
      <c r="B49" s="245" t="s">
        <v>12000</v>
      </c>
      <c r="C49" s="241" t="s">
        <v>12001</v>
      </c>
      <c r="D49" s="255">
        <v>44053</v>
      </c>
      <c r="E49" s="243"/>
      <c r="F49" s="243"/>
      <c r="G49" s="414" t="s">
        <v>11941</v>
      </c>
      <c r="H49" s="414" t="s">
        <v>11941</v>
      </c>
      <c r="I49" s="414"/>
      <c r="J49" s="263"/>
      <c r="K49" s="240" t="s">
        <v>11942</v>
      </c>
    </row>
    <row r="50" spans="1:11" ht="15.75" customHeight="1">
      <c r="A50" s="260" t="s">
        <v>219</v>
      </c>
      <c r="B50" s="245" t="s">
        <v>7993</v>
      </c>
      <c r="C50" s="241" t="s">
        <v>11995</v>
      </c>
      <c r="D50" s="255">
        <v>44053</v>
      </c>
      <c r="E50" s="243">
        <v>43283</v>
      </c>
      <c r="F50" s="243"/>
      <c r="G50" s="414" t="s">
        <v>11941</v>
      </c>
      <c r="H50" s="414" t="s">
        <v>11941</v>
      </c>
      <c r="I50" s="414"/>
      <c r="J50" s="263"/>
      <c r="K50" s="240" t="s">
        <v>11942</v>
      </c>
    </row>
    <row r="51" spans="1:11" ht="15.75" customHeight="1">
      <c r="A51" s="248" t="s">
        <v>155</v>
      </c>
      <c r="B51" s="245" t="s">
        <v>8422</v>
      </c>
      <c r="C51" s="241" t="s">
        <v>12003</v>
      </c>
      <c r="D51" s="255">
        <v>44053</v>
      </c>
      <c r="E51" s="243"/>
      <c r="F51" s="243"/>
      <c r="G51" s="414" t="s">
        <v>11941</v>
      </c>
      <c r="H51" s="414" t="s">
        <v>11941</v>
      </c>
      <c r="I51" s="414"/>
      <c r="J51" s="263"/>
      <c r="K51" s="240" t="s">
        <v>11942</v>
      </c>
    </row>
    <row r="52" spans="1:11" ht="15.75" customHeight="1">
      <c r="A52" s="248" t="s">
        <v>124</v>
      </c>
      <c r="B52" s="245" t="s">
        <v>8627</v>
      </c>
      <c r="C52" s="241" t="s">
        <v>12004</v>
      </c>
      <c r="D52" s="255">
        <v>44053</v>
      </c>
      <c r="E52" s="243">
        <v>43970</v>
      </c>
      <c r="F52" s="246"/>
      <c r="G52" s="414" t="s">
        <v>11941</v>
      </c>
      <c r="H52" s="414" t="s">
        <v>11941</v>
      </c>
      <c r="I52" s="414"/>
      <c r="J52" s="420"/>
      <c r="K52" s="240" t="s">
        <v>11942</v>
      </c>
    </row>
    <row r="53" spans="1:11" ht="15.75" customHeight="1">
      <c r="A53" s="260" t="s">
        <v>126</v>
      </c>
      <c r="B53" s="245" t="s">
        <v>8849</v>
      </c>
      <c r="C53" s="241" t="s">
        <v>12006</v>
      </c>
      <c r="D53" s="255">
        <v>44053</v>
      </c>
      <c r="E53" s="243"/>
      <c r="F53" s="243"/>
      <c r="G53" s="414" t="s">
        <v>11941</v>
      </c>
      <c r="H53" s="414" t="s">
        <v>11941</v>
      </c>
      <c r="I53" s="414"/>
      <c r="J53" s="263"/>
      <c r="K53" s="240" t="s">
        <v>11942</v>
      </c>
    </row>
    <row r="54" spans="1:11" ht="15.75" customHeight="1">
      <c r="A54" s="260" t="s">
        <v>128</v>
      </c>
      <c r="B54" s="245" t="s">
        <v>12007</v>
      </c>
      <c r="C54" s="241" t="s">
        <v>12006</v>
      </c>
      <c r="D54" s="255">
        <v>44053</v>
      </c>
      <c r="E54" s="243"/>
      <c r="F54" s="243"/>
      <c r="G54" s="414" t="s">
        <v>11941</v>
      </c>
      <c r="H54" s="414" t="s">
        <v>11941</v>
      </c>
      <c r="I54" s="414"/>
      <c r="J54" s="263"/>
      <c r="K54" s="240" t="s">
        <v>11942</v>
      </c>
    </row>
    <row r="55" spans="1:11" ht="15.75" customHeight="1">
      <c r="A55" s="260" t="s">
        <v>130</v>
      </c>
      <c r="B55" s="245" t="s">
        <v>12008</v>
      </c>
      <c r="C55" s="241">
        <v>42013</v>
      </c>
      <c r="D55" s="255">
        <v>44049</v>
      </c>
      <c r="E55" s="243"/>
      <c r="F55" s="246"/>
      <c r="G55" s="414" t="s">
        <v>11941</v>
      </c>
      <c r="H55" s="414" t="s">
        <v>11941</v>
      </c>
      <c r="I55" s="414"/>
      <c r="J55" s="420"/>
      <c r="K55" s="240" t="s">
        <v>11942</v>
      </c>
    </row>
    <row r="56" spans="1:11" ht="15.75" customHeight="1">
      <c r="A56" s="260" t="s">
        <v>132</v>
      </c>
      <c r="B56" s="245" t="s">
        <v>9545</v>
      </c>
      <c r="C56" s="241" t="s">
        <v>12010</v>
      </c>
      <c r="D56" s="255">
        <v>44049</v>
      </c>
      <c r="E56" s="243">
        <v>43965</v>
      </c>
      <c r="F56" s="246"/>
      <c r="G56" s="414" t="s">
        <v>11941</v>
      </c>
      <c r="H56" s="414" t="s">
        <v>11941</v>
      </c>
      <c r="I56" s="414"/>
      <c r="J56" s="420"/>
      <c r="K56" s="240" t="s">
        <v>11942</v>
      </c>
    </row>
    <row r="57" spans="1:11" ht="15.75" customHeight="1">
      <c r="A57" s="260" t="s">
        <v>134</v>
      </c>
      <c r="B57" s="245" t="s">
        <v>9785</v>
      </c>
      <c r="C57" s="241" t="s">
        <v>12003</v>
      </c>
      <c r="D57" s="255">
        <v>44050</v>
      </c>
      <c r="E57" s="243"/>
      <c r="F57" s="243"/>
      <c r="G57" s="414" t="s">
        <v>11941</v>
      </c>
      <c r="H57" s="414" t="s">
        <v>11941</v>
      </c>
      <c r="I57" s="414"/>
      <c r="J57" s="263"/>
      <c r="K57" s="240" t="s">
        <v>11942</v>
      </c>
    </row>
    <row r="58" spans="1:11" ht="15.75" customHeight="1">
      <c r="A58" s="248" t="s">
        <v>221</v>
      </c>
      <c r="B58" s="245" t="s">
        <v>10019</v>
      </c>
      <c r="C58" s="241" t="s">
        <v>11995</v>
      </c>
      <c r="D58" s="255">
        <v>44050</v>
      </c>
      <c r="E58" s="243">
        <v>43971</v>
      </c>
      <c r="F58" s="246"/>
      <c r="G58" s="414" t="s">
        <v>11941</v>
      </c>
      <c r="H58" s="414" t="s">
        <v>11941</v>
      </c>
      <c r="I58" s="414"/>
      <c r="J58" s="420"/>
      <c r="K58" s="240" t="s">
        <v>11942</v>
      </c>
    </row>
    <row r="59" spans="1:11" ht="15.75" customHeight="1">
      <c r="A59" s="260" t="s">
        <v>136</v>
      </c>
      <c r="B59" s="245" t="s">
        <v>12012</v>
      </c>
      <c r="C59" s="241" t="s">
        <v>12013</v>
      </c>
      <c r="D59" s="255">
        <v>44053</v>
      </c>
      <c r="E59" s="243"/>
      <c r="F59" s="243"/>
      <c r="G59" s="414" t="s">
        <v>11941</v>
      </c>
      <c r="H59" s="414" t="s">
        <v>11941</v>
      </c>
      <c r="I59" s="414"/>
      <c r="J59" s="263"/>
      <c r="K59" s="240" t="s">
        <v>11942</v>
      </c>
    </row>
    <row r="60" spans="1:11" ht="15.75" customHeight="1">
      <c r="A60" s="260" t="s">
        <v>138</v>
      </c>
      <c r="B60" s="245" t="s">
        <v>12014</v>
      </c>
      <c r="C60" s="241" t="s">
        <v>12013</v>
      </c>
      <c r="D60" s="255">
        <v>44051</v>
      </c>
      <c r="E60" s="243"/>
      <c r="F60" s="243"/>
      <c r="G60" s="414" t="s">
        <v>11941</v>
      </c>
      <c r="H60" s="414" t="s">
        <v>11941</v>
      </c>
      <c r="I60" s="414"/>
      <c r="J60" s="263"/>
      <c r="K60" s="240" t="s">
        <v>11942</v>
      </c>
    </row>
    <row r="61" spans="1:11" ht="15.75" customHeight="1">
      <c r="A61" s="260" t="s">
        <v>140</v>
      </c>
      <c r="B61" s="245" t="s">
        <v>6101</v>
      </c>
      <c r="C61" s="241" t="s">
        <v>12015</v>
      </c>
      <c r="D61" s="255">
        <v>44053</v>
      </c>
      <c r="E61" s="243"/>
      <c r="F61" s="243"/>
      <c r="G61" s="414" t="s">
        <v>11941</v>
      </c>
      <c r="H61" s="414" t="s">
        <v>11941</v>
      </c>
      <c r="I61" s="414"/>
      <c r="J61" s="263"/>
      <c r="K61" s="240" t="s">
        <v>11942</v>
      </c>
    </row>
    <row r="62" spans="1:11" ht="15.75" customHeight="1">
      <c r="A62" s="260" t="s">
        <v>205</v>
      </c>
      <c r="B62" s="245" t="s">
        <v>12016</v>
      </c>
      <c r="C62" s="241" t="s">
        <v>11999</v>
      </c>
      <c r="D62" s="255">
        <v>44053</v>
      </c>
      <c r="E62" s="250" t="s">
        <v>12017</v>
      </c>
      <c r="F62" s="250"/>
      <c r="G62" s="414" t="s">
        <v>11941</v>
      </c>
      <c r="H62" s="414" t="s">
        <v>11941</v>
      </c>
      <c r="I62" s="414"/>
      <c r="J62" s="267"/>
      <c r="K62" s="240" t="s">
        <v>11942</v>
      </c>
    </row>
    <row r="63" spans="1:11" ht="15.75" customHeight="1">
      <c r="A63" s="260" t="s">
        <v>207</v>
      </c>
      <c r="B63" s="245" t="s">
        <v>11158</v>
      </c>
      <c r="C63" s="241" t="s">
        <v>12015</v>
      </c>
      <c r="D63" s="255">
        <v>44049</v>
      </c>
      <c r="E63" s="243"/>
      <c r="F63" s="243"/>
      <c r="G63" s="414" t="s">
        <v>11941</v>
      </c>
      <c r="H63" s="414" t="s">
        <v>11941</v>
      </c>
      <c r="I63" s="414"/>
      <c r="K63" s="240" t="s">
        <v>11942</v>
      </c>
    </row>
    <row r="64" spans="1:11" ht="15.75" customHeight="1">
      <c r="A64" s="260" t="s">
        <v>141</v>
      </c>
      <c r="B64" s="245" t="s">
        <v>11478</v>
      </c>
      <c r="C64" s="241" t="s">
        <v>12010</v>
      </c>
      <c r="D64" s="255">
        <v>44049</v>
      </c>
      <c r="E64" s="243">
        <v>43969</v>
      </c>
      <c r="F64" s="246"/>
      <c r="G64" s="414" t="s">
        <v>11941</v>
      </c>
      <c r="H64" s="414" t="s">
        <v>11941</v>
      </c>
      <c r="I64" s="414"/>
      <c r="J64" s="420"/>
      <c r="K64" s="240" t="s">
        <v>11942</v>
      </c>
    </row>
    <row r="65" spans="1:11" ht="15.75" customHeight="1">
      <c r="A65" s="248" t="s">
        <v>143</v>
      </c>
      <c r="B65" s="245" t="s">
        <v>11683</v>
      </c>
      <c r="C65" s="241" t="s">
        <v>12001</v>
      </c>
      <c r="D65" s="255">
        <v>44049</v>
      </c>
      <c r="E65" s="243"/>
      <c r="F65" s="243"/>
      <c r="G65" s="414" t="s">
        <v>11941</v>
      </c>
      <c r="H65" s="414" t="s">
        <v>11941</v>
      </c>
      <c r="I65" s="414"/>
      <c r="J65" s="263"/>
      <c r="K65" s="240" t="s">
        <v>11942</v>
      </c>
    </row>
    <row r="66" spans="1:11" ht="15.75" customHeight="1"/>
    <row r="67" spans="1:11" ht="15.75" customHeight="1">
      <c r="B67" s="258"/>
    </row>
    <row r="68" spans="1:11" ht="15.75" customHeight="1">
      <c r="A68" s="261"/>
      <c r="B68" s="530"/>
      <c r="C68" s="530"/>
    </row>
    <row r="69" spans="1:11" ht="15.75" customHeight="1"/>
    <row r="70" spans="1:11" ht="15.75" customHeight="1"/>
    <row r="71" spans="1:11" ht="15.75" customHeight="1"/>
    <row r="72" spans="1:11" ht="15.75" customHeight="1"/>
    <row r="73" spans="1:11" ht="15.75" customHeight="1"/>
    <row r="74" spans="1:11" ht="15.75" customHeight="1"/>
    <row r="75" spans="1:11" ht="15.75" customHeight="1"/>
    <row r="76" spans="1:11" ht="15.75" customHeight="1"/>
    <row r="77" spans="1:11" ht="15.75" customHeight="1"/>
    <row r="78" spans="1:11" ht="15.75" customHeight="1"/>
    <row r="79" spans="1:11" ht="15.75" customHeight="1"/>
    <row r="80" spans="1:11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K1"/>
    <mergeCell ref="B68:C68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28CC1-BA78-4D57-840D-0525F4648D34}">
  <dimension ref="A1:L1000"/>
  <sheetViews>
    <sheetView workbookViewId="0">
      <selection activeCell="I2" sqref="I2"/>
    </sheetView>
  </sheetViews>
  <sheetFormatPr defaultColWidth="12.1796875" defaultRowHeight="15" customHeight="1"/>
  <cols>
    <col min="1" max="1" width="13.54296875" style="269" customWidth="1"/>
    <col min="2" max="2" width="19.81640625" style="236" customWidth="1"/>
    <col min="3" max="3" width="25.81640625" style="258" bestFit="1" customWidth="1"/>
    <col min="4" max="4" width="18.54296875" style="236" customWidth="1"/>
    <col min="5" max="5" width="14.1796875" style="236" customWidth="1"/>
    <col min="6" max="6" width="35.453125" style="236" customWidth="1"/>
    <col min="7" max="7" width="22.54296875" style="236" bestFit="1" customWidth="1"/>
    <col min="8" max="8" width="23.453125" style="236" bestFit="1" customWidth="1"/>
    <col min="9" max="9" width="28.7265625" style="236" bestFit="1" customWidth="1"/>
    <col min="10" max="10" width="64.7265625" style="236" customWidth="1"/>
    <col min="11" max="11" width="16.1796875" style="236" customWidth="1"/>
    <col min="12" max="12" width="31.81640625" style="236" customWidth="1"/>
    <col min="13" max="25" width="11.453125" style="236" customWidth="1"/>
    <col min="26" max="16384" width="12.1796875" style="236"/>
  </cols>
  <sheetData>
    <row r="1" spans="1:12" ht="15.75" customHeight="1">
      <c r="A1" s="526" t="s">
        <v>12033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</row>
    <row r="2" spans="1:12" ht="15.75" customHeight="1">
      <c r="A2" s="422" t="s">
        <v>16</v>
      </c>
      <c r="B2" s="238" t="s">
        <v>11930</v>
      </c>
      <c r="C2" s="423" t="s">
        <v>11931</v>
      </c>
      <c r="D2" s="239" t="s">
        <v>11932</v>
      </c>
      <c r="E2" s="238" t="s">
        <v>11933</v>
      </c>
      <c r="F2" s="412" t="s">
        <v>11934</v>
      </c>
      <c r="G2" s="413" t="s">
        <v>11935</v>
      </c>
      <c r="H2" s="413" t="s">
        <v>11936</v>
      </c>
      <c r="I2" s="413" t="s">
        <v>11937</v>
      </c>
      <c r="J2" s="413" t="s">
        <v>11938</v>
      </c>
      <c r="K2" s="410" t="s">
        <v>11939</v>
      </c>
      <c r="L2" s="424" t="s">
        <v>12034</v>
      </c>
    </row>
    <row r="3" spans="1:12" ht="15.75" customHeight="1">
      <c r="A3" s="260" t="s">
        <v>145</v>
      </c>
      <c r="B3" s="240" t="s">
        <v>1754</v>
      </c>
      <c r="C3" s="241">
        <v>41770</v>
      </c>
      <c r="D3" s="255">
        <v>44112</v>
      </c>
      <c r="E3" s="425">
        <v>43314</v>
      </c>
      <c r="F3" s="262"/>
      <c r="G3" s="414" t="s">
        <v>11941</v>
      </c>
      <c r="H3" s="414" t="s">
        <v>11941</v>
      </c>
      <c r="I3" s="415"/>
      <c r="J3" s="263"/>
      <c r="K3" s="240" t="s">
        <v>11942</v>
      </c>
      <c r="L3" s="245"/>
    </row>
    <row r="4" spans="1:12" ht="15.75" customHeight="1">
      <c r="A4" s="248" t="s">
        <v>34</v>
      </c>
      <c r="B4" s="245" t="s">
        <v>11943</v>
      </c>
      <c r="C4" s="241">
        <v>41770</v>
      </c>
      <c r="D4" s="255">
        <v>44112</v>
      </c>
      <c r="E4" s="426">
        <v>43962</v>
      </c>
      <c r="F4" s="264"/>
      <c r="G4" s="414" t="s">
        <v>11941</v>
      </c>
      <c r="H4" s="414" t="s">
        <v>11941</v>
      </c>
      <c r="I4" s="414"/>
      <c r="J4" s="427"/>
      <c r="K4" s="240" t="s">
        <v>11942</v>
      </c>
      <c r="L4" s="240"/>
    </row>
    <row r="5" spans="1:12" ht="15.75" customHeight="1">
      <c r="A5" s="260" t="s">
        <v>39</v>
      </c>
      <c r="B5" s="245" t="s">
        <v>11946</v>
      </c>
      <c r="C5" s="241">
        <v>41681</v>
      </c>
      <c r="D5" s="255">
        <v>44109</v>
      </c>
      <c r="E5" s="426">
        <v>43084</v>
      </c>
      <c r="F5" s="262"/>
      <c r="G5" s="414" t="s">
        <v>11941</v>
      </c>
      <c r="H5" s="414" t="s">
        <v>11941</v>
      </c>
      <c r="I5" s="414"/>
      <c r="J5" s="263"/>
      <c r="K5" s="240" t="s">
        <v>11942</v>
      </c>
      <c r="L5" s="240"/>
    </row>
    <row r="6" spans="1:12" ht="15.75" customHeight="1">
      <c r="A6" s="260" t="s">
        <v>42</v>
      </c>
      <c r="B6" s="245" t="s">
        <v>11949</v>
      </c>
      <c r="C6" s="241">
        <v>41923</v>
      </c>
      <c r="D6" s="255">
        <v>44110</v>
      </c>
      <c r="E6" s="426">
        <v>43087</v>
      </c>
      <c r="F6" s="262"/>
      <c r="G6" s="414" t="s">
        <v>11941</v>
      </c>
      <c r="H6" s="414" t="s">
        <v>11941</v>
      </c>
      <c r="I6" s="414"/>
      <c r="J6" s="263"/>
      <c r="K6" s="240" t="s">
        <v>11942</v>
      </c>
      <c r="L6" s="240"/>
    </row>
    <row r="7" spans="1:12" ht="15.75" customHeight="1">
      <c r="A7" s="265" t="s">
        <v>45</v>
      </c>
      <c r="B7" s="245" t="s">
        <v>11952</v>
      </c>
      <c r="C7" s="241">
        <v>41923</v>
      </c>
      <c r="D7" s="255">
        <v>44112</v>
      </c>
      <c r="E7" s="426"/>
      <c r="F7" s="428" t="s">
        <v>11958</v>
      </c>
      <c r="G7" s="414" t="s">
        <v>11941</v>
      </c>
      <c r="H7" s="407" t="s">
        <v>11941</v>
      </c>
      <c r="I7" s="414"/>
      <c r="J7" s="429" t="s">
        <v>12035</v>
      </c>
      <c r="K7" s="240" t="s">
        <v>11942</v>
      </c>
      <c r="L7" s="430" t="s">
        <v>12036</v>
      </c>
    </row>
    <row r="8" spans="1:12" ht="15.75" customHeight="1">
      <c r="A8" s="260" t="s">
        <v>147</v>
      </c>
      <c r="B8" s="245" t="s">
        <v>11953</v>
      </c>
      <c r="C8" s="241" t="s">
        <v>11954</v>
      </c>
      <c r="D8" s="255">
        <v>44110</v>
      </c>
      <c r="E8" s="426">
        <v>43087</v>
      </c>
      <c r="F8" s="262"/>
      <c r="G8" s="414" t="s">
        <v>11941</v>
      </c>
      <c r="H8" s="414" t="s">
        <v>11941</v>
      </c>
      <c r="I8" s="414"/>
      <c r="J8" s="263"/>
      <c r="K8" s="240" t="s">
        <v>11942</v>
      </c>
      <c r="L8" s="240"/>
    </row>
    <row r="9" spans="1:12" ht="15.75" customHeight="1">
      <c r="A9" s="260" t="s">
        <v>47</v>
      </c>
      <c r="B9" s="245" t="s">
        <v>11955</v>
      </c>
      <c r="C9" s="241">
        <v>41801</v>
      </c>
      <c r="D9" s="255">
        <v>44110</v>
      </c>
      <c r="E9" s="426">
        <v>43088</v>
      </c>
      <c r="F9" s="262"/>
      <c r="G9" s="414" t="s">
        <v>11941</v>
      </c>
      <c r="H9" s="414" t="s">
        <v>11941</v>
      </c>
      <c r="I9" s="414"/>
      <c r="J9" s="263"/>
      <c r="K9" s="240" t="s">
        <v>11942</v>
      </c>
      <c r="L9" s="240"/>
    </row>
    <row r="10" spans="1:12" ht="15.75" customHeight="1">
      <c r="A10" s="260" t="s">
        <v>149</v>
      </c>
      <c r="B10" s="245" t="s">
        <v>3580</v>
      </c>
      <c r="C10" s="241">
        <v>41770</v>
      </c>
      <c r="D10" s="255">
        <v>44110</v>
      </c>
      <c r="E10" s="426">
        <v>43314</v>
      </c>
      <c r="F10" s="262"/>
      <c r="G10" s="414" t="s">
        <v>11941</v>
      </c>
      <c r="H10" s="414" t="s">
        <v>11941</v>
      </c>
      <c r="I10" s="414"/>
      <c r="J10" s="263"/>
      <c r="K10" s="240" t="s">
        <v>11942</v>
      </c>
      <c r="L10" s="240"/>
    </row>
    <row r="11" spans="1:12" ht="15.75" customHeight="1">
      <c r="A11" s="260" t="s">
        <v>150</v>
      </c>
      <c r="B11" s="245" t="s">
        <v>3225</v>
      </c>
      <c r="C11" s="241">
        <v>41984</v>
      </c>
      <c r="D11" s="255">
        <v>44110</v>
      </c>
      <c r="E11" s="426"/>
      <c r="F11" s="262"/>
      <c r="G11" s="414" t="s">
        <v>11941</v>
      </c>
      <c r="H11" s="414" t="s">
        <v>11941</v>
      </c>
      <c r="I11" s="414"/>
      <c r="J11" s="263"/>
      <c r="K11" s="240" t="s">
        <v>11942</v>
      </c>
      <c r="L11" s="240"/>
    </row>
    <row r="12" spans="1:12" ht="15.75" customHeight="1">
      <c r="A12" s="265" t="s">
        <v>50</v>
      </c>
      <c r="B12" s="245" t="s">
        <v>11957</v>
      </c>
      <c r="C12" s="241">
        <v>41770</v>
      </c>
      <c r="D12" s="255">
        <v>44112</v>
      </c>
      <c r="E12" s="426"/>
      <c r="F12" s="431" t="s">
        <v>11989</v>
      </c>
      <c r="G12" s="414" t="s">
        <v>11941</v>
      </c>
      <c r="H12" s="414" t="s">
        <v>11941</v>
      </c>
      <c r="I12" s="414"/>
      <c r="J12" s="420" t="s">
        <v>12037</v>
      </c>
      <c r="K12" s="240" t="s">
        <v>11942</v>
      </c>
      <c r="L12" s="430" t="s">
        <v>12036</v>
      </c>
    </row>
    <row r="13" spans="1:12" ht="15.75" customHeight="1">
      <c r="A13" s="260" t="s">
        <v>53</v>
      </c>
      <c r="B13" s="245" t="s">
        <v>7573</v>
      </c>
      <c r="C13" s="241">
        <v>41954</v>
      </c>
      <c r="D13" s="255">
        <v>44112</v>
      </c>
      <c r="E13" s="426">
        <v>43966</v>
      </c>
      <c r="F13" s="264"/>
      <c r="G13" s="414" t="s">
        <v>11941</v>
      </c>
      <c r="H13" s="414" t="s">
        <v>11941</v>
      </c>
      <c r="I13" s="414"/>
      <c r="J13" s="427"/>
      <c r="K13" s="240" t="s">
        <v>11942</v>
      </c>
      <c r="L13" s="240"/>
    </row>
    <row r="14" spans="1:12" ht="15.75" customHeight="1">
      <c r="A14" s="260" t="s">
        <v>55</v>
      </c>
      <c r="B14" s="245" t="s">
        <v>6101</v>
      </c>
      <c r="C14" s="241">
        <v>41923</v>
      </c>
      <c r="D14" s="255">
        <v>44109</v>
      </c>
      <c r="E14" s="426">
        <v>43283</v>
      </c>
      <c r="F14" s="262"/>
      <c r="G14" s="414" t="s">
        <v>11941</v>
      </c>
      <c r="H14" s="414" t="s">
        <v>11941</v>
      </c>
      <c r="I14" s="415"/>
      <c r="J14" s="263"/>
      <c r="K14" s="240" t="s">
        <v>11942</v>
      </c>
      <c r="L14" s="240"/>
    </row>
    <row r="15" spans="1:12" ht="15.75" customHeight="1">
      <c r="A15" s="260" t="s">
        <v>173</v>
      </c>
      <c r="B15" s="245" t="s">
        <v>1204</v>
      </c>
      <c r="C15" s="241">
        <v>42100</v>
      </c>
      <c r="D15" s="255">
        <v>44109</v>
      </c>
      <c r="E15" s="426"/>
      <c r="F15" s="264"/>
      <c r="G15" s="414" t="s">
        <v>11941</v>
      </c>
      <c r="H15" s="414" t="s">
        <v>11941</v>
      </c>
      <c r="I15" s="414"/>
      <c r="J15" s="427"/>
      <c r="K15" s="240" t="s">
        <v>11942</v>
      </c>
      <c r="L15" s="240"/>
    </row>
    <row r="16" spans="1:12" ht="15.75" customHeight="1">
      <c r="A16" s="248" t="s">
        <v>209</v>
      </c>
      <c r="B16" s="245" t="s">
        <v>1355</v>
      </c>
      <c r="C16" s="241">
        <v>42100</v>
      </c>
      <c r="D16" s="255">
        <v>44112</v>
      </c>
      <c r="E16" s="426"/>
      <c r="F16" s="262"/>
      <c r="G16" s="414" t="s">
        <v>11941</v>
      </c>
      <c r="H16" s="414" t="s">
        <v>11941</v>
      </c>
      <c r="I16" s="414"/>
      <c r="J16" s="263"/>
      <c r="K16" s="240" t="s">
        <v>11942</v>
      </c>
      <c r="L16" s="240"/>
    </row>
    <row r="17" spans="1:12" ht="15.75" customHeight="1">
      <c r="A17" s="265" t="s">
        <v>177</v>
      </c>
      <c r="B17" s="245" t="s">
        <v>1638</v>
      </c>
      <c r="C17" s="241">
        <v>42010</v>
      </c>
      <c r="D17" s="255">
        <v>44111</v>
      </c>
      <c r="E17" s="426"/>
      <c r="F17" s="431" t="s">
        <v>11989</v>
      </c>
      <c r="G17" s="414" t="s">
        <v>11941</v>
      </c>
      <c r="H17" s="414" t="s">
        <v>11941</v>
      </c>
      <c r="I17" s="414"/>
      <c r="J17" s="420" t="s">
        <v>12037</v>
      </c>
      <c r="K17" s="240" t="s">
        <v>11942</v>
      </c>
      <c r="L17" s="430" t="s">
        <v>12036</v>
      </c>
    </row>
    <row r="18" spans="1:12" ht="15.75" customHeight="1">
      <c r="A18" s="260" t="s">
        <v>193</v>
      </c>
      <c r="B18" s="245" t="s">
        <v>1972</v>
      </c>
      <c r="C18" s="241">
        <v>42130</v>
      </c>
      <c r="D18" s="255">
        <v>44111</v>
      </c>
      <c r="E18" s="432">
        <v>43244</v>
      </c>
      <c r="F18" s="266"/>
      <c r="G18" s="414" t="s">
        <v>11941</v>
      </c>
      <c r="H18" s="414" t="s">
        <v>11941</v>
      </c>
      <c r="I18" s="414"/>
      <c r="J18" s="267"/>
      <c r="K18" s="240" t="s">
        <v>11942</v>
      </c>
      <c r="L18" s="240"/>
    </row>
    <row r="19" spans="1:12" ht="15.75" customHeight="1">
      <c r="A19" s="260" t="s">
        <v>57</v>
      </c>
      <c r="B19" s="245" t="s">
        <v>2186</v>
      </c>
      <c r="C19" s="241">
        <v>42130</v>
      </c>
      <c r="D19" s="255">
        <v>44110</v>
      </c>
      <c r="E19" s="426"/>
      <c r="F19" s="262"/>
      <c r="G19" s="414" t="s">
        <v>11941</v>
      </c>
      <c r="H19" s="414" t="s">
        <v>11941</v>
      </c>
      <c r="I19" s="414"/>
      <c r="J19" s="263"/>
      <c r="K19" s="240" t="s">
        <v>11942</v>
      </c>
      <c r="L19" s="240"/>
    </row>
    <row r="20" spans="1:12" ht="15.75" customHeight="1">
      <c r="A20" s="260" t="s">
        <v>61</v>
      </c>
      <c r="B20" s="245" t="s">
        <v>11964</v>
      </c>
      <c r="C20" s="241">
        <v>42161</v>
      </c>
      <c r="D20" s="255">
        <v>44110</v>
      </c>
      <c r="E20" s="426">
        <v>43967</v>
      </c>
      <c r="F20" s="264"/>
      <c r="G20" s="414" t="s">
        <v>11941</v>
      </c>
      <c r="H20" s="414" t="s">
        <v>11941</v>
      </c>
      <c r="I20" s="414"/>
      <c r="J20" s="427"/>
      <c r="K20" s="240" t="s">
        <v>11942</v>
      </c>
      <c r="L20" s="240"/>
    </row>
    <row r="21" spans="1:12" ht="15.75" customHeight="1">
      <c r="A21" s="260" t="s">
        <v>181</v>
      </c>
      <c r="B21" s="245" t="s">
        <v>5821</v>
      </c>
      <c r="C21" s="241">
        <v>42161</v>
      </c>
      <c r="D21" s="255">
        <v>44109</v>
      </c>
      <c r="E21" s="426">
        <v>43963</v>
      </c>
      <c r="F21" s="264"/>
      <c r="G21" s="414" t="s">
        <v>11941</v>
      </c>
      <c r="H21" s="414" t="s">
        <v>11941</v>
      </c>
      <c r="I21" s="414"/>
      <c r="J21" s="427"/>
      <c r="K21" s="240" t="s">
        <v>11942</v>
      </c>
      <c r="L21" s="240"/>
    </row>
    <row r="22" spans="1:12" ht="15.75" customHeight="1">
      <c r="A22" s="260" t="s">
        <v>185</v>
      </c>
      <c r="B22" s="245" t="s">
        <v>2672</v>
      </c>
      <c r="C22" s="241">
        <v>42222</v>
      </c>
      <c r="D22" s="255">
        <v>44109</v>
      </c>
      <c r="E22" s="432">
        <v>43241</v>
      </c>
      <c r="F22" s="266"/>
      <c r="G22" s="414" t="s">
        <v>11941</v>
      </c>
      <c r="H22" s="414" t="s">
        <v>11941</v>
      </c>
      <c r="I22" s="414"/>
      <c r="J22" s="267"/>
      <c r="K22" s="240" t="s">
        <v>11942</v>
      </c>
      <c r="L22" s="240"/>
    </row>
    <row r="23" spans="1:12" ht="15.75" customHeight="1">
      <c r="A23" s="260" t="s">
        <v>151</v>
      </c>
      <c r="B23" s="245" t="s">
        <v>11967</v>
      </c>
      <c r="C23" s="241">
        <v>42222</v>
      </c>
      <c r="D23" s="255">
        <v>44109</v>
      </c>
      <c r="E23" s="432">
        <v>43388</v>
      </c>
      <c r="F23" s="266"/>
      <c r="G23" s="414" t="s">
        <v>11941</v>
      </c>
      <c r="H23" s="414" t="s">
        <v>11941</v>
      </c>
      <c r="I23" s="414"/>
      <c r="J23" s="267"/>
      <c r="K23" s="240" t="s">
        <v>11942</v>
      </c>
      <c r="L23" s="240"/>
    </row>
    <row r="24" spans="1:12" ht="15.75" customHeight="1">
      <c r="A24" s="265" t="s">
        <v>189</v>
      </c>
      <c r="B24" s="245" t="s">
        <v>11969</v>
      </c>
      <c r="C24" s="241">
        <v>42253</v>
      </c>
      <c r="D24" s="255">
        <v>44109</v>
      </c>
      <c r="E24" s="426"/>
      <c r="F24" s="428" t="s">
        <v>11958</v>
      </c>
      <c r="G24" s="414" t="s">
        <v>11941</v>
      </c>
      <c r="H24" s="414" t="s">
        <v>11941</v>
      </c>
      <c r="I24" s="414"/>
      <c r="J24" s="429" t="s">
        <v>12035</v>
      </c>
      <c r="K24" s="240" t="s">
        <v>11942</v>
      </c>
      <c r="L24" s="430" t="s">
        <v>12036</v>
      </c>
    </row>
    <row r="25" spans="1:12" ht="15.75" customHeight="1">
      <c r="A25" s="260" t="s">
        <v>65</v>
      </c>
      <c r="B25" s="245" t="s">
        <v>11970</v>
      </c>
      <c r="C25" s="241">
        <v>42010</v>
      </c>
      <c r="D25" s="255">
        <v>44111</v>
      </c>
      <c r="E25" s="426"/>
      <c r="F25" s="264"/>
      <c r="G25" s="414" t="s">
        <v>11941</v>
      </c>
      <c r="H25" s="414" t="s">
        <v>11941</v>
      </c>
      <c r="I25" s="414"/>
      <c r="J25" s="427"/>
      <c r="K25" s="240" t="s">
        <v>11942</v>
      </c>
      <c r="L25" s="240"/>
    </row>
    <row r="26" spans="1:12" ht="15.75" customHeight="1">
      <c r="A26" s="260" t="s">
        <v>69</v>
      </c>
      <c r="B26" s="245" t="s">
        <v>3225</v>
      </c>
      <c r="C26" s="241">
        <v>42253</v>
      </c>
      <c r="D26" s="255">
        <v>44111</v>
      </c>
      <c r="E26" s="426">
        <v>43089</v>
      </c>
      <c r="F26" s="262"/>
      <c r="G26" s="414" t="s">
        <v>11941</v>
      </c>
      <c r="H26" s="414" t="s">
        <v>11941</v>
      </c>
      <c r="I26" s="414"/>
      <c r="J26" s="263"/>
      <c r="K26" s="240" t="s">
        <v>11942</v>
      </c>
      <c r="L26" s="240"/>
    </row>
    <row r="27" spans="1:12" ht="15.75" customHeight="1">
      <c r="A27" s="260" t="s">
        <v>73</v>
      </c>
      <c r="B27" s="245" t="s">
        <v>3580</v>
      </c>
      <c r="C27" s="241" t="s">
        <v>11972</v>
      </c>
      <c r="D27" s="255">
        <v>44111</v>
      </c>
      <c r="E27" s="426">
        <v>43090</v>
      </c>
      <c r="F27" s="262"/>
      <c r="G27" s="414" t="s">
        <v>11941</v>
      </c>
      <c r="H27" s="414" t="s">
        <v>11941</v>
      </c>
      <c r="I27" s="414"/>
      <c r="J27" s="263"/>
      <c r="K27" s="240" t="s">
        <v>11942</v>
      </c>
      <c r="L27" s="240"/>
    </row>
    <row r="28" spans="1:12" ht="15.75" customHeight="1">
      <c r="A28" s="260" t="s">
        <v>77</v>
      </c>
      <c r="B28" s="245" t="s">
        <v>11974</v>
      </c>
      <c r="C28" s="241">
        <v>42069</v>
      </c>
      <c r="D28" s="255">
        <v>44111</v>
      </c>
      <c r="E28" s="426"/>
      <c r="F28" s="431" t="s">
        <v>12038</v>
      </c>
      <c r="G28" s="414" t="s">
        <v>11941</v>
      </c>
      <c r="H28" s="414" t="s">
        <v>11941</v>
      </c>
      <c r="I28" s="414"/>
      <c r="J28" s="433" t="s">
        <v>12039</v>
      </c>
      <c r="K28" s="240" t="s">
        <v>11942</v>
      </c>
      <c r="L28" s="240"/>
    </row>
    <row r="29" spans="1:12" ht="15.75" customHeight="1">
      <c r="A29" s="260" t="s">
        <v>81</v>
      </c>
      <c r="B29" s="245" t="s">
        <v>11975</v>
      </c>
      <c r="C29" s="241">
        <v>42041</v>
      </c>
      <c r="D29" s="255">
        <v>44111</v>
      </c>
      <c r="E29" s="426"/>
      <c r="F29" s="434" t="s">
        <v>12029</v>
      </c>
      <c r="G29" s="414" t="s">
        <v>11941</v>
      </c>
      <c r="H29" s="414" t="s">
        <v>11941</v>
      </c>
      <c r="I29" s="414"/>
      <c r="J29" s="434" t="s">
        <v>12040</v>
      </c>
      <c r="K29" s="240" t="s">
        <v>11942</v>
      </c>
      <c r="L29" s="240"/>
    </row>
    <row r="30" spans="1:12" ht="15.75" customHeight="1">
      <c r="A30" s="260" t="s">
        <v>85</v>
      </c>
      <c r="B30" s="245" t="s">
        <v>11976</v>
      </c>
      <c r="C30" s="241">
        <v>42041</v>
      </c>
      <c r="D30" s="255">
        <v>44112</v>
      </c>
      <c r="E30" s="426">
        <v>43088</v>
      </c>
      <c r="F30" s="262"/>
      <c r="G30" s="414" t="s">
        <v>11941</v>
      </c>
      <c r="H30" s="414" t="s">
        <v>11941</v>
      </c>
      <c r="I30" s="414"/>
      <c r="J30" s="263"/>
      <c r="K30" s="240" t="s">
        <v>11942</v>
      </c>
      <c r="L30" s="240"/>
    </row>
    <row r="31" spans="1:12" ht="15.75" customHeight="1">
      <c r="A31" s="260" t="s">
        <v>157</v>
      </c>
      <c r="B31" s="245" t="s">
        <v>4415</v>
      </c>
      <c r="C31" s="241">
        <v>42283</v>
      </c>
      <c r="D31" s="255">
        <v>44112</v>
      </c>
      <c r="E31" s="432">
        <v>43389</v>
      </c>
      <c r="F31" s="266"/>
      <c r="G31" s="414" t="s">
        <v>11941</v>
      </c>
      <c r="H31" s="414" t="s">
        <v>11941</v>
      </c>
      <c r="I31" s="414"/>
      <c r="J31" s="267"/>
      <c r="K31" s="240" t="s">
        <v>11942</v>
      </c>
      <c r="L31" s="240"/>
    </row>
    <row r="32" spans="1:12" ht="15.75" customHeight="1">
      <c r="A32" s="260" t="s">
        <v>89</v>
      </c>
      <c r="B32" s="245" t="s">
        <v>4670</v>
      </c>
      <c r="C32" s="241">
        <v>42283</v>
      </c>
      <c r="D32" s="255">
        <v>44109</v>
      </c>
      <c r="E32" s="426"/>
      <c r="F32" s="264"/>
      <c r="G32" s="414" t="s">
        <v>11941</v>
      </c>
      <c r="H32" s="414" t="s">
        <v>11941</v>
      </c>
      <c r="I32" s="414"/>
      <c r="J32" s="268"/>
      <c r="K32" s="240" t="s">
        <v>11942</v>
      </c>
      <c r="L32" s="240"/>
    </row>
    <row r="33" spans="1:12" ht="15.75" customHeight="1">
      <c r="A33" s="260" t="s">
        <v>93</v>
      </c>
      <c r="B33" s="245" t="s">
        <v>11980</v>
      </c>
      <c r="C33" s="241">
        <v>42314</v>
      </c>
      <c r="D33" s="255">
        <v>44111</v>
      </c>
      <c r="E33" s="432">
        <v>43390</v>
      </c>
      <c r="F33" s="266"/>
      <c r="G33" s="414" t="s">
        <v>11941</v>
      </c>
      <c r="H33" s="414" t="s">
        <v>11941</v>
      </c>
      <c r="I33" s="414"/>
      <c r="J33" s="267"/>
      <c r="K33" s="240" t="s">
        <v>11942</v>
      </c>
      <c r="L33" s="240"/>
    </row>
    <row r="34" spans="1:12" ht="15.75" customHeight="1">
      <c r="A34" s="265" t="s">
        <v>96</v>
      </c>
      <c r="B34" s="245" t="s">
        <v>2313</v>
      </c>
      <c r="C34" s="241">
        <v>42314</v>
      </c>
      <c r="D34" s="255">
        <v>44112</v>
      </c>
      <c r="E34" s="426"/>
      <c r="F34" s="431" t="s">
        <v>11989</v>
      </c>
      <c r="G34" s="414" t="s">
        <v>11941</v>
      </c>
      <c r="H34" s="414" t="s">
        <v>11941</v>
      </c>
      <c r="I34" s="414"/>
      <c r="J34" s="420" t="s">
        <v>12037</v>
      </c>
      <c r="K34" s="240" t="s">
        <v>11942</v>
      </c>
      <c r="L34" s="430" t="s">
        <v>12036</v>
      </c>
    </row>
    <row r="35" spans="1:12" ht="15.75" customHeight="1">
      <c r="A35" s="260" t="s">
        <v>161</v>
      </c>
      <c r="B35" s="245" t="s">
        <v>5191</v>
      </c>
      <c r="C35" s="241" t="s">
        <v>11972</v>
      </c>
      <c r="D35" s="255">
        <v>44112</v>
      </c>
      <c r="E35" s="426"/>
      <c r="G35" s="414" t="s">
        <v>11941</v>
      </c>
      <c r="H35" s="414" t="s">
        <v>11941</v>
      </c>
      <c r="I35" s="414"/>
      <c r="J35" s="263"/>
      <c r="K35" s="240" t="s">
        <v>11942</v>
      </c>
      <c r="L35" s="240"/>
    </row>
    <row r="36" spans="1:12" ht="15.75" customHeight="1">
      <c r="A36" s="260" t="s">
        <v>100</v>
      </c>
      <c r="B36" s="245" t="s">
        <v>5620</v>
      </c>
      <c r="C36" s="241">
        <v>42344</v>
      </c>
      <c r="D36" s="255">
        <v>44112</v>
      </c>
      <c r="E36" s="426">
        <v>43090</v>
      </c>
      <c r="F36" s="262"/>
      <c r="G36" s="414" t="s">
        <v>11941</v>
      </c>
      <c r="H36" s="414" t="s">
        <v>11941</v>
      </c>
      <c r="I36" s="414"/>
      <c r="J36" s="263"/>
      <c r="K36" s="240" t="s">
        <v>11942</v>
      </c>
      <c r="L36" s="240"/>
    </row>
    <row r="37" spans="1:12" ht="15.75" customHeight="1">
      <c r="A37" s="260" t="s">
        <v>165</v>
      </c>
      <c r="B37" s="245" t="s">
        <v>11982</v>
      </c>
      <c r="C37" s="241" t="s">
        <v>11983</v>
      </c>
      <c r="D37" s="255">
        <v>44112</v>
      </c>
      <c r="E37" s="426"/>
      <c r="F37" s="262"/>
      <c r="G37" s="414" t="s">
        <v>11941</v>
      </c>
      <c r="H37" s="414" t="s">
        <v>11941</v>
      </c>
      <c r="I37" s="414"/>
      <c r="J37" s="263"/>
      <c r="K37" s="240" t="s">
        <v>11942</v>
      </c>
      <c r="L37" s="240"/>
    </row>
    <row r="38" spans="1:12" ht="15.75" customHeight="1">
      <c r="A38" s="260" t="s">
        <v>169</v>
      </c>
      <c r="B38" s="245" t="s">
        <v>11984</v>
      </c>
      <c r="C38" s="241" t="s">
        <v>11983</v>
      </c>
      <c r="D38" s="255">
        <v>44111</v>
      </c>
      <c r="E38" s="432">
        <v>43391</v>
      </c>
      <c r="F38" s="266"/>
      <c r="G38" s="414" t="s">
        <v>11941</v>
      </c>
      <c r="H38" s="414" t="s">
        <v>11941</v>
      </c>
      <c r="I38" s="414"/>
      <c r="J38" s="267"/>
      <c r="K38" s="240" t="s">
        <v>11942</v>
      </c>
      <c r="L38" s="240"/>
    </row>
    <row r="39" spans="1:12" ht="15.75" customHeight="1">
      <c r="A39" s="260" t="s">
        <v>104</v>
      </c>
      <c r="B39" s="245" t="s">
        <v>11986</v>
      </c>
      <c r="C39" s="241" t="s">
        <v>11987</v>
      </c>
      <c r="D39" s="255">
        <v>44109</v>
      </c>
      <c r="E39" s="426"/>
      <c r="F39" s="262"/>
      <c r="G39" s="414" t="s">
        <v>11941</v>
      </c>
      <c r="H39" s="414" t="s">
        <v>11941</v>
      </c>
      <c r="I39" s="414"/>
      <c r="J39" s="263"/>
      <c r="K39" s="240" t="s">
        <v>11942</v>
      </c>
      <c r="L39" s="240"/>
    </row>
    <row r="40" spans="1:12" ht="15.75" customHeight="1">
      <c r="A40" s="260" t="s">
        <v>197</v>
      </c>
      <c r="B40" s="245" t="s">
        <v>6307</v>
      </c>
      <c r="C40" s="241" t="s">
        <v>11988</v>
      </c>
      <c r="D40" s="255">
        <v>44109</v>
      </c>
      <c r="E40" s="426"/>
      <c r="F40" s="264"/>
      <c r="G40" s="414" t="s">
        <v>11941</v>
      </c>
      <c r="H40" s="414" t="s">
        <v>11941</v>
      </c>
      <c r="I40" s="414"/>
      <c r="J40" s="427"/>
      <c r="K40" s="240" t="s">
        <v>11942</v>
      </c>
      <c r="L40" s="240"/>
    </row>
    <row r="41" spans="1:12" ht="15.75" customHeight="1">
      <c r="A41" s="265" t="s">
        <v>108</v>
      </c>
      <c r="B41" s="245" t="s">
        <v>6468</v>
      </c>
      <c r="C41" s="241" t="s">
        <v>11991</v>
      </c>
      <c r="D41" s="255">
        <v>44111</v>
      </c>
      <c r="E41" s="426"/>
      <c r="F41" s="431" t="s">
        <v>11989</v>
      </c>
      <c r="G41" s="414" t="s">
        <v>11941</v>
      </c>
      <c r="H41" s="414" t="s">
        <v>11941</v>
      </c>
      <c r="I41" s="414"/>
      <c r="J41" s="420" t="s">
        <v>12037</v>
      </c>
      <c r="K41" s="240" t="s">
        <v>11942</v>
      </c>
      <c r="L41" s="430" t="s">
        <v>12036</v>
      </c>
    </row>
    <row r="42" spans="1:12" ht="15.75" customHeight="1">
      <c r="A42" s="260" t="s">
        <v>201</v>
      </c>
      <c r="B42" s="245" t="s">
        <v>6686</v>
      </c>
      <c r="C42" s="241" t="s">
        <v>11991</v>
      </c>
      <c r="D42" s="255">
        <v>44111</v>
      </c>
      <c r="E42" s="426"/>
      <c r="F42" s="262"/>
      <c r="G42" s="414" t="s">
        <v>11941</v>
      </c>
      <c r="H42" s="414" t="s">
        <v>11941</v>
      </c>
      <c r="I42" s="414"/>
      <c r="J42" s="263"/>
      <c r="K42" s="240" t="s">
        <v>11942</v>
      </c>
      <c r="L42" s="240"/>
    </row>
    <row r="43" spans="1:12" ht="15.75" customHeight="1">
      <c r="A43" s="260" t="s">
        <v>213</v>
      </c>
      <c r="B43" s="245" t="s">
        <v>1353</v>
      </c>
      <c r="C43" s="241" t="s">
        <v>11992</v>
      </c>
      <c r="D43" s="255">
        <v>44111</v>
      </c>
      <c r="E43" s="426"/>
      <c r="F43" s="262"/>
      <c r="G43" s="414" t="s">
        <v>11941</v>
      </c>
      <c r="H43" s="414" t="s">
        <v>11941</v>
      </c>
      <c r="I43" s="414"/>
      <c r="J43" s="263"/>
      <c r="K43" s="240" t="s">
        <v>11942</v>
      </c>
      <c r="L43" s="240"/>
    </row>
    <row r="44" spans="1:12" ht="15.75" customHeight="1">
      <c r="A44" s="260" t="s">
        <v>112</v>
      </c>
      <c r="B44" s="245" t="s">
        <v>7044</v>
      </c>
      <c r="C44" s="241" t="s">
        <v>11993</v>
      </c>
      <c r="D44" s="255">
        <v>44110</v>
      </c>
      <c r="E44" s="426">
        <v>43089</v>
      </c>
      <c r="F44" s="262"/>
      <c r="G44" s="414" t="s">
        <v>11941</v>
      </c>
      <c r="H44" s="414" t="s">
        <v>11941</v>
      </c>
      <c r="I44" s="414"/>
      <c r="J44" s="263"/>
      <c r="K44" s="240" t="s">
        <v>11942</v>
      </c>
      <c r="L44" s="240"/>
    </row>
    <row r="45" spans="1:12" ht="15.75" customHeight="1">
      <c r="A45" s="260" t="s">
        <v>116</v>
      </c>
      <c r="B45" s="245" t="s">
        <v>7415</v>
      </c>
      <c r="C45" s="241">
        <v>42194</v>
      </c>
      <c r="D45" s="255">
        <v>44113</v>
      </c>
      <c r="E45" s="426"/>
      <c r="F45" s="264"/>
      <c r="G45" s="414" t="s">
        <v>11941</v>
      </c>
      <c r="H45" s="414" t="s">
        <v>11941</v>
      </c>
      <c r="I45" s="414"/>
      <c r="J45" s="427"/>
      <c r="K45" s="240" t="s">
        <v>11942</v>
      </c>
      <c r="L45" s="240"/>
    </row>
    <row r="46" spans="1:12" ht="15.75" customHeight="1">
      <c r="A46" s="260" t="s">
        <v>118</v>
      </c>
      <c r="B46" s="245" t="s">
        <v>11994</v>
      </c>
      <c r="C46" s="241" t="s">
        <v>11995</v>
      </c>
      <c r="D46" s="255">
        <v>44113</v>
      </c>
      <c r="E46" s="426"/>
      <c r="F46" s="262"/>
      <c r="G46" s="414" t="s">
        <v>11941</v>
      </c>
      <c r="H46" s="414" t="s">
        <v>11941</v>
      </c>
      <c r="I46" s="414"/>
      <c r="J46" s="263"/>
      <c r="K46" s="240" t="s">
        <v>11942</v>
      </c>
      <c r="L46" s="240"/>
    </row>
    <row r="47" spans="1:12" ht="15.75" customHeight="1">
      <c r="A47" s="260" t="s">
        <v>217</v>
      </c>
      <c r="B47" s="245" t="s">
        <v>11996</v>
      </c>
      <c r="C47" s="241">
        <v>42237</v>
      </c>
      <c r="D47" s="255">
        <v>44113</v>
      </c>
      <c r="E47" s="426"/>
      <c r="F47" s="262" t="s">
        <v>12041</v>
      </c>
      <c r="G47" s="414" t="s">
        <v>11941</v>
      </c>
      <c r="H47" s="414" t="s">
        <v>11941</v>
      </c>
      <c r="I47" s="414"/>
      <c r="J47" s="433" t="s">
        <v>12042</v>
      </c>
      <c r="K47" s="240" t="s">
        <v>11942</v>
      </c>
      <c r="L47" s="240"/>
    </row>
    <row r="48" spans="1:12" ht="15.75" customHeight="1">
      <c r="A48" s="260" t="s">
        <v>120</v>
      </c>
      <c r="B48" s="245" t="s">
        <v>11998</v>
      </c>
      <c r="C48" s="241" t="s">
        <v>11999</v>
      </c>
      <c r="D48" s="255">
        <v>44110</v>
      </c>
      <c r="E48" s="426">
        <v>43964</v>
      </c>
      <c r="F48" s="435"/>
      <c r="G48" s="414" t="s">
        <v>11941</v>
      </c>
      <c r="H48" s="414" t="s">
        <v>11941</v>
      </c>
      <c r="I48" s="414"/>
      <c r="J48" s="427"/>
      <c r="K48" s="240" t="s">
        <v>11942</v>
      </c>
      <c r="L48" s="240"/>
    </row>
    <row r="49" spans="1:12" ht="15.75" customHeight="1">
      <c r="A49" s="260" t="s">
        <v>122</v>
      </c>
      <c r="B49" s="245" t="s">
        <v>12000</v>
      </c>
      <c r="C49" s="241" t="s">
        <v>12001</v>
      </c>
      <c r="D49" s="255">
        <v>44113</v>
      </c>
      <c r="E49" s="426"/>
      <c r="F49" s="262"/>
      <c r="G49" s="414" t="s">
        <v>11941</v>
      </c>
      <c r="H49" s="414" t="s">
        <v>11941</v>
      </c>
      <c r="I49" s="414"/>
      <c r="J49" s="263"/>
      <c r="K49" s="240" t="s">
        <v>11942</v>
      </c>
      <c r="L49" s="240"/>
    </row>
    <row r="50" spans="1:12" ht="15.75" customHeight="1">
      <c r="A50" s="260" t="s">
        <v>219</v>
      </c>
      <c r="B50" s="245" t="s">
        <v>7993</v>
      </c>
      <c r="C50" s="241" t="s">
        <v>11995</v>
      </c>
      <c r="D50" s="255">
        <v>44113</v>
      </c>
      <c r="E50" s="426">
        <v>43283</v>
      </c>
      <c r="F50" s="262"/>
      <c r="G50" s="414" t="s">
        <v>11941</v>
      </c>
      <c r="H50" s="414" t="s">
        <v>11941</v>
      </c>
      <c r="I50" s="414"/>
      <c r="J50" s="263"/>
      <c r="K50" s="240" t="s">
        <v>11942</v>
      </c>
      <c r="L50" s="240"/>
    </row>
    <row r="51" spans="1:12" ht="15.75" customHeight="1">
      <c r="A51" s="248" t="s">
        <v>155</v>
      </c>
      <c r="B51" s="245" t="s">
        <v>8422</v>
      </c>
      <c r="C51" s="241" t="s">
        <v>12003</v>
      </c>
      <c r="D51" s="255">
        <v>44113</v>
      </c>
      <c r="E51" s="426"/>
      <c r="F51" s="262"/>
      <c r="G51" s="414" t="s">
        <v>11941</v>
      </c>
      <c r="H51" s="414" t="s">
        <v>11941</v>
      </c>
      <c r="I51" s="414"/>
      <c r="J51" s="263"/>
      <c r="K51" s="240" t="s">
        <v>11942</v>
      </c>
      <c r="L51" s="240"/>
    </row>
    <row r="52" spans="1:12" ht="15.75" customHeight="1">
      <c r="A52" s="248" t="s">
        <v>124</v>
      </c>
      <c r="B52" s="245" t="s">
        <v>8627</v>
      </c>
      <c r="C52" s="241" t="s">
        <v>12004</v>
      </c>
      <c r="D52" s="255">
        <v>44113</v>
      </c>
      <c r="E52" s="426">
        <v>43970</v>
      </c>
      <c r="F52" s="264"/>
      <c r="G52" s="414" t="s">
        <v>11941</v>
      </c>
      <c r="H52" s="414" t="s">
        <v>11941</v>
      </c>
      <c r="I52" s="414"/>
      <c r="J52" s="427"/>
      <c r="K52" s="240" t="s">
        <v>11942</v>
      </c>
      <c r="L52" s="240"/>
    </row>
    <row r="53" spans="1:12" ht="15.75" customHeight="1">
      <c r="A53" s="265" t="s">
        <v>126</v>
      </c>
      <c r="B53" s="245" t="s">
        <v>8849</v>
      </c>
      <c r="C53" s="241" t="s">
        <v>12006</v>
      </c>
      <c r="D53" s="255">
        <v>44113</v>
      </c>
      <c r="E53" s="426"/>
      <c r="F53" s="428" t="s">
        <v>11958</v>
      </c>
      <c r="G53" s="414" t="s">
        <v>11941</v>
      </c>
      <c r="H53" s="414" t="s">
        <v>11941</v>
      </c>
      <c r="I53" s="414"/>
      <c r="J53" s="429" t="s">
        <v>12035</v>
      </c>
      <c r="K53" s="240" t="s">
        <v>11942</v>
      </c>
      <c r="L53" s="430" t="s">
        <v>12036</v>
      </c>
    </row>
    <row r="54" spans="1:12" ht="15.75" customHeight="1">
      <c r="A54" s="260" t="s">
        <v>128</v>
      </c>
      <c r="B54" s="245" t="s">
        <v>12007</v>
      </c>
      <c r="C54" s="241" t="s">
        <v>12006</v>
      </c>
      <c r="D54" s="255">
        <v>44113</v>
      </c>
      <c r="E54" s="426"/>
      <c r="F54" s="262"/>
      <c r="G54" s="414" t="s">
        <v>11941</v>
      </c>
      <c r="H54" s="414" t="s">
        <v>11941</v>
      </c>
      <c r="I54" s="414"/>
      <c r="J54" s="263"/>
      <c r="K54" s="240" t="s">
        <v>11942</v>
      </c>
      <c r="L54" s="240"/>
    </row>
    <row r="55" spans="1:12" ht="15.75" customHeight="1">
      <c r="A55" s="260" t="s">
        <v>130</v>
      </c>
      <c r="B55" s="245" t="s">
        <v>12008</v>
      </c>
      <c r="C55" s="241">
        <v>42013</v>
      </c>
      <c r="D55" s="255">
        <v>44110</v>
      </c>
      <c r="E55" s="426"/>
      <c r="F55" s="264"/>
      <c r="G55" s="414" t="s">
        <v>11941</v>
      </c>
      <c r="H55" s="414" t="s">
        <v>11941</v>
      </c>
      <c r="I55" s="414"/>
      <c r="J55" s="427"/>
      <c r="K55" s="240" t="s">
        <v>11942</v>
      </c>
      <c r="L55" s="240"/>
    </row>
    <row r="56" spans="1:12" ht="15.75" customHeight="1">
      <c r="A56" s="260" t="s">
        <v>132</v>
      </c>
      <c r="B56" s="245" t="s">
        <v>9545</v>
      </c>
      <c r="C56" s="241" t="s">
        <v>12010</v>
      </c>
      <c r="D56" s="255">
        <v>44110</v>
      </c>
      <c r="E56" s="426">
        <v>43965</v>
      </c>
      <c r="F56" s="264"/>
      <c r="G56" s="414" t="s">
        <v>11941</v>
      </c>
      <c r="H56" s="414" t="s">
        <v>11941</v>
      </c>
      <c r="I56" s="414"/>
      <c r="J56" s="427"/>
      <c r="K56" s="240" t="s">
        <v>11942</v>
      </c>
      <c r="L56" s="240"/>
    </row>
    <row r="57" spans="1:12" ht="15.75" customHeight="1">
      <c r="A57" s="260" t="s">
        <v>134</v>
      </c>
      <c r="B57" s="245" t="s">
        <v>9785</v>
      </c>
      <c r="C57" s="241" t="s">
        <v>12003</v>
      </c>
      <c r="D57" s="255">
        <v>44109</v>
      </c>
      <c r="E57" s="426"/>
      <c r="F57" s="262"/>
      <c r="G57" s="414" t="s">
        <v>11941</v>
      </c>
      <c r="H57" s="414" t="s">
        <v>11941</v>
      </c>
      <c r="I57" s="414"/>
      <c r="J57" s="263"/>
      <c r="K57" s="240" t="s">
        <v>11942</v>
      </c>
      <c r="L57" s="240"/>
    </row>
    <row r="58" spans="1:12" ht="15.75" customHeight="1">
      <c r="A58" s="248" t="s">
        <v>221</v>
      </c>
      <c r="B58" s="245" t="s">
        <v>10019</v>
      </c>
      <c r="C58" s="241" t="s">
        <v>11995</v>
      </c>
      <c r="D58" s="255">
        <v>44109</v>
      </c>
      <c r="E58" s="426">
        <v>43971</v>
      </c>
      <c r="F58" s="264"/>
      <c r="G58" s="414" t="s">
        <v>11941</v>
      </c>
      <c r="H58" s="414" t="s">
        <v>11941</v>
      </c>
      <c r="I58" s="414"/>
      <c r="J58" s="427"/>
      <c r="K58" s="240" t="s">
        <v>11942</v>
      </c>
      <c r="L58" s="240"/>
    </row>
    <row r="59" spans="1:12" ht="15.75" customHeight="1">
      <c r="A59" s="260" t="s">
        <v>136</v>
      </c>
      <c r="B59" s="245" t="s">
        <v>12012</v>
      </c>
      <c r="C59" s="241" t="s">
        <v>12013</v>
      </c>
      <c r="D59" s="255">
        <v>44113</v>
      </c>
      <c r="E59" s="426"/>
      <c r="F59" s="262"/>
      <c r="G59" s="414" t="s">
        <v>11941</v>
      </c>
      <c r="H59" s="414" t="s">
        <v>11941</v>
      </c>
      <c r="I59" s="414"/>
      <c r="J59" s="263"/>
      <c r="K59" s="240" t="s">
        <v>11942</v>
      </c>
      <c r="L59" s="240"/>
    </row>
    <row r="60" spans="1:12" ht="15.75" customHeight="1">
      <c r="A60" s="260" t="s">
        <v>138</v>
      </c>
      <c r="B60" s="245" t="s">
        <v>12014</v>
      </c>
      <c r="C60" s="241" t="s">
        <v>12013</v>
      </c>
      <c r="D60" s="255">
        <v>44110</v>
      </c>
      <c r="E60" s="426"/>
      <c r="F60" s="262"/>
      <c r="G60" s="414" t="s">
        <v>11941</v>
      </c>
      <c r="H60" s="414" t="s">
        <v>11941</v>
      </c>
      <c r="I60" s="414"/>
      <c r="J60" s="263"/>
      <c r="K60" s="240" t="s">
        <v>11942</v>
      </c>
      <c r="L60" s="240"/>
    </row>
    <row r="61" spans="1:12" ht="15.75" customHeight="1">
      <c r="A61" s="260" t="s">
        <v>140</v>
      </c>
      <c r="B61" s="245" t="s">
        <v>6101</v>
      </c>
      <c r="C61" s="241" t="s">
        <v>12015</v>
      </c>
      <c r="D61" s="255">
        <v>44113</v>
      </c>
      <c r="E61" s="426"/>
      <c r="F61" s="262" t="s">
        <v>12043</v>
      </c>
      <c r="G61" s="414" t="s">
        <v>11941</v>
      </c>
      <c r="H61" s="414" t="s">
        <v>11941</v>
      </c>
      <c r="I61" s="414"/>
      <c r="J61" s="263" t="s">
        <v>12044</v>
      </c>
      <c r="K61" s="240" t="s">
        <v>11942</v>
      </c>
      <c r="L61" s="240"/>
    </row>
    <row r="62" spans="1:12" ht="15.75" customHeight="1">
      <c r="A62" s="260" t="s">
        <v>205</v>
      </c>
      <c r="B62" s="245" t="s">
        <v>12016</v>
      </c>
      <c r="C62" s="241" t="s">
        <v>11999</v>
      </c>
      <c r="D62" s="255">
        <v>44113</v>
      </c>
      <c r="E62" s="432">
        <v>43392</v>
      </c>
      <c r="F62" s="266"/>
      <c r="G62" s="414" t="s">
        <v>11941</v>
      </c>
      <c r="H62" s="414" t="s">
        <v>11941</v>
      </c>
      <c r="I62" s="414"/>
      <c r="J62" s="267"/>
      <c r="K62" s="240" t="s">
        <v>11942</v>
      </c>
      <c r="L62" s="240"/>
    </row>
    <row r="63" spans="1:12" ht="15.75" customHeight="1">
      <c r="A63" s="260" t="s">
        <v>207</v>
      </c>
      <c r="B63" s="245" t="s">
        <v>11158</v>
      </c>
      <c r="C63" s="241" t="s">
        <v>12015</v>
      </c>
      <c r="D63" s="255">
        <v>44110</v>
      </c>
      <c r="E63" s="426"/>
      <c r="F63" s="434" t="s">
        <v>12029</v>
      </c>
      <c r="G63" s="414" t="s">
        <v>11941</v>
      </c>
      <c r="H63" s="414" t="s">
        <v>11941</v>
      </c>
      <c r="I63" s="414"/>
      <c r="J63" s="434" t="s">
        <v>12040</v>
      </c>
      <c r="K63" s="240" t="s">
        <v>11942</v>
      </c>
      <c r="L63" s="240"/>
    </row>
    <row r="64" spans="1:12" ht="15.75" customHeight="1">
      <c r="A64" s="260" t="s">
        <v>141</v>
      </c>
      <c r="B64" s="245" t="s">
        <v>11478</v>
      </c>
      <c r="C64" s="241" t="s">
        <v>12010</v>
      </c>
      <c r="D64" s="255">
        <v>44109</v>
      </c>
      <c r="E64" s="426">
        <v>43969</v>
      </c>
      <c r="F64" s="264"/>
      <c r="G64" s="414" t="s">
        <v>11941</v>
      </c>
      <c r="H64" s="414" t="s">
        <v>11941</v>
      </c>
      <c r="I64" s="414"/>
      <c r="J64" s="427"/>
      <c r="K64" s="240" t="s">
        <v>11942</v>
      </c>
      <c r="L64" s="240"/>
    </row>
    <row r="65" spans="1:12" ht="15.75" customHeight="1">
      <c r="A65" s="248" t="s">
        <v>143</v>
      </c>
      <c r="B65" s="245" t="s">
        <v>11683</v>
      </c>
      <c r="C65" s="241" t="s">
        <v>12001</v>
      </c>
      <c r="D65" s="255">
        <v>44110</v>
      </c>
      <c r="E65" s="426"/>
      <c r="F65" s="262"/>
      <c r="G65" s="414" t="s">
        <v>11941</v>
      </c>
      <c r="H65" s="414" t="s">
        <v>11941</v>
      </c>
      <c r="I65" s="414"/>
      <c r="J65" s="263"/>
      <c r="K65" s="240" t="s">
        <v>11942</v>
      </c>
      <c r="L65" s="240"/>
    </row>
    <row r="66" spans="1:12" ht="15.75" customHeight="1"/>
    <row r="67" spans="1:12" ht="15.75" customHeight="1">
      <c r="A67" s="531" t="s">
        <v>12019</v>
      </c>
      <c r="B67" s="532"/>
    </row>
    <row r="68" spans="1:12" ht="15.75" customHeight="1">
      <c r="A68" s="436"/>
      <c r="B68" s="533" t="s">
        <v>12036</v>
      </c>
      <c r="C68" s="533"/>
    </row>
    <row r="69" spans="1:12" ht="15.75" customHeight="1"/>
    <row r="70" spans="1:12" ht="15.75" customHeight="1"/>
    <row r="71" spans="1:12" ht="15.75" customHeight="1"/>
    <row r="72" spans="1:12" ht="15.75" customHeight="1"/>
    <row r="73" spans="1:12" ht="15.75" customHeight="1"/>
    <row r="74" spans="1:12" ht="15.75" customHeight="1"/>
    <row r="75" spans="1:12" ht="15.75" customHeight="1"/>
    <row r="76" spans="1:12" ht="15.75" customHeight="1"/>
    <row r="77" spans="1:12" ht="15.75" customHeight="1"/>
    <row r="78" spans="1:12" ht="15.75" customHeight="1"/>
    <row r="79" spans="1:12" ht="15.75" customHeight="1"/>
    <row r="80" spans="1:12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1:K1"/>
    <mergeCell ref="A67:B67"/>
    <mergeCell ref="B68:C68"/>
  </mergeCell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7D8FF0EBC1E34CAA966933F5D9F9ED" ma:contentTypeVersion="14" ma:contentTypeDescription="Create a new document." ma:contentTypeScope="" ma:versionID="f214c0ff994e1285d4912ba9996fd456">
  <xsd:schema xmlns:xsd="http://www.w3.org/2001/XMLSchema" xmlns:xs="http://www.w3.org/2001/XMLSchema" xmlns:p="http://schemas.microsoft.com/office/2006/metadata/properties" xmlns:ns1="http://schemas.microsoft.com/sharepoint/v3" xmlns:ns2="8bcd9205-aa71-43b1-82fe-dcc00a36dd04" xmlns:ns3="83a6049c-05c8-4e22-bd03-2c19a5f84a8b" targetNamespace="http://schemas.microsoft.com/office/2006/metadata/properties" ma:root="true" ma:fieldsID="68b46f69ddd47cedc62efeca1d1c1b69" ns1:_="" ns2:_="" ns3:_="">
    <xsd:import namespace="http://schemas.microsoft.com/sharepoint/v3"/>
    <xsd:import namespace="8bcd9205-aa71-43b1-82fe-dcc00a36dd04"/>
    <xsd:import namespace="83a6049c-05c8-4e22-bd03-2c19a5f84a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1:PublishingStartDate" minOccurs="0"/>
                <xsd:element ref="ns1:PublishingExpirationDat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2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3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cd9205-aa71-43b1-82fe-dcc00a36dd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6049c-05c8-4e22-bd03-2c19a5f84a8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F59E03-87E9-498A-9AA8-1FE1059D939D}">
  <ds:schemaRefs>
    <ds:schemaRef ds:uri="http://schemas.microsoft.com/office/infopath/2007/PartnerControls"/>
    <ds:schemaRef ds:uri="http://purl.org/dc/elements/1.1/"/>
    <ds:schemaRef ds:uri="83a6049c-05c8-4e22-bd03-2c19a5f84a8b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http://purl.org/dc/terms/"/>
    <ds:schemaRef ds:uri="8bcd9205-aa71-43b1-82fe-dcc00a36dd0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8E9720E-3CD3-41E2-96FD-08712FE4F7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E6C8CE-D22F-4E0F-90C3-15EDBA5483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bcd9205-aa71-43b1-82fe-dcc00a36dd04"/>
    <ds:schemaRef ds:uri="83a6049c-05c8-4e22-bd03-2c19a5f84a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Summary</vt:lpstr>
      <vt:lpstr>Total PTDs</vt:lpstr>
      <vt:lpstr>BH User Water Requirement</vt:lpstr>
      <vt:lpstr>Updated HH List</vt:lpstr>
      <vt:lpstr>SDG Impacts</vt:lpstr>
      <vt:lpstr>Feb 2020</vt:lpstr>
      <vt:lpstr>June 2020</vt:lpstr>
      <vt:lpstr>August 2020</vt:lpstr>
      <vt:lpstr>October 2020</vt:lpstr>
      <vt:lpstr>January 2021</vt:lpstr>
      <vt:lpstr>Summary of Q Visits</vt:lpstr>
      <vt:lpstr>GS3306</vt:lpstr>
      <vt:lpstr>GS3430</vt:lpstr>
      <vt:lpstr>GS3431</vt:lpstr>
      <vt:lpstr>GS3432</vt:lpstr>
      <vt:lpstr>GS3433</vt:lpstr>
      <vt:lpstr>GS4202</vt:lpstr>
      <vt:lpstr>GS4203</vt:lpstr>
      <vt:lpstr>GS6786</vt:lpstr>
      <vt:lpstr>GS6787</vt:lpstr>
      <vt:lpstr>GS6788</vt:lpstr>
      <vt:lpstr>GS6789</vt:lpstr>
      <vt:lpstr>GS6790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RAPHA</dc:creator>
  <cp:keywords/>
  <dc:description/>
  <cp:lastModifiedBy>laptop2@co2balance.com</cp:lastModifiedBy>
  <cp:revision/>
  <dcterms:created xsi:type="dcterms:W3CDTF">2015-06-30T12:25:02Z</dcterms:created>
  <dcterms:modified xsi:type="dcterms:W3CDTF">2021-06-23T13:38:45Z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0x010100467D8FF0EBC1E34CAA966933F5D9F9ED</vt:lpwstr>
  </property>
  <property fmtid="{D5CDD505-2E9C-101B-9397-08002B2CF9AE}" pid="3" name="AuthorIds_UIVersion_10752">
    <vt:lpwstr>151</vt:lpwstr>
  </property>
</Properties>
</file>