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fe Enerji_Update\BACK-UP\Carbon Projects\Akfen Projects\8. (VCS) OTLUCA HES - 3.Verifikasyon+Revalidasyon\4.Saha Ziyareti Sonrası\3.Protokol_final\1.TR\"/>
    </mc:Choice>
  </mc:AlternateContent>
  <xr:revisionPtr revIDLastSave="0" documentId="13_ncr:1_{B8E206D0-26AA-4875-B009-B2D2DCC91338}" xr6:coauthVersionLast="47" xr6:coauthVersionMax="47" xr10:uidLastSave="{00000000-0000-0000-0000-000000000000}"/>
  <bookViews>
    <workbookView xWindow="-28920" yWindow="-120" windowWidth="29040" windowHeight="15720" activeTab="1" xr2:uid="{7A264175-5B16-4751-BB67-C02F728D3ED5}"/>
  </bookViews>
  <sheets>
    <sheet name="Emission Factors" sheetId="2" r:id="rId1"/>
    <sheet name="Monitoring Plan for 2nd C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F19" i="1" s="1"/>
  <c r="D9" i="1"/>
  <c r="F9" i="1" s="1"/>
  <c r="D11" i="1"/>
  <c r="D12" i="1"/>
  <c r="F12" i="1" s="1"/>
  <c r="D13" i="1"/>
  <c r="F13" i="1" s="1"/>
  <c r="D14" i="1"/>
  <c r="F14" i="1" s="1"/>
  <c r="D15" i="1"/>
  <c r="F15" i="1" s="1"/>
  <c r="D16" i="1"/>
  <c r="D17" i="1"/>
  <c r="D18" i="1"/>
  <c r="D10" i="1"/>
  <c r="F10" i="1" s="1"/>
  <c r="F18" i="1"/>
  <c r="C7" i="2"/>
  <c r="E20" i="1"/>
  <c r="C20" i="1"/>
  <c r="F17" i="1"/>
  <c r="F16" i="1"/>
  <c r="F11" i="1"/>
  <c r="E4" i="1"/>
  <c r="F20" i="1" l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3" authorId="0" shapeId="0" xr:uid="{1286A72C-B873-42DD-ACBF-297392C778E8}">
      <text>
        <r>
          <rPr>
            <b/>
            <sz val="9"/>
            <color indexed="81"/>
            <rFont val="宋体"/>
            <charset val="134"/>
          </rPr>
          <t>Admin:</t>
        </r>
        <r>
          <rPr>
            <sz val="9"/>
            <color indexed="81"/>
            <rFont val="宋体"/>
            <charset val="134"/>
          </rPr>
          <t xml:space="preserve">
provide a separate ER estimation form
</t>
        </r>
        <r>
          <rPr>
            <b/>
            <sz val="9"/>
            <color indexed="81"/>
            <rFont val="宋体"/>
          </rPr>
          <t xml:space="preserve">Kerem:
</t>
        </r>
        <r>
          <rPr>
            <sz val="9"/>
            <color indexed="81"/>
            <rFont val="宋体"/>
          </rPr>
          <t>Provided as separate ER sheet.</t>
        </r>
      </text>
    </comment>
    <comment ref="D10" authorId="0" shapeId="0" xr:uid="{8CA94A90-2726-46AC-838D-0541FE34A6F3}">
      <text>
        <r>
          <rPr>
            <b/>
            <sz val="9"/>
            <color indexed="81"/>
            <rFont val="宋体"/>
            <charset val="134"/>
          </rPr>
          <t>Admin:</t>
        </r>
        <r>
          <rPr>
            <sz val="9"/>
            <color indexed="81"/>
            <rFont val="宋体"/>
            <charset val="134"/>
          </rPr>
          <t xml:space="preserve">
rounddown
</t>
        </r>
        <r>
          <rPr>
            <b/>
            <sz val="9"/>
            <color indexed="81"/>
            <rFont val="宋体"/>
          </rPr>
          <t>Kerem:</t>
        </r>
        <r>
          <rPr>
            <sz val="9"/>
            <color indexed="81"/>
            <rFont val="宋体"/>
            <charset val="134"/>
          </rPr>
          <t xml:space="preserve">
Rounddowned.</t>
        </r>
      </text>
    </comment>
  </commentList>
</comments>
</file>

<file path=xl/sharedStrings.xml><?xml version="1.0" encoding="utf-8"?>
<sst xmlns="http://schemas.openxmlformats.org/spreadsheetml/2006/main" count="21" uniqueCount="20">
  <si>
    <t>Calculation of Emission Reduction of Otluca HPP (2nd CP)</t>
  </si>
  <si>
    <t>Generation During Total Crediting Period</t>
  </si>
  <si>
    <t>Annual Electricity Generation of Otluca HPP:</t>
  </si>
  <si>
    <t>MWh/year</t>
  </si>
  <si>
    <t>Year</t>
  </si>
  <si>
    <r>
      <t>Estimation of project activity emissions  
(tonnes of CO</t>
    </r>
    <r>
      <rPr>
        <b/>
        <vertAlign val="subscript"/>
        <sz val="11"/>
        <rFont val="Times New Roman"/>
        <family val="1"/>
        <charset val="162"/>
      </rPr>
      <t>2</t>
    </r>
    <r>
      <rPr>
        <b/>
        <sz val="11"/>
        <rFont val="Times New Roman"/>
        <family val="1"/>
        <charset val="162"/>
      </rPr>
      <t>e)</t>
    </r>
  </si>
  <si>
    <t>Estimation of baseline emissions 
(tonnes of CO2e)</t>
  </si>
  <si>
    <t>Estimation of leakage 
(tonnes of CO2e)</t>
  </si>
  <si>
    <r>
      <t>Estimation of overall emission reductions (tonnes of CO</t>
    </r>
    <r>
      <rPr>
        <b/>
        <vertAlign val="subscript"/>
        <sz val="11"/>
        <rFont val="Times New Roman"/>
        <family val="1"/>
        <charset val="162"/>
      </rPr>
      <t>2</t>
    </r>
    <r>
      <rPr>
        <b/>
        <sz val="11"/>
        <rFont val="Times New Roman"/>
        <family val="1"/>
        <charset val="162"/>
      </rPr>
      <t>e)</t>
    </r>
  </si>
  <si>
    <t>07.04.2021 - 31.12.2021</t>
  </si>
  <si>
    <t>01.01.2031 - 06.04.2031</t>
  </si>
  <si>
    <t>Total (tonnes of CO2e)</t>
  </si>
  <si>
    <t>Factor</t>
  </si>
  <si>
    <t xml:space="preserve">(tCO2/MWh)
</t>
  </si>
  <si>
    <t>Reference:</t>
  </si>
  <si>
    <t>OM</t>
  </si>
  <si>
    <t>https://enerji.gov.tr/evced-cevre-ve-iklim-turkiye-ulusal-elektrik-sebekesi-emisyon-faktoru</t>
  </si>
  <si>
    <t>BM</t>
  </si>
  <si>
    <t>https://enerji.gov.tr//Media/Dizin/EVCED/tr/%C3%87evreVe%C4%B0klim/%C4%B0klimDe%C4%9Fi%C5%9Fikli%C4%9Fi/TUESEmisyonFktr/Belgeler/Bform2020.pdf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</si>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</sst>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0.000"/>
    <numFmt numFmtId="166" formatCode="#,##0.0"/>
    <numFmt numFmtId="167" formatCode="0.0000"/>
  </numFmts>
  <fonts count="20"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2"/>
      <name val="Arial Tur"/>
      <family val="2"/>
      <charset val="162"/>
    </font>
    <font>
      <sz val="11"/>
      <name val="Arial"/>
      <family val="2"/>
      <charset val="162"/>
    </font>
    <font>
      <b/>
      <sz val="11"/>
      <name val="Arial Tur"/>
      <family val="2"/>
      <charset val="162"/>
    </font>
    <font>
      <b/>
      <sz val="11"/>
      <name val="Arial"/>
      <family val="2"/>
      <charset val="162"/>
    </font>
    <font>
      <sz val="10"/>
      <name val="Arial Tur"/>
      <family val="2"/>
      <charset val="162"/>
    </font>
    <font>
      <b/>
      <sz val="11"/>
      <name val="Times New Roman"/>
      <family val="1"/>
      <charset val="162"/>
    </font>
    <font>
      <b/>
      <vertAlign val="subscript"/>
      <sz val="1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Arial Tur"/>
      <family val="2"/>
      <charset val="162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</font>
    <font>
      <sz val="9"/>
      <color indexed="81"/>
      <name val="宋体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7.5"/>
      <color indexed="12"/>
      <name val="Genev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4" fontId="3" fillId="0" borderId="0" xfId="0" applyNumberFormat="1" applyFont="1"/>
    <xf numFmtId="14" fontId="0" fillId="0" borderId="0" xfId="0" applyNumberFormat="1"/>
    <xf numFmtId="14" fontId="9" fillId="0" borderId="4" xfId="2" applyNumberFormat="1" applyFont="1" applyBorder="1" applyAlignment="1">
      <alignment horizontal="justify" vertical="top" wrapText="1"/>
    </xf>
    <xf numFmtId="0" fontId="9" fillId="0" borderId="5" xfId="2" applyFont="1" applyBorder="1" applyAlignment="1">
      <alignment horizontal="center" vertical="top" wrapText="1"/>
    </xf>
    <xf numFmtId="3" fontId="9" fillId="0" borderId="5" xfId="2" applyNumberFormat="1" applyFont="1" applyBorder="1" applyAlignment="1">
      <alignment horizontal="center" wrapText="1"/>
    </xf>
    <xf numFmtId="0" fontId="9" fillId="0" borderId="4" xfId="2" applyFont="1" applyBorder="1" applyAlignment="1">
      <alignment horizontal="justify" vertical="top" wrapText="1"/>
    </xf>
    <xf numFmtId="0" fontId="9" fillId="0" borderId="5" xfId="2" applyFont="1" applyBorder="1" applyAlignment="1">
      <alignment horizontal="center" wrapText="1"/>
    </xf>
    <xf numFmtId="4" fontId="11" fillId="0" borderId="0" xfId="0" applyNumberFormat="1" applyFont="1" applyAlignment="1">
      <alignment horizontal="center" vertical="center" wrapText="1"/>
    </xf>
    <xf numFmtId="4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 vertical="center"/>
    </xf>
    <xf numFmtId="0" fontId="0" fillId="0" borderId="0" xfId="0"/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center" vertical="center" wrapText="1"/>
    </xf>
    <xf numFmtId="3" fontId="10" fillId="0" borderId="4" xfId="2" applyNumberFormat="1" applyFont="1" applyBorder="1" applyAlignment="1">
      <alignment horizontal="center" vertical="center" wrapText="1"/>
    </xf>
    <xf numFmtId="0" fontId="17" fillId="3" borderId="1" xfId="3" applyFont="1" applyFill="1" applyBorder="1"/>
    <xf numFmtId="0" fontId="17" fillId="3" borderId="1" xfId="3" applyFont="1" applyFill="1" applyBorder="1" applyAlignment="1">
      <alignment horizontal="center"/>
    </xf>
    <xf numFmtId="0" fontId="16" fillId="0" borderId="0" xfId="3"/>
    <xf numFmtId="0" fontId="18" fillId="0" borderId="0" xfId="3" applyFont="1"/>
    <xf numFmtId="0" fontId="17" fillId="2" borderId="1" xfId="3" applyFont="1" applyFill="1" applyBorder="1"/>
    <xf numFmtId="0" fontId="17" fillId="0" borderId="1" xfId="3" applyFont="1" applyBorder="1" applyAlignment="1">
      <alignment horizontal="center"/>
    </xf>
    <xf numFmtId="0" fontId="19" fillId="0" borderId="0" xfId="4" applyAlignment="1" applyProtection="1"/>
    <xf numFmtId="167" fontId="17" fillId="0" borderId="1" xfId="3" applyNumberFormat="1" applyFont="1" applyBorder="1" applyAlignment="1">
      <alignment horizontal="center"/>
    </xf>
    <xf numFmtId="167" fontId="17" fillId="4" borderId="1" xfId="3" applyNumberFormat="1" applyFont="1" applyFill="1" applyBorder="1" applyAlignment="1">
      <alignment horizontal="center"/>
    </xf>
  </cellXfs>
  <cellStyles count="5">
    <cellStyle name="Comma" xfId="1" builtinId="3"/>
    <cellStyle name="Köprü 2" xfId="4" xr:uid="{69AD7690-F539-4B92-9A74-5F42A9F14142}"/>
    <cellStyle name="Normal" xfId="0" builtinId="0"/>
    <cellStyle name="Normal 2 2" xfId="2" xr:uid="{F80DC77F-87B8-448D-A731-C5D5E7F0EB01}"/>
    <cellStyle name="Normal 3" xfId="3" xr:uid="{7817FC3B-73B8-4FE1-AC7F-1CF42BE62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C1B2-2753-4146-951F-0EFB4C70EEE2}">
  <dimension ref="B4:E7"/>
  <sheetViews>
    <sheetView zoomScaleNormal="100" workbookViewId="0">
      <selection activeCell="C7" sqref="C7"/>
    </sheetView>
  </sheetViews>
  <sheetFormatPr defaultRowHeight="13.2"/>
  <cols>
    <col min="3" max="3" width="16.44140625" bestFit="1" customWidth="1"/>
    <col min="259" max="259" width="16.44140625" bestFit="1" customWidth="1"/>
    <col min="515" max="515" width="16.44140625" bestFit="1" customWidth="1"/>
    <col min="771" max="771" width="16.44140625" bestFit="1" customWidth="1"/>
    <col min="1027" max="1027" width="16.44140625" bestFit="1" customWidth="1"/>
    <col min="1283" max="1283" width="16.44140625" bestFit="1" customWidth="1"/>
    <col min="1539" max="1539" width="16.44140625" bestFit="1" customWidth="1"/>
    <col min="1795" max="1795" width="16.44140625" bestFit="1" customWidth="1"/>
    <col min="2051" max="2051" width="16.44140625" bestFit="1" customWidth="1"/>
    <col min="2307" max="2307" width="16.44140625" bestFit="1" customWidth="1"/>
    <col min="2563" max="2563" width="16.44140625" bestFit="1" customWidth="1"/>
    <col min="2819" max="2819" width="16.44140625" bestFit="1" customWidth="1"/>
    <col min="3075" max="3075" width="16.44140625" bestFit="1" customWidth="1"/>
    <col min="3331" max="3331" width="16.44140625" bestFit="1" customWidth="1"/>
    <col min="3587" max="3587" width="16.44140625" bestFit="1" customWidth="1"/>
    <col min="3843" max="3843" width="16.44140625" bestFit="1" customWidth="1"/>
    <col min="4099" max="4099" width="16.44140625" bestFit="1" customWidth="1"/>
    <col min="4355" max="4355" width="16.44140625" bestFit="1" customWidth="1"/>
    <col min="4611" max="4611" width="16.44140625" bestFit="1" customWidth="1"/>
    <col min="4867" max="4867" width="16.44140625" bestFit="1" customWidth="1"/>
    <col min="5123" max="5123" width="16.44140625" bestFit="1" customWidth="1"/>
    <col min="5379" max="5379" width="16.44140625" bestFit="1" customWidth="1"/>
    <col min="5635" max="5635" width="16.44140625" bestFit="1" customWidth="1"/>
    <col min="5891" max="5891" width="16.44140625" bestFit="1" customWidth="1"/>
    <col min="6147" max="6147" width="16.44140625" bestFit="1" customWidth="1"/>
    <col min="6403" max="6403" width="16.44140625" bestFit="1" customWidth="1"/>
    <col min="6659" max="6659" width="16.44140625" bestFit="1" customWidth="1"/>
    <col min="6915" max="6915" width="16.44140625" bestFit="1" customWidth="1"/>
    <col min="7171" max="7171" width="16.44140625" bestFit="1" customWidth="1"/>
    <col min="7427" max="7427" width="16.44140625" bestFit="1" customWidth="1"/>
    <col min="7683" max="7683" width="16.44140625" bestFit="1" customWidth="1"/>
    <col min="7939" max="7939" width="16.44140625" bestFit="1" customWidth="1"/>
    <col min="8195" max="8195" width="16.44140625" bestFit="1" customWidth="1"/>
    <col min="8451" max="8451" width="16.44140625" bestFit="1" customWidth="1"/>
    <col min="8707" max="8707" width="16.44140625" bestFit="1" customWidth="1"/>
    <col min="8963" max="8963" width="16.44140625" bestFit="1" customWidth="1"/>
    <col min="9219" max="9219" width="16.44140625" bestFit="1" customWidth="1"/>
    <col min="9475" max="9475" width="16.44140625" bestFit="1" customWidth="1"/>
    <col min="9731" max="9731" width="16.44140625" bestFit="1" customWidth="1"/>
    <col min="9987" max="9987" width="16.44140625" bestFit="1" customWidth="1"/>
    <col min="10243" max="10243" width="16.44140625" bestFit="1" customWidth="1"/>
    <col min="10499" max="10499" width="16.44140625" bestFit="1" customWidth="1"/>
    <col min="10755" max="10755" width="16.44140625" bestFit="1" customWidth="1"/>
    <col min="11011" max="11011" width="16.44140625" bestFit="1" customWidth="1"/>
    <col min="11267" max="11267" width="16.44140625" bestFit="1" customWidth="1"/>
    <col min="11523" max="11523" width="16.44140625" bestFit="1" customWidth="1"/>
    <col min="11779" max="11779" width="16.44140625" bestFit="1" customWidth="1"/>
    <col min="12035" max="12035" width="16.44140625" bestFit="1" customWidth="1"/>
    <col min="12291" max="12291" width="16.44140625" bestFit="1" customWidth="1"/>
    <col min="12547" max="12547" width="16.44140625" bestFit="1" customWidth="1"/>
    <col min="12803" max="12803" width="16.44140625" bestFit="1" customWidth="1"/>
    <col min="13059" max="13059" width="16.44140625" bestFit="1" customWidth="1"/>
    <col min="13315" max="13315" width="16.44140625" bestFit="1" customWidth="1"/>
    <col min="13571" max="13571" width="16.44140625" bestFit="1" customWidth="1"/>
    <col min="13827" max="13827" width="16.44140625" bestFit="1" customWidth="1"/>
    <col min="14083" max="14083" width="16.44140625" bestFit="1" customWidth="1"/>
    <col min="14339" max="14339" width="16.44140625" bestFit="1" customWidth="1"/>
    <col min="14595" max="14595" width="16.44140625" bestFit="1" customWidth="1"/>
    <col min="14851" max="14851" width="16.44140625" bestFit="1" customWidth="1"/>
    <col min="15107" max="15107" width="16.44140625" bestFit="1" customWidth="1"/>
    <col min="15363" max="15363" width="16.44140625" bestFit="1" customWidth="1"/>
    <col min="15619" max="15619" width="16.44140625" bestFit="1" customWidth="1"/>
    <col min="15875" max="15875" width="16.44140625" bestFit="1" customWidth="1"/>
    <col min="16131" max="16131" width="16.44140625" bestFit="1" customWidth="1"/>
  </cols>
  <sheetData>
    <row r="4" spans="2:5" ht="18">
      <c r="B4" s="30" t="s">
        <v>12</v>
      </c>
      <c r="C4" s="31" t="s">
        <v>13</v>
      </c>
      <c r="D4" s="32"/>
      <c r="E4" s="33" t="s">
        <v>14</v>
      </c>
    </row>
    <row r="5" spans="2:5" ht="18">
      <c r="B5" s="34" t="s">
        <v>15</v>
      </c>
      <c r="C5" s="35">
        <v>0.74239999999999995</v>
      </c>
      <c r="D5" s="32"/>
      <c r="E5" s="36" t="s">
        <v>16</v>
      </c>
    </row>
    <row r="6" spans="2:5" ht="18">
      <c r="B6" s="34" t="s">
        <v>17</v>
      </c>
      <c r="C6" s="37">
        <v>0.36799999999999999</v>
      </c>
      <c r="D6" s="32"/>
      <c r="E6" s="36" t="s">
        <v>18</v>
      </c>
    </row>
    <row r="7" spans="2:5" ht="18">
      <c r="B7" s="34" t="s">
        <v>19</v>
      </c>
      <c r="C7" s="38">
        <f>C5*0.25+C6*0.75</f>
        <v>0.46160000000000001</v>
      </c>
      <c r="D7" s="32"/>
      <c r="E7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851F-A1D9-4942-929D-1246917D5DDD}">
  <dimension ref="B2:N47"/>
  <sheetViews>
    <sheetView tabSelected="1" zoomScale="85" zoomScaleNormal="85" workbookViewId="0">
      <selection activeCell="F19" sqref="F19"/>
    </sheetView>
  </sheetViews>
  <sheetFormatPr defaultRowHeight="13.2"/>
  <cols>
    <col min="2" max="2" width="64.21875" customWidth="1"/>
    <col min="3" max="3" width="20.88671875" bestFit="1" customWidth="1"/>
    <col min="4" max="4" width="21.88671875" bestFit="1" customWidth="1"/>
    <col min="5" max="5" width="20.44140625" customWidth="1"/>
    <col min="6" max="6" width="18.109375" bestFit="1" customWidth="1"/>
    <col min="7" max="7" width="20.109375" customWidth="1"/>
    <col min="8" max="8" width="35.109375" customWidth="1"/>
    <col min="9" max="9" width="22.5546875" customWidth="1"/>
    <col min="10" max="10" width="18.44140625" customWidth="1"/>
    <col min="11" max="11" width="16.44140625" bestFit="1" customWidth="1"/>
    <col min="15" max="15" width="23.109375" customWidth="1"/>
    <col min="16" max="16" width="17.44140625" customWidth="1"/>
    <col min="258" max="258" width="58.44140625" bestFit="1" customWidth="1"/>
    <col min="259" max="259" width="20.88671875" bestFit="1" customWidth="1"/>
    <col min="260" max="260" width="21.88671875" bestFit="1" customWidth="1"/>
    <col min="261" max="261" width="20.44140625" customWidth="1"/>
    <col min="262" max="262" width="18.109375" bestFit="1" customWidth="1"/>
    <col min="263" max="263" width="20.109375" customWidth="1"/>
    <col min="264" max="264" width="35.109375" customWidth="1"/>
    <col min="265" max="265" width="22.5546875" customWidth="1"/>
    <col min="266" max="266" width="18.44140625" customWidth="1"/>
    <col min="267" max="267" width="16.44140625" bestFit="1" customWidth="1"/>
    <col min="271" max="271" width="23.109375" customWidth="1"/>
    <col min="272" max="272" width="17.44140625" customWidth="1"/>
    <col min="514" max="514" width="58.44140625" bestFit="1" customWidth="1"/>
    <col min="515" max="515" width="20.88671875" bestFit="1" customWidth="1"/>
    <col min="516" max="516" width="21.88671875" bestFit="1" customWidth="1"/>
    <col min="517" max="517" width="20.44140625" customWidth="1"/>
    <col min="518" max="518" width="18.109375" bestFit="1" customWidth="1"/>
    <col min="519" max="519" width="20.109375" customWidth="1"/>
    <col min="520" max="520" width="35.109375" customWidth="1"/>
    <col min="521" max="521" width="22.5546875" customWidth="1"/>
    <col min="522" max="522" width="18.44140625" customWidth="1"/>
    <col min="523" max="523" width="16.44140625" bestFit="1" customWidth="1"/>
    <col min="527" max="527" width="23.109375" customWidth="1"/>
    <col min="528" max="528" width="17.44140625" customWidth="1"/>
    <col min="770" max="770" width="58.44140625" bestFit="1" customWidth="1"/>
    <col min="771" max="771" width="20.88671875" bestFit="1" customWidth="1"/>
    <col min="772" max="772" width="21.88671875" bestFit="1" customWidth="1"/>
    <col min="773" max="773" width="20.44140625" customWidth="1"/>
    <col min="774" max="774" width="18.109375" bestFit="1" customWidth="1"/>
    <col min="775" max="775" width="20.109375" customWidth="1"/>
    <col min="776" max="776" width="35.109375" customWidth="1"/>
    <col min="777" max="777" width="22.5546875" customWidth="1"/>
    <col min="778" max="778" width="18.44140625" customWidth="1"/>
    <col min="779" max="779" width="16.44140625" bestFit="1" customWidth="1"/>
    <col min="783" max="783" width="23.109375" customWidth="1"/>
    <col min="784" max="784" width="17.44140625" customWidth="1"/>
    <col min="1026" max="1026" width="58.44140625" bestFit="1" customWidth="1"/>
    <col min="1027" max="1027" width="20.88671875" bestFit="1" customWidth="1"/>
    <col min="1028" max="1028" width="21.88671875" bestFit="1" customWidth="1"/>
    <col min="1029" max="1029" width="20.44140625" customWidth="1"/>
    <col min="1030" max="1030" width="18.109375" bestFit="1" customWidth="1"/>
    <col min="1031" max="1031" width="20.109375" customWidth="1"/>
    <col min="1032" max="1032" width="35.109375" customWidth="1"/>
    <col min="1033" max="1033" width="22.5546875" customWidth="1"/>
    <col min="1034" max="1034" width="18.44140625" customWidth="1"/>
    <col min="1035" max="1035" width="16.44140625" bestFit="1" customWidth="1"/>
    <col min="1039" max="1039" width="23.109375" customWidth="1"/>
    <col min="1040" max="1040" width="17.44140625" customWidth="1"/>
    <col min="1282" max="1282" width="58.44140625" bestFit="1" customWidth="1"/>
    <col min="1283" max="1283" width="20.88671875" bestFit="1" customWidth="1"/>
    <col min="1284" max="1284" width="21.88671875" bestFit="1" customWidth="1"/>
    <col min="1285" max="1285" width="20.44140625" customWidth="1"/>
    <col min="1286" max="1286" width="18.109375" bestFit="1" customWidth="1"/>
    <col min="1287" max="1287" width="20.109375" customWidth="1"/>
    <col min="1288" max="1288" width="35.109375" customWidth="1"/>
    <col min="1289" max="1289" width="22.5546875" customWidth="1"/>
    <col min="1290" max="1290" width="18.44140625" customWidth="1"/>
    <col min="1291" max="1291" width="16.44140625" bestFit="1" customWidth="1"/>
    <col min="1295" max="1295" width="23.109375" customWidth="1"/>
    <col min="1296" max="1296" width="17.44140625" customWidth="1"/>
    <col min="1538" max="1538" width="58.44140625" bestFit="1" customWidth="1"/>
    <col min="1539" max="1539" width="20.88671875" bestFit="1" customWidth="1"/>
    <col min="1540" max="1540" width="21.88671875" bestFit="1" customWidth="1"/>
    <col min="1541" max="1541" width="20.44140625" customWidth="1"/>
    <col min="1542" max="1542" width="18.109375" bestFit="1" customWidth="1"/>
    <col min="1543" max="1543" width="20.109375" customWidth="1"/>
    <col min="1544" max="1544" width="35.109375" customWidth="1"/>
    <col min="1545" max="1545" width="22.5546875" customWidth="1"/>
    <col min="1546" max="1546" width="18.44140625" customWidth="1"/>
    <col min="1547" max="1547" width="16.44140625" bestFit="1" customWidth="1"/>
    <col min="1551" max="1551" width="23.109375" customWidth="1"/>
    <col min="1552" max="1552" width="17.44140625" customWidth="1"/>
    <col min="1794" max="1794" width="58.44140625" bestFit="1" customWidth="1"/>
    <col min="1795" max="1795" width="20.88671875" bestFit="1" customWidth="1"/>
    <col min="1796" max="1796" width="21.88671875" bestFit="1" customWidth="1"/>
    <col min="1797" max="1797" width="20.44140625" customWidth="1"/>
    <col min="1798" max="1798" width="18.109375" bestFit="1" customWidth="1"/>
    <col min="1799" max="1799" width="20.109375" customWidth="1"/>
    <col min="1800" max="1800" width="35.109375" customWidth="1"/>
    <col min="1801" max="1801" width="22.5546875" customWidth="1"/>
    <col min="1802" max="1802" width="18.44140625" customWidth="1"/>
    <col min="1803" max="1803" width="16.44140625" bestFit="1" customWidth="1"/>
    <col min="1807" max="1807" width="23.109375" customWidth="1"/>
    <col min="1808" max="1808" width="17.44140625" customWidth="1"/>
    <col min="2050" max="2050" width="58.44140625" bestFit="1" customWidth="1"/>
    <col min="2051" max="2051" width="20.88671875" bestFit="1" customWidth="1"/>
    <col min="2052" max="2052" width="21.88671875" bestFit="1" customWidth="1"/>
    <col min="2053" max="2053" width="20.44140625" customWidth="1"/>
    <col min="2054" max="2054" width="18.109375" bestFit="1" customWidth="1"/>
    <col min="2055" max="2055" width="20.109375" customWidth="1"/>
    <col min="2056" max="2056" width="35.109375" customWidth="1"/>
    <col min="2057" max="2057" width="22.5546875" customWidth="1"/>
    <col min="2058" max="2058" width="18.44140625" customWidth="1"/>
    <col min="2059" max="2059" width="16.44140625" bestFit="1" customWidth="1"/>
    <col min="2063" max="2063" width="23.109375" customWidth="1"/>
    <col min="2064" max="2064" width="17.44140625" customWidth="1"/>
    <col min="2306" max="2306" width="58.44140625" bestFit="1" customWidth="1"/>
    <col min="2307" max="2307" width="20.88671875" bestFit="1" customWidth="1"/>
    <col min="2308" max="2308" width="21.88671875" bestFit="1" customWidth="1"/>
    <col min="2309" max="2309" width="20.44140625" customWidth="1"/>
    <col min="2310" max="2310" width="18.109375" bestFit="1" customWidth="1"/>
    <col min="2311" max="2311" width="20.109375" customWidth="1"/>
    <col min="2312" max="2312" width="35.109375" customWidth="1"/>
    <col min="2313" max="2313" width="22.5546875" customWidth="1"/>
    <col min="2314" max="2314" width="18.44140625" customWidth="1"/>
    <col min="2315" max="2315" width="16.44140625" bestFit="1" customWidth="1"/>
    <col min="2319" max="2319" width="23.109375" customWidth="1"/>
    <col min="2320" max="2320" width="17.44140625" customWidth="1"/>
    <col min="2562" max="2562" width="58.44140625" bestFit="1" customWidth="1"/>
    <col min="2563" max="2563" width="20.88671875" bestFit="1" customWidth="1"/>
    <col min="2564" max="2564" width="21.88671875" bestFit="1" customWidth="1"/>
    <col min="2565" max="2565" width="20.44140625" customWidth="1"/>
    <col min="2566" max="2566" width="18.109375" bestFit="1" customWidth="1"/>
    <col min="2567" max="2567" width="20.109375" customWidth="1"/>
    <col min="2568" max="2568" width="35.109375" customWidth="1"/>
    <col min="2569" max="2569" width="22.5546875" customWidth="1"/>
    <col min="2570" max="2570" width="18.44140625" customWidth="1"/>
    <col min="2571" max="2571" width="16.44140625" bestFit="1" customWidth="1"/>
    <col min="2575" max="2575" width="23.109375" customWidth="1"/>
    <col min="2576" max="2576" width="17.44140625" customWidth="1"/>
    <col min="2818" max="2818" width="58.44140625" bestFit="1" customWidth="1"/>
    <col min="2819" max="2819" width="20.88671875" bestFit="1" customWidth="1"/>
    <col min="2820" max="2820" width="21.88671875" bestFit="1" customWidth="1"/>
    <col min="2821" max="2821" width="20.44140625" customWidth="1"/>
    <col min="2822" max="2822" width="18.109375" bestFit="1" customWidth="1"/>
    <col min="2823" max="2823" width="20.109375" customWidth="1"/>
    <col min="2824" max="2824" width="35.109375" customWidth="1"/>
    <col min="2825" max="2825" width="22.5546875" customWidth="1"/>
    <col min="2826" max="2826" width="18.44140625" customWidth="1"/>
    <col min="2827" max="2827" width="16.44140625" bestFit="1" customWidth="1"/>
    <col min="2831" max="2831" width="23.109375" customWidth="1"/>
    <col min="2832" max="2832" width="17.44140625" customWidth="1"/>
    <col min="3074" max="3074" width="58.44140625" bestFit="1" customWidth="1"/>
    <col min="3075" max="3075" width="20.88671875" bestFit="1" customWidth="1"/>
    <col min="3076" max="3076" width="21.88671875" bestFit="1" customWidth="1"/>
    <col min="3077" max="3077" width="20.44140625" customWidth="1"/>
    <col min="3078" max="3078" width="18.109375" bestFit="1" customWidth="1"/>
    <col min="3079" max="3079" width="20.109375" customWidth="1"/>
    <col min="3080" max="3080" width="35.109375" customWidth="1"/>
    <col min="3081" max="3081" width="22.5546875" customWidth="1"/>
    <col min="3082" max="3082" width="18.44140625" customWidth="1"/>
    <col min="3083" max="3083" width="16.44140625" bestFit="1" customWidth="1"/>
    <col min="3087" max="3087" width="23.109375" customWidth="1"/>
    <col min="3088" max="3088" width="17.44140625" customWidth="1"/>
    <col min="3330" max="3330" width="58.44140625" bestFit="1" customWidth="1"/>
    <col min="3331" max="3331" width="20.88671875" bestFit="1" customWidth="1"/>
    <col min="3332" max="3332" width="21.88671875" bestFit="1" customWidth="1"/>
    <col min="3333" max="3333" width="20.44140625" customWidth="1"/>
    <col min="3334" max="3334" width="18.109375" bestFit="1" customWidth="1"/>
    <col min="3335" max="3335" width="20.109375" customWidth="1"/>
    <col min="3336" max="3336" width="35.109375" customWidth="1"/>
    <col min="3337" max="3337" width="22.5546875" customWidth="1"/>
    <col min="3338" max="3338" width="18.44140625" customWidth="1"/>
    <col min="3339" max="3339" width="16.44140625" bestFit="1" customWidth="1"/>
    <col min="3343" max="3343" width="23.109375" customWidth="1"/>
    <col min="3344" max="3344" width="17.44140625" customWidth="1"/>
    <col min="3586" max="3586" width="58.44140625" bestFit="1" customWidth="1"/>
    <col min="3587" max="3587" width="20.88671875" bestFit="1" customWidth="1"/>
    <col min="3588" max="3588" width="21.88671875" bestFit="1" customWidth="1"/>
    <col min="3589" max="3589" width="20.44140625" customWidth="1"/>
    <col min="3590" max="3590" width="18.109375" bestFit="1" customWidth="1"/>
    <col min="3591" max="3591" width="20.109375" customWidth="1"/>
    <col min="3592" max="3592" width="35.109375" customWidth="1"/>
    <col min="3593" max="3593" width="22.5546875" customWidth="1"/>
    <col min="3594" max="3594" width="18.44140625" customWidth="1"/>
    <col min="3595" max="3595" width="16.44140625" bestFit="1" customWidth="1"/>
    <col min="3599" max="3599" width="23.109375" customWidth="1"/>
    <col min="3600" max="3600" width="17.44140625" customWidth="1"/>
    <col min="3842" max="3842" width="58.44140625" bestFit="1" customWidth="1"/>
    <col min="3843" max="3843" width="20.88671875" bestFit="1" customWidth="1"/>
    <col min="3844" max="3844" width="21.88671875" bestFit="1" customWidth="1"/>
    <col min="3845" max="3845" width="20.44140625" customWidth="1"/>
    <col min="3846" max="3846" width="18.109375" bestFit="1" customWidth="1"/>
    <col min="3847" max="3847" width="20.109375" customWidth="1"/>
    <col min="3848" max="3848" width="35.109375" customWidth="1"/>
    <col min="3849" max="3849" width="22.5546875" customWidth="1"/>
    <col min="3850" max="3850" width="18.44140625" customWidth="1"/>
    <col min="3851" max="3851" width="16.44140625" bestFit="1" customWidth="1"/>
    <col min="3855" max="3855" width="23.109375" customWidth="1"/>
    <col min="3856" max="3856" width="17.44140625" customWidth="1"/>
    <col min="4098" max="4098" width="58.44140625" bestFit="1" customWidth="1"/>
    <col min="4099" max="4099" width="20.88671875" bestFit="1" customWidth="1"/>
    <col min="4100" max="4100" width="21.88671875" bestFit="1" customWidth="1"/>
    <col min="4101" max="4101" width="20.44140625" customWidth="1"/>
    <col min="4102" max="4102" width="18.109375" bestFit="1" customWidth="1"/>
    <col min="4103" max="4103" width="20.109375" customWidth="1"/>
    <col min="4104" max="4104" width="35.109375" customWidth="1"/>
    <col min="4105" max="4105" width="22.5546875" customWidth="1"/>
    <col min="4106" max="4106" width="18.44140625" customWidth="1"/>
    <col min="4107" max="4107" width="16.44140625" bestFit="1" customWidth="1"/>
    <col min="4111" max="4111" width="23.109375" customWidth="1"/>
    <col min="4112" max="4112" width="17.44140625" customWidth="1"/>
    <col min="4354" max="4354" width="58.44140625" bestFit="1" customWidth="1"/>
    <col min="4355" max="4355" width="20.88671875" bestFit="1" customWidth="1"/>
    <col min="4356" max="4356" width="21.88671875" bestFit="1" customWidth="1"/>
    <col min="4357" max="4357" width="20.44140625" customWidth="1"/>
    <col min="4358" max="4358" width="18.109375" bestFit="1" customWidth="1"/>
    <col min="4359" max="4359" width="20.109375" customWidth="1"/>
    <col min="4360" max="4360" width="35.109375" customWidth="1"/>
    <col min="4361" max="4361" width="22.5546875" customWidth="1"/>
    <col min="4362" max="4362" width="18.44140625" customWidth="1"/>
    <col min="4363" max="4363" width="16.44140625" bestFit="1" customWidth="1"/>
    <col min="4367" max="4367" width="23.109375" customWidth="1"/>
    <col min="4368" max="4368" width="17.44140625" customWidth="1"/>
    <col min="4610" max="4610" width="58.44140625" bestFit="1" customWidth="1"/>
    <col min="4611" max="4611" width="20.88671875" bestFit="1" customWidth="1"/>
    <col min="4612" max="4612" width="21.88671875" bestFit="1" customWidth="1"/>
    <col min="4613" max="4613" width="20.44140625" customWidth="1"/>
    <col min="4614" max="4614" width="18.109375" bestFit="1" customWidth="1"/>
    <col min="4615" max="4615" width="20.109375" customWidth="1"/>
    <col min="4616" max="4616" width="35.109375" customWidth="1"/>
    <col min="4617" max="4617" width="22.5546875" customWidth="1"/>
    <col min="4618" max="4618" width="18.44140625" customWidth="1"/>
    <col min="4619" max="4619" width="16.44140625" bestFit="1" customWidth="1"/>
    <col min="4623" max="4623" width="23.109375" customWidth="1"/>
    <col min="4624" max="4624" width="17.44140625" customWidth="1"/>
    <col min="4866" max="4866" width="58.44140625" bestFit="1" customWidth="1"/>
    <col min="4867" max="4867" width="20.88671875" bestFit="1" customWidth="1"/>
    <col min="4868" max="4868" width="21.88671875" bestFit="1" customWidth="1"/>
    <col min="4869" max="4869" width="20.44140625" customWidth="1"/>
    <col min="4870" max="4870" width="18.109375" bestFit="1" customWidth="1"/>
    <col min="4871" max="4871" width="20.109375" customWidth="1"/>
    <col min="4872" max="4872" width="35.109375" customWidth="1"/>
    <col min="4873" max="4873" width="22.5546875" customWidth="1"/>
    <col min="4874" max="4874" width="18.44140625" customWidth="1"/>
    <col min="4875" max="4875" width="16.44140625" bestFit="1" customWidth="1"/>
    <col min="4879" max="4879" width="23.109375" customWidth="1"/>
    <col min="4880" max="4880" width="17.44140625" customWidth="1"/>
    <col min="5122" max="5122" width="58.44140625" bestFit="1" customWidth="1"/>
    <col min="5123" max="5123" width="20.88671875" bestFit="1" customWidth="1"/>
    <col min="5124" max="5124" width="21.88671875" bestFit="1" customWidth="1"/>
    <col min="5125" max="5125" width="20.44140625" customWidth="1"/>
    <col min="5126" max="5126" width="18.109375" bestFit="1" customWidth="1"/>
    <col min="5127" max="5127" width="20.109375" customWidth="1"/>
    <col min="5128" max="5128" width="35.109375" customWidth="1"/>
    <col min="5129" max="5129" width="22.5546875" customWidth="1"/>
    <col min="5130" max="5130" width="18.44140625" customWidth="1"/>
    <col min="5131" max="5131" width="16.44140625" bestFit="1" customWidth="1"/>
    <col min="5135" max="5135" width="23.109375" customWidth="1"/>
    <col min="5136" max="5136" width="17.44140625" customWidth="1"/>
    <col min="5378" max="5378" width="58.44140625" bestFit="1" customWidth="1"/>
    <col min="5379" max="5379" width="20.88671875" bestFit="1" customWidth="1"/>
    <col min="5380" max="5380" width="21.88671875" bestFit="1" customWidth="1"/>
    <col min="5381" max="5381" width="20.44140625" customWidth="1"/>
    <col min="5382" max="5382" width="18.109375" bestFit="1" customWidth="1"/>
    <col min="5383" max="5383" width="20.109375" customWidth="1"/>
    <col min="5384" max="5384" width="35.109375" customWidth="1"/>
    <col min="5385" max="5385" width="22.5546875" customWidth="1"/>
    <col min="5386" max="5386" width="18.44140625" customWidth="1"/>
    <col min="5387" max="5387" width="16.44140625" bestFit="1" customWidth="1"/>
    <col min="5391" max="5391" width="23.109375" customWidth="1"/>
    <col min="5392" max="5392" width="17.44140625" customWidth="1"/>
    <col min="5634" max="5634" width="58.44140625" bestFit="1" customWidth="1"/>
    <col min="5635" max="5635" width="20.88671875" bestFit="1" customWidth="1"/>
    <col min="5636" max="5636" width="21.88671875" bestFit="1" customWidth="1"/>
    <col min="5637" max="5637" width="20.44140625" customWidth="1"/>
    <col min="5638" max="5638" width="18.109375" bestFit="1" customWidth="1"/>
    <col min="5639" max="5639" width="20.109375" customWidth="1"/>
    <col min="5640" max="5640" width="35.109375" customWidth="1"/>
    <col min="5641" max="5641" width="22.5546875" customWidth="1"/>
    <col min="5642" max="5642" width="18.44140625" customWidth="1"/>
    <col min="5643" max="5643" width="16.44140625" bestFit="1" customWidth="1"/>
    <col min="5647" max="5647" width="23.109375" customWidth="1"/>
    <col min="5648" max="5648" width="17.44140625" customWidth="1"/>
    <col min="5890" max="5890" width="58.44140625" bestFit="1" customWidth="1"/>
    <col min="5891" max="5891" width="20.88671875" bestFit="1" customWidth="1"/>
    <col min="5892" max="5892" width="21.88671875" bestFit="1" customWidth="1"/>
    <col min="5893" max="5893" width="20.44140625" customWidth="1"/>
    <col min="5894" max="5894" width="18.109375" bestFit="1" customWidth="1"/>
    <col min="5895" max="5895" width="20.109375" customWidth="1"/>
    <col min="5896" max="5896" width="35.109375" customWidth="1"/>
    <col min="5897" max="5897" width="22.5546875" customWidth="1"/>
    <col min="5898" max="5898" width="18.44140625" customWidth="1"/>
    <col min="5899" max="5899" width="16.44140625" bestFit="1" customWidth="1"/>
    <col min="5903" max="5903" width="23.109375" customWidth="1"/>
    <col min="5904" max="5904" width="17.44140625" customWidth="1"/>
    <col min="6146" max="6146" width="58.44140625" bestFit="1" customWidth="1"/>
    <col min="6147" max="6147" width="20.88671875" bestFit="1" customWidth="1"/>
    <col min="6148" max="6148" width="21.88671875" bestFit="1" customWidth="1"/>
    <col min="6149" max="6149" width="20.44140625" customWidth="1"/>
    <col min="6150" max="6150" width="18.109375" bestFit="1" customWidth="1"/>
    <col min="6151" max="6151" width="20.109375" customWidth="1"/>
    <col min="6152" max="6152" width="35.109375" customWidth="1"/>
    <col min="6153" max="6153" width="22.5546875" customWidth="1"/>
    <col min="6154" max="6154" width="18.44140625" customWidth="1"/>
    <col min="6155" max="6155" width="16.44140625" bestFit="1" customWidth="1"/>
    <col min="6159" max="6159" width="23.109375" customWidth="1"/>
    <col min="6160" max="6160" width="17.44140625" customWidth="1"/>
    <col min="6402" max="6402" width="58.44140625" bestFit="1" customWidth="1"/>
    <col min="6403" max="6403" width="20.88671875" bestFit="1" customWidth="1"/>
    <col min="6404" max="6404" width="21.88671875" bestFit="1" customWidth="1"/>
    <col min="6405" max="6405" width="20.44140625" customWidth="1"/>
    <col min="6406" max="6406" width="18.109375" bestFit="1" customWidth="1"/>
    <col min="6407" max="6407" width="20.109375" customWidth="1"/>
    <col min="6408" max="6408" width="35.109375" customWidth="1"/>
    <col min="6409" max="6409" width="22.5546875" customWidth="1"/>
    <col min="6410" max="6410" width="18.44140625" customWidth="1"/>
    <col min="6411" max="6411" width="16.44140625" bestFit="1" customWidth="1"/>
    <col min="6415" max="6415" width="23.109375" customWidth="1"/>
    <col min="6416" max="6416" width="17.44140625" customWidth="1"/>
    <col min="6658" max="6658" width="58.44140625" bestFit="1" customWidth="1"/>
    <col min="6659" max="6659" width="20.88671875" bestFit="1" customWidth="1"/>
    <col min="6660" max="6660" width="21.88671875" bestFit="1" customWidth="1"/>
    <col min="6661" max="6661" width="20.44140625" customWidth="1"/>
    <col min="6662" max="6662" width="18.109375" bestFit="1" customWidth="1"/>
    <col min="6663" max="6663" width="20.109375" customWidth="1"/>
    <col min="6664" max="6664" width="35.109375" customWidth="1"/>
    <col min="6665" max="6665" width="22.5546875" customWidth="1"/>
    <col min="6666" max="6666" width="18.44140625" customWidth="1"/>
    <col min="6667" max="6667" width="16.44140625" bestFit="1" customWidth="1"/>
    <col min="6671" max="6671" width="23.109375" customWidth="1"/>
    <col min="6672" max="6672" width="17.44140625" customWidth="1"/>
    <col min="6914" max="6914" width="58.44140625" bestFit="1" customWidth="1"/>
    <col min="6915" max="6915" width="20.88671875" bestFit="1" customWidth="1"/>
    <col min="6916" max="6916" width="21.88671875" bestFit="1" customWidth="1"/>
    <col min="6917" max="6917" width="20.44140625" customWidth="1"/>
    <col min="6918" max="6918" width="18.109375" bestFit="1" customWidth="1"/>
    <col min="6919" max="6919" width="20.109375" customWidth="1"/>
    <col min="6920" max="6920" width="35.109375" customWidth="1"/>
    <col min="6921" max="6921" width="22.5546875" customWidth="1"/>
    <col min="6922" max="6922" width="18.44140625" customWidth="1"/>
    <col min="6923" max="6923" width="16.44140625" bestFit="1" customWidth="1"/>
    <col min="6927" max="6927" width="23.109375" customWidth="1"/>
    <col min="6928" max="6928" width="17.44140625" customWidth="1"/>
    <col min="7170" max="7170" width="58.44140625" bestFit="1" customWidth="1"/>
    <col min="7171" max="7171" width="20.88671875" bestFit="1" customWidth="1"/>
    <col min="7172" max="7172" width="21.88671875" bestFit="1" customWidth="1"/>
    <col min="7173" max="7173" width="20.44140625" customWidth="1"/>
    <col min="7174" max="7174" width="18.109375" bestFit="1" customWidth="1"/>
    <col min="7175" max="7175" width="20.109375" customWidth="1"/>
    <col min="7176" max="7176" width="35.109375" customWidth="1"/>
    <col min="7177" max="7177" width="22.5546875" customWidth="1"/>
    <col min="7178" max="7178" width="18.44140625" customWidth="1"/>
    <col min="7179" max="7179" width="16.44140625" bestFit="1" customWidth="1"/>
    <col min="7183" max="7183" width="23.109375" customWidth="1"/>
    <col min="7184" max="7184" width="17.44140625" customWidth="1"/>
    <col min="7426" max="7426" width="58.44140625" bestFit="1" customWidth="1"/>
    <col min="7427" max="7427" width="20.88671875" bestFit="1" customWidth="1"/>
    <col min="7428" max="7428" width="21.88671875" bestFit="1" customWidth="1"/>
    <col min="7429" max="7429" width="20.44140625" customWidth="1"/>
    <col min="7430" max="7430" width="18.109375" bestFit="1" customWidth="1"/>
    <col min="7431" max="7431" width="20.109375" customWidth="1"/>
    <col min="7432" max="7432" width="35.109375" customWidth="1"/>
    <col min="7433" max="7433" width="22.5546875" customWidth="1"/>
    <col min="7434" max="7434" width="18.44140625" customWidth="1"/>
    <col min="7435" max="7435" width="16.44140625" bestFit="1" customWidth="1"/>
    <col min="7439" max="7439" width="23.109375" customWidth="1"/>
    <col min="7440" max="7440" width="17.44140625" customWidth="1"/>
    <col min="7682" max="7682" width="58.44140625" bestFit="1" customWidth="1"/>
    <col min="7683" max="7683" width="20.88671875" bestFit="1" customWidth="1"/>
    <col min="7684" max="7684" width="21.88671875" bestFit="1" customWidth="1"/>
    <col min="7685" max="7685" width="20.44140625" customWidth="1"/>
    <col min="7686" max="7686" width="18.109375" bestFit="1" customWidth="1"/>
    <col min="7687" max="7687" width="20.109375" customWidth="1"/>
    <col min="7688" max="7688" width="35.109375" customWidth="1"/>
    <col min="7689" max="7689" width="22.5546875" customWidth="1"/>
    <col min="7690" max="7690" width="18.44140625" customWidth="1"/>
    <col min="7691" max="7691" width="16.44140625" bestFit="1" customWidth="1"/>
    <col min="7695" max="7695" width="23.109375" customWidth="1"/>
    <col min="7696" max="7696" width="17.44140625" customWidth="1"/>
    <col min="7938" max="7938" width="58.44140625" bestFit="1" customWidth="1"/>
    <col min="7939" max="7939" width="20.88671875" bestFit="1" customWidth="1"/>
    <col min="7940" max="7940" width="21.88671875" bestFit="1" customWidth="1"/>
    <col min="7941" max="7941" width="20.44140625" customWidth="1"/>
    <col min="7942" max="7942" width="18.109375" bestFit="1" customWidth="1"/>
    <col min="7943" max="7943" width="20.109375" customWidth="1"/>
    <col min="7944" max="7944" width="35.109375" customWidth="1"/>
    <col min="7945" max="7945" width="22.5546875" customWidth="1"/>
    <col min="7946" max="7946" width="18.44140625" customWidth="1"/>
    <col min="7947" max="7947" width="16.44140625" bestFit="1" customWidth="1"/>
    <col min="7951" max="7951" width="23.109375" customWidth="1"/>
    <col min="7952" max="7952" width="17.44140625" customWidth="1"/>
    <col min="8194" max="8194" width="58.44140625" bestFit="1" customWidth="1"/>
    <col min="8195" max="8195" width="20.88671875" bestFit="1" customWidth="1"/>
    <col min="8196" max="8196" width="21.88671875" bestFit="1" customWidth="1"/>
    <col min="8197" max="8197" width="20.44140625" customWidth="1"/>
    <col min="8198" max="8198" width="18.109375" bestFit="1" customWidth="1"/>
    <col min="8199" max="8199" width="20.109375" customWidth="1"/>
    <col min="8200" max="8200" width="35.109375" customWidth="1"/>
    <col min="8201" max="8201" width="22.5546875" customWidth="1"/>
    <col min="8202" max="8202" width="18.44140625" customWidth="1"/>
    <col min="8203" max="8203" width="16.44140625" bestFit="1" customWidth="1"/>
    <col min="8207" max="8207" width="23.109375" customWidth="1"/>
    <col min="8208" max="8208" width="17.44140625" customWidth="1"/>
    <col min="8450" max="8450" width="58.44140625" bestFit="1" customWidth="1"/>
    <col min="8451" max="8451" width="20.88671875" bestFit="1" customWidth="1"/>
    <col min="8452" max="8452" width="21.88671875" bestFit="1" customWidth="1"/>
    <col min="8453" max="8453" width="20.44140625" customWidth="1"/>
    <col min="8454" max="8454" width="18.109375" bestFit="1" customWidth="1"/>
    <col min="8455" max="8455" width="20.109375" customWidth="1"/>
    <col min="8456" max="8456" width="35.109375" customWidth="1"/>
    <col min="8457" max="8457" width="22.5546875" customWidth="1"/>
    <col min="8458" max="8458" width="18.44140625" customWidth="1"/>
    <col min="8459" max="8459" width="16.44140625" bestFit="1" customWidth="1"/>
    <col min="8463" max="8463" width="23.109375" customWidth="1"/>
    <col min="8464" max="8464" width="17.44140625" customWidth="1"/>
    <col min="8706" max="8706" width="58.44140625" bestFit="1" customWidth="1"/>
    <col min="8707" max="8707" width="20.88671875" bestFit="1" customWidth="1"/>
    <col min="8708" max="8708" width="21.88671875" bestFit="1" customWidth="1"/>
    <col min="8709" max="8709" width="20.44140625" customWidth="1"/>
    <col min="8710" max="8710" width="18.109375" bestFit="1" customWidth="1"/>
    <col min="8711" max="8711" width="20.109375" customWidth="1"/>
    <col min="8712" max="8712" width="35.109375" customWidth="1"/>
    <col min="8713" max="8713" width="22.5546875" customWidth="1"/>
    <col min="8714" max="8714" width="18.44140625" customWidth="1"/>
    <col min="8715" max="8715" width="16.44140625" bestFit="1" customWidth="1"/>
    <col min="8719" max="8719" width="23.109375" customWidth="1"/>
    <col min="8720" max="8720" width="17.44140625" customWidth="1"/>
    <col min="8962" max="8962" width="58.44140625" bestFit="1" customWidth="1"/>
    <col min="8963" max="8963" width="20.88671875" bestFit="1" customWidth="1"/>
    <col min="8964" max="8964" width="21.88671875" bestFit="1" customWidth="1"/>
    <col min="8965" max="8965" width="20.44140625" customWidth="1"/>
    <col min="8966" max="8966" width="18.109375" bestFit="1" customWidth="1"/>
    <col min="8967" max="8967" width="20.109375" customWidth="1"/>
    <col min="8968" max="8968" width="35.109375" customWidth="1"/>
    <col min="8969" max="8969" width="22.5546875" customWidth="1"/>
    <col min="8970" max="8970" width="18.44140625" customWidth="1"/>
    <col min="8971" max="8971" width="16.44140625" bestFit="1" customWidth="1"/>
    <col min="8975" max="8975" width="23.109375" customWidth="1"/>
    <col min="8976" max="8976" width="17.44140625" customWidth="1"/>
    <col min="9218" max="9218" width="58.44140625" bestFit="1" customWidth="1"/>
    <col min="9219" max="9219" width="20.88671875" bestFit="1" customWidth="1"/>
    <col min="9220" max="9220" width="21.88671875" bestFit="1" customWidth="1"/>
    <col min="9221" max="9221" width="20.44140625" customWidth="1"/>
    <col min="9222" max="9222" width="18.109375" bestFit="1" customWidth="1"/>
    <col min="9223" max="9223" width="20.109375" customWidth="1"/>
    <col min="9224" max="9224" width="35.109375" customWidth="1"/>
    <col min="9225" max="9225" width="22.5546875" customWidth="1"/>
    <col min="9226" max="9226" width="18.44140625" customWidth="1"/>
    <col min="9227" max="9227" width="16.44140625" bestFit="1" customWidth="1"/>
    <col min="9231" max="9231" width="23.109375" customWidth="1"/>
    <col min="9232" max="9232" width="17.44140625" customWidth="1"/>
    <col min="9474" max="9474" width="58.44140625" bestFit="1" customWidth="1"/>
    <col min="9475" max="9475" width="20.88671875" bestFit="1" customWidth="1"/>
    <col min="9476" max="9476" width="21.88671875" bestFit="1" customWidth="1"/>
    <col min="9477" max="9477" width="20.44140625" customWidth="1"/>
    <col min="9478" max="9478" width="18.109375" bestFit="1" customWidth="1"/>
    <col min="9479" max="9479" width="20.109375" customWidth="1"/>
    <col min="9480" max="9480" width="35.109375" customWidth="1"/>
    <col min="9481" max="9481" width="22.5546875" customWidth="1"/>
    <col min="9482" max="9482" width="18.44140625" customWidth="1"/>
    <col min="9483" max="9483" width="16.44140625" bestFit="1" customWidth="1"/>
    <col min="9487" max="9487" width="23.109375" customWidth="1"/>
    <col min="9488" max="9488" width="17.44140625" customWidth="1"/>
    <col min="9730" max="9730" width="58.44140625" bestFit="1" customWidth="1"/>
    <col min="9731" max="9731" width="20.88671875" bestFit="1" customWidth="1"/>
    <col min="9732" max="9732" width="21.88671875" bestFit="1" customWidth="1"/>
    <col min="9733" max="9733" width="20.44140625" customWidth="1"/>
    <col min="9734" max="9734" width="18.109375" bestFit="1" customWidth="1"/>
    <col min="9735" max="9735" width="20.109375" customWidth="1"/>
    <col min="9736" max="9736" width="35.109375" customWidth="1"/>
    <col min="9737" max="9737" width="22.5546875" customWidth="1"/>
    <col min="9738" max="9738" width="18.44140625" customWidth="1"/>
    <col min="9739" max="9739" width="16.44140625" bestFit="1" customWidth="1"/>
    <col min="9743" max="9743" width="23.109375" customWidth="1"/>
    <col min="9744" max="9744" width="17.44140625" customWidth="1"/>
    <col min="9986" max="9986" width="58.44140625" bestFit="1" customWidth="1"/>
    <col min="9987" max="9987" width="20.88671875" bestFit="1" customWidth="1"/>
    <col min="9988" max="9988" width="21.88671875" bestFit="1" customWidth="1"/>
    <col min="9989" max="9989" width="20.44140625" customWidth="1"/>
    <col min="9990" max="9990" width="18.109375" bestFit="1" customWidth="1"/>
    <col min="9991" max="9991" width="20.109375" customWidth="1"/>
    <col min="9992" max="9992" width="35.109375" customWidth="1"/>
    <col min="9993" max="9993" width="22.5546875" customWidth="1"/>
    <col min="9994" max="9994" width="18.44140625" customWidth="1"/>
    <col min="9995" max="9995" width="16.44140625" bestFit="1" customWidth="1"/>
    <col min="9999" max="9999" width="23.109375" customWidth="1"/>
    <col min="10000" max="10000" width="17.44140625" customWidth="1"/>
    <col min="10242" max="10242" width="58.44140625" bestFit="1" customWidth="1"/>
    <col min="10243" max="10243" width="20.88671875" bestFit="1" customWidth="1"/>
    <col min="10244" max="10244" width="21.88671875" bestFit="1" customWidth="1"/>
    <col min="10245" max="10245" width="20.44140625" customWidth="1"/>
    <col min="10246" max="10246" width="18.109375" bestFit="1" customWidth="1"/>
    <col min="10247" max="10247" width="20.109375" customWidth="1"/>
    <col min="10248" max="10248" width="35.109375" customWidth="1"/>
    <col min="10249" max="10249" width="22.5546875" customWidth="1"/>
    <col min="10250" max="10250" width="18.44140625" customWidth="1"/>
    <col min="10251" max="10251" width="16.44140625" bestFit="1" customWidth="1"/>
    <col min="10255" max="10255" width="23.109375" customWidth="1"/>
    <col min="10256" max="10256" width="17.44140625" customWidth="1"/>
    <col min="10498" max="10498" width="58.44140625" bestFit="1" customWidth="1"/>
    <col min="10499" max="10499" width="20.88671875" bestFit="1" customWidth="1"/>
    <col min="10500" max="10500" width="21.88671875" bestFit="1" customWidth="1"/>
    <col min="10501" max="10501" width="20.44140625" customWidth="1"/>
    <col min="10502" max="10502" width="18.109375" bestFit="1" customWidth="1"/>
    <col min="10503" max="10503" width="20.109375" customWidth="1"/>
    <col min="10504" max="10504" width="35.109375" customWidth="1"/>
    <col min="10505" max="10505" width="22.5546875" customWidth="1"/>
    <col min="10506" max="10506" width="18.44140625" customWidth="1"/>
    <col min="10507" max="10507" width="16.44140625" bestFit="1" customWidth="1"/>
    <col min="10511" max="10511" width="23.109375" customWidth="1"/>
    <col min="10512" max="10512" width="17.44140625" customWidth="1"/>
    <col min="10754" max="10754" width="58.44140625" bestFit="1" customWidth="1"/>
    <col min="10755" max="10755" width="20.88671875" bestFit="1" customWidth="1"/>
    <col min="10756" max="10756" width="21.88671875" bestFit="1" customWidth="1"/>
    <col min="10757" max="10757" width="20.44140625" customWidth="1"/>
    <col min="10758" max="10758" width="18.109375" bestFit="1" customWidth="1"/>
    <col min="10759" max="10759" width="20.109375" customWidth="1"/>
    <col min="10760" max="10760" width="35.109375" customWidth="1"/>
    <col min="10761" max="10761" width="22.5546875" customWidth="1"/>
    <col min="10762" max="10762" width="18.44140625" customWidth="1"/>
    <col min="10763" max="10763" width="16.44140625" bestFit="1" customWidth="1"/>
    <col min="10767" max="10767" width="23.109375" customWidth="1"/>
    <col min="10768" max="10768" width="17.44140625" customWidth="1"/>
    <col min="11010" max="11010" width="58.44140625" bestFit="1" customWidth="1"/>
    <col min="11011" max="11011" width="20.88671875" bestFit="1" customWidth="1"/>
    <col min="11012" max="11012" width="21.88671875" bestFit="1" customWidth="1"/>
    <col min="11013" max="11013" width="20.44140625" customWidth="1"/>
    <col min="11014" max="11014" width="18.109375" bestFit="1" customWidth="1"/>
    <col min="11015" max="11015" width="20.109375" customWidth="1"/>
    <col min="11016" max="11016" width="35.109375" customWidth="1"/>
    <col min="11017" max="11017" width="22.5546875" customWidth="1"/>
    <col min="11018" max="11018" width="18.44140625" customWidth="1"/>
    <col min="11019" max="11019" width="16.44140625" bestFit="1" customWidth="1"/>
    <col min="11023" max="11023" width="23.109375" customWidth="1"/>
    <col min="11024" max="11024" width="17.44140625" customWidth="1"/>
    <col min="11266" max="11266" width="58.44140625" bestFit="1" customWidth="1"/>
    <col min="11267" max="11267" width="20.88671875" bestFit="1" customWidth="1"/>
    <col min="11268" max="11268" width="21.88671875" bestFit="1" customWidth="1"/>
    <col min="11269" max="11269" width="20.44140625" customWidth="1"/>
    <col min="11270" max="11270" width="18.109375" bestFit="1" customWidth="1"/>
    <col min="11271" max="11271" width="20.109375" customWidth="1"/>
    <col min="11272" max="11272" width="35.109375" customWidth="1"/>
    <col min="11273" max="11273" width="22.5546875" customWidth="1"/>
    <col min="11274" max="11274" width="18.44140625" customWidth="1"/>
    <col min="11275" max="11275" width="16.44140625" bestFit="1" customWidth="1"/>
    <col min="11279" max="11279" width="23.109375" customWidth="1"/>
    <col min="11280" max="11280" width="17.44140625" customWidth="1"/>
    <col min="11522" max="11522" width="58.44140625" bestFit="1" customWidth="1"/>
    <col min="11523" max="11523" width="20.88671875" bestFit="1" customWidth="1"/>
    <col min="11524" max="11524" width="21.88671875" bestFit="1" customWidth="1"/>
    <col min="11525" max="11525" width="20.44140625" customWidth="1"/>
    <col min="11526" max="11526" width="18.109375" bestFit="1" customWidth="1"/>
    <col min="11527" max="11527" width="20.109375" customWidth="1"/>
    <col min="11528" max="11528" width="35.109375" customWidth="1"/>
    <col min="11529" max="11529" width="22.5546875" customWidth="1"/>
    <col min="11530" max="11530" width="18.44140625" customWidth="1"/>
    <col min="11531" max="11531" width="16.44140625" bestFit="1" customWidth="1"/>
    <col min="11535" max="11535" width="23.109375" customWidth="1"/>
    <col min="11536" max="11536" width="17.44140625" customWidth="1"/>
    <col min="11778" max="11778" width="58.44140625" bestFit="1" customWidth="1"/>
    <col min="11779" max="11779" width="20.88671875" bestFit="1" customWidth="1"/>
    <col min="11780" max="11780" width="21.88671875" bestFit="1" customWidth="1"/>
    <col min="11781" max="11781" width="20.44140625" customWidth="1"/>
    <col min="11782" max="11782" width="18.109375" bestFit="1" customWidth="1"/>
    <col min="11783" max="11783" width="20.109375" customWidth="1"/>
    <col min="11784" max="11784" width="35.109375" customWidth="1"/>
    <col min="11785" max="11785" width="22.5546875" customWidth="1"/>
    <col min="11786" max="11786" width="18.44140625" customWidth="1"/>
    <col min="11787" max="11787" width="16.44140625" bestFit="1" customWidth="1"/>
    <col min="11791" max="11791" width="23.109375" customWidth="1"/>
    <col min="11792" max="11792" width="17.44140625" customWidth="1"/>
    <col min="12034" max="12034" width="58.44140625" bestFit="1" customWidth="1"/>
    <col min="12035" max="12035" width="20.88671875" bestFit="1" customWidth="1"/>
    <col min="12036" max="12036" width="21.88671875" bestFit="1" customWidth="1"/>
    <col min="12037" max="12037" width="20.44140625" customWidth="1"/>
    <col min="12038" max="12038" width="18.109375" bestFit="1" customWidth="1"/>
    <col min="12039" max="12039" width="20.109375" customWidth="1"/>
    <col min="12040" max="12040" width="35.109375" customWidth="1"/>
    <col min="12041" max="12041" width="22.5546875" customWidth="1"/>
    <col min="12042" max="12042" width="18.44140625" customWidth="1"/>
    <col min="12043" max="12043" width="16.44140625" bestFit="1" customWidth="1"/>
    <col min="12047" max="12047" width="23.109375" customWidth="1"/>
    <col min="12048" max="12048" width="17.44140625" customWidth="1"/>
    <col min="12290" max="12290" width="58.44140625" bestFit="1" customWidth="1"/>
    <col min="12291" max="12291" width="20.88671875" bestFit="1" customWidth="1"/>
    <col min="12292" max="12292" width="21.88671875" bestFit="1" customWidth="1"/>
    <col min="12293" max="12293" width="20.44140625" customWidth="1"/>
    <col min="12294" max="12294" width="18.109375" bestFit="1" customWidth="1"/>
    <col min="12295" max="12295" width="20.109375" customWidth="1"/>
    <col min="12296" max="12296" width="35.109375" customWidth="1"/>
    <col min="12297" max="12297" width="22.5546875" customWidth="1"/>
    <col min="12298" max="12298" width="18.44140625" customWidth="1"/>
    <col min="12299" max="12299" width="16.44140625" bestFit="1" customWidth="1"/>
    <col min="12303" max="12303" width="23.109375" customWidth="1"/>
    <col min="12304" max="12304" width="17.44140625" customWidth="1"/>
    <col min="12546" max="12546" width="58.44140625" bestFit="1" customWidth="1"/>
    <col min="12547" max="12547" width="20.88671875" bestFit="1" customWidth="1"/>
    <col min="12548" max="12548" width="21.88671875" bestFit="1" customWidth="1"/>
    <col min="12549" max="12549" width="20.44140625" customWidth="1"/>
    <col min="12550" max="12550" width="18.109375" bestFit="1" customWidth="1"/>
    <col min="12551" max="12551" width="20.109375" customWidth="1"/>
    <col min="12552" max="12552" width="35.109375" customWidth="1"/>
    <col min="12553" max="12553" width="22.5546875" customWidth="1"/>
    <col min="12554" max="12554" width="18.44140625" customWidth="1"/>
    <col min="12555" max="12555" width="16.44140625" bestFit="1" customWidth="1"/>
    <col min="12559" max="12559" width="23.109375" customWidth="1"/>
    <col min="12560" max="12560" width="17.44140625" customWidth="1"/>
    <col min="12802" max="12802" width="58.44140625" bestFit="1" customWidth="1"/>
    <col min="12803" max="12803" width="20.88671875" bestFit="1" customWidth="1"/>
    <col min="12804" max="12804" width="21.88671875" bestFit="1" customWidth="1"/>
    <col min="12805" max="12805" width="20.44140625" customWidth="1"/>
    <col min="12806" max="12806" width="18.109375" bestFit="1" customWidth="1"/>
    <col min="12807" max="12807" width="20.109375" customWidth="1"/>
    <col min="12808" max="12808" width="35.109375" customWidth="1"/>
    <col min="12809" max="12809" width="22.5546875" customWidth="1"/>
    <col min="12810" max="12810" width="18.44140625" customWidth="1"/>
    <col min="12811" max="12811" width="16.44140625" bestFit="1" customWidth="1"/>
    <col min="12815" max="12815" width="23.109375" customWidth="1"/>
    <col min="12816" max="12816" width="17.44140625" customWidth="1"/>
    <col min="13058" max="13058" width="58.44140625" bestFit="1" customWidth="1"/>
    <col min="13059" max="13059" width="20.88671875" bestFit="1" customWidth="1"/>
    <col min="13060" max="13060" width="21.88671875" bestFit="1" customWidth="1"/>
    <col min="13061" max="13061" width="20.44140625" customWidth="1"/>
    <col min="13062" max="13062" width="18.109375" bestFit="1" customWidth="1"/>
    <col min="13063" max="13063" width="20.109375" customWidth="1"/>
    <col min="13064" max="13064" width="35.109375" customWidth="1"/>
    <col min="13065" max="13065" width="22.5546875" customWidth="1"/>
    <col min="13066" max="13066" width="18.44140625" customWidth="1"/>
    <col min="13067" max="13067" width="16.44140625" bestFit="1" customWidth="1"/>
    <col min="13071" max="13071" width="23.109375" customWidth="1"/>
    <col min="13072" max="13072" width="17.44140625" customWidth="1"/>
    <col min="13314" max="13314" width="58.44140625" bestFit="1" customWidth="1"/>
    <col min="13315" max="13315" width="20.88671875" bestFit="1" customWidth="1"/>
    <col min="13316" max="13316" width="21.88671875" bestFit="1" customWidth="1"/>
    <col min="13317" max="13317" width="20.44140625" customWidth="1"/>
    <col min="13318" max="13318" width="18.109375" bestFit="1" customWidth="1"/>
    <col min="13319" max="13319" width="20.109375" customWidth="1"/>
    <col min="13320" max="13320" width="35.109375" customWidth="1"/>
    <col min="13321" max="13321" width="22.5546875" customWidth="1"/>
    <col min="13322" max="13322" width="18.44140625" customWidth="1"/>
    <col min="13323" max="13323" width="16.44140625" bestFit="1" customWidth="1"/>
    <col min="13327" max="13327" width="23.109375" customWidth="1"/>
    <col min="13328" max="13328" width="17.44140625" customWidth="1"/>
    <col min="13570" max="13570" width="58.44140625" bestFit="1" customWidth="1"/>
    <col min="13571" max="13571" width="20.88671875" bestFit="1" customWidth="1"/>
    <col min="13572" max="13572" width="21.88671875" bestFit="1" customWidth="1"/>
    <col min="13573" max="13573" width="20.44140625" customWidth="1"/>
    <col min="13574" max="13574" width="18.109375" bestFit="1" customWidth="1"/>
    <col min="13575" max="13575" width="20.109375" customWidth="1"/>
    <col min="13576" max="13576" width="35.109375" customWidth="1"/>
    <col min="13577" max="13577" width="22.5546875" customWidth="1"/>
    <col min="13578" max="13578" width="18.44140625" customWidth="1"/>
    <col min="13579" max="13579" width="16.44140625" bestFit="1" customWidth="1"/>
    <col min="13583" max="13583" width="23.109375" customWidth="1"/>
    <col min="13584" max="13584" width="17.44140625" customWidth="1"/>
    <col min="13826" max="13826" width="58.44140625" bestFit="1" customWidth="1"/>
    <col min="13827" max="13827" width="20.88671875" bestFit="1" customWidth="1"/>
    <col min="13828" max="13828" width="21.88671875" bestFit="1" customWidth="1"/>
    <col min="13829" max="13829" width="20.44140625" customWidth="1"/>
    <col min="13830" max="13830" width="18.109375" bestFit="1" customWidth="1"/>
    <col min="13831" max="13831" width="20.109375" customWidth="1"/>
    <col min="13832" max="13832" width="35.109375" customWidth="1"/>
    <col min="13833" max="13833" width="22.5546875" customWidth="1"/>
    <col min="13834" max="13834" width="18.44140625" customWidth="1"/>
    <col min="13835" max="13835" width="16.44140625" bestFit="1" customWidth="1"/>
    <col min="13839" max="13839" width="23.109375" customWidth="1"/>
    <col min="13840" max="13840" width="17.44140625" customWidth="1"/>
    <col min="14082" max="14082" width="58.44140625" bestFit="1" customWidth="1"/>
    <col min="14083" max="14083" width="20.88671875" bestFit="1" customWidth="1"/>
    <col min="14084" max="14084" width="21.88671875" bestFit="1" customWidth="1"/>
    <col min="14085" max="14085" width="20.44140625" customWidth="1"/>
    <col min="14086" max="14086" width="18.109375" bestFit="1" customWidth="1"/>
    <col min="14087" max="14087" width="20.109375" customWidth="1"/>
    <col min="14088" max="14088" width="35.109375" customWidth="1"/>
    <col min="14089" max="14089" width="22.5546875" customWidth="1"/>
    <col min="14090" max="14090" width="18.44140625" customWidth="1"/>
    <col min="14091" max="14091" width="16.44140625" bestFit="1" customWidth="1"/>
    <col min="14095" max="14095" width="23.109375" customWidth="1"/>
    <col min="14096" max="14096" width="17.44140625" customWidth="1"/>
    <col min="14338" max="14338" width="58.44140625" bestFit="1" customWidth="1"/>
    <col min="14339" max="14339" width="20.88671875" bestFit="1" customWidth="1"/>
    <col min="14340" max="14340" width="21.88671875" bestFit="1" customWidth="1"/>
    <col min="14341" max="14341" width="20.44140625" customWidth="1"/>
    <col min="14342" max="14342" width="18.109375" bestFit="1" customWidth="1"/>
    <col min="14343" max="14343" width="20.109375" customWidth="1"/>
    <col min="14344" max="14344" width="35.109375" customWidth="1"/>
    <col min="14345" max="14345" width="22.5546875" customWidth="1"/>
    <col min="14346" max="14346" width="18.44140625" customWidth="1"/>
    <col min="14347" max="14347" width="16.44140625" bestFit="1" customWidth="1"/>
    <col min="14351" max="14351" width="23.109375" customWidth="1"/>
    <col min="14352" max="14352" width="17.44140625" customWidth="1"/>
    <col min="14594" max="14594" width="58.44140625" bestFit="1" customWidth="1"/>
    <col min="14595" max="14595" width="20.88671875" bestFit="1" customWidth="1"/>
    <col min="14596" max="14596" width="21.88671875" bestFit="1" customWidth="1"/>
    <col min="14597" max="14597" width="20.44140625" customWidth="1"/>
    <col min="14598" max="14598" width="18.109375" bestFit="1" customWidth="1"/>
    <col min="14599" max="14599" width="20.109375" customWidth="1"/>
    <col min="14600" max="14600" width="35.109375" customWidth="1"/>
    <col min="14601" max="14601" width="22.5546875" customWidth="1"/>
    <col min="14602" max="14602" width="18.44140625" customWidth="1"/>
    <col min="14603" max="14603" width="16.44140625" bestFit="1" customWidth="1"/>
    <col min="14607" max="14607" width="23.109375" customWidth="1"/>
    <col min="14608" max="14608" width="17.44140625" customWidth="1"/>
    <col min="14850" max="14850" width="58.44140625" bestFit="1" customWidth="1"/>
    <col min="14851" max="14851" width="20.88671875" bestFit="1" customWidth="1"/>
    <col min="14852" max="14852" width="21.88671875" bestFit="1" customWidth="1"/>
    <col min="14853" max="14853" width="20.44140625" customWidth="1"/>
    <col min="14854" max="14854" width="18.109375" bestFit="1" customWidth="1"/>
    <col min="14855" max="14855" width="20.109375" customWidth="1"/>
    <col min="14856" max="14856" width="35.109375" customWidth="1"/>
    <col min="14857" max="14857" width="22.5546875" customWidth="1"/>
    <col min="14858" max="14858" width="18.44140625" customWidth="1"/>
    <col min="14859" max="14859" width="16.44140625" bestFit="1" customWidth="1"/>
    <col min="14863" max="14863" width="23.109375" customWidth="1"/>
    <col min="14864" max="14864" width="17.44140625" customWidth="1"/>
    <col min="15106" max="15106" width="58.44140625" bestFit="1" customWidth="1"/>
    <col min="15107" max="15107" width="20.88671875" bestFit="1" customWidth="1"/>
    <col min="15108" max="15108" width="21.88671875" bestFit="1" customWidth="1"/>
    <col min="15109" max="15109" width="20.44140625" customWidth="1"/>
    <col min="15110" max="15110" width="18.109375" bestFit="1" customWidth="1"/>
    <col min="15111" max="15111" width="20.109375" customWidth="1"/>
    <col min="15112" max="15112" width="35.109375" customWidth="1"/>
    <col min="15113" max="15113" width="22.5546875" customWidth="1"/>
    <col min="15114" max="15114" width="18.44140625" customWidth="1"/>
    <col min="15115" max="15115" width="16.44140625" bestFit="1" customWidth="1"/>
    <col min="15119" max="15119" width="23.109375" customWidth="1"/>
    <col min="15120" max="15120" width="17.44140625" customWidth="1"/>
    <col min="15362" max="15362" width="58.44140625" bestFit="1" customWidth="1"/>
    <col min="15363" max="15363" width="20.88671875" bestFit="1" customWidth="1"/>
    <col min="15364" max="15364" width="21.88671875" bestFit="1" customWidth="1"/>
    <col min="15365" max="15365" width="20.44140625" customWidth="1"/>
    <col min="15366" max="15366" width="18.109375" bestFit="1" customWidth="1"/>
    <col min="15367" max="15367" width="20.109375" customWidth="1"/>
    <col min="15368" max="15368" width="35.109375" customWidth="1"/>
    <col min="15369" max="15369" width="22.5546875" customWidth="1"/>
    <col min="15370" max="15370" width="18.44140625" customWidth="1"/>
    <col min="15371" max="15371" width="16.44140625" bestFit="1" customWidth="1"/>
    <col min="15375" max="15375" width="23.109375" customWidth="1"/>
    <col min="15376" max="15376" width="17.44140625" customWidth="1"/>
    <col min="15618" max="15618" width="58.44140625" bestFit="1" customWidth="1"/>
    <col min="15619" max="15619" width="20.88671875" bestFit="1" customWidth="1"/>
    <col min="15620" max="15620" width="21.88671875" bestFit="1" customWidth="1"/>
    <col min="15621" max="15621" width="20.44140625" customWidth="1"/>
    <col min="15622" max="15622" width="18.109375" bestFit="1" customWidth="1"/>
    <col min="15623" max="15623" width="20.109375" customWidth="1"/>
    <col min="15624" max="15624" width="35.109375" customWidth="1"/>
    <col min="15625" max="15625" width="22.5546875" customWidth="1"/>
    <col min="15626" max="15626" width="18.44140625" customWidth="1"/>
    <col min="15627" max="15627" width="16.44140625" bestFit="1" customWidth="1"/>
    <col min="15631" max="15631" width="23.109375" customWidth="1"/>
    <col min="15632" max="15632" width="17.44140625" customWidth="1"/>
    <col min="15874" max="15874" width="58.44140625" bestFit="1" customWidth="1"/>
    <col min="15875" max="15875" width="20.88671875" bestFit="1" customWidth="1"/>
    <col min="15876" max="15876" width="21.88671875" bestFit="1" customWidth="1"/>
    <col min="15877" max="15877" width="20.44140625" customWidth="1"/>
    <col min="15878" max="15878" width="18.109375" bestFit="1" customWidth="1"/>
    <col min="15879" max="15879" width="20.109375" customWidth="1"/>
    <col min="15880" max="15880" width="35.109375" customWidth="1"/>
    <col min="15881" max="15881" width="22.5546875" customWidth="1"/>
    <col min="15882" max="15882" width="18.44140625" customWidth="1"/>
    <col min="15883" max="15883" width="16.44140625" bestFit="1" customWidth="1"/>
    <col min="15887" max="15887" width="23.109375" customWidth="1"/>
    <col min="15888" max="15888" width="17.44140625" customWidth="1"/>
    <col min="16130" max="16130" width="58.44140625" bestFit="1" customWidth="1"/>
    <col min="16131" max="16131" width="20.88671875" bestFit="1" customWidth="1"/>
    <col min="16132" max="16132" width="21.88671875" bestFit="1" customWidth="1"/>
    <col min="16133" max="16133" width="20.44140625" customWidth="1"/>
    <col min="16134" max="16134" width="18.109375" bestFit="1" customWidth="1"/>
    <col min="16135" max="16135" width="20.109375" customWidth="1"/>
    <col min="16136" max="16136" width="35.109375" customWidth="1"/>
    <col min="16137" max="16137" width="22.5546875" customWidth="1"/>
    <col min="16138" max="16138" width="18.44140625" customWidth="1"/>
    <col min="16139" max="16139" width="16.44140625" bestFit="1" customWidth="1"/>
    <col min="16143" max="16143" width="23.109375" customWidth="1"/>
    <col min="16144" max="16144" width="17.44140625" customWidth="1"/>
  </cols>
  <sheetData>
    <row r="2" spans="2:8" ht="15.6">
      <c r="B2" s="1" t="s">
        <v>0</v>
      </c>
      <c r="C2" s="2"/>
      <c r="D2" s="2"/>
      <c r="E2" s="2"/>
      <c r="F2" s="2"/>
      <c r="G2" s="2"/>
      <c r="H2" s="2"/>
    </row>
    <row r="3" spans="2:8" ht="13.8">
      <c r="B3" s="2"/>
      <c r="C3" s="2"/>
      <c r="D3" s="2"/>
      <c r="E3" s="3" t="s">
        <v>1</v>
      </c>
      <c r="F3" s="3"/>
      <c r="H3" s="2"/>
    </row>
    <row r="4" spans="2:8" ht="13.8">
      <c r="B4" s="3" t="s">
        <v>2</v>
      </c>
      <c r="C4" s="4">
        <v>224000</v>
      </c>
      <c r="D4" s="5" t="s">
        <v>3</v>
      </c>
      <c r="E4" s="4">
        <f>C4*10</f>
        <v>2240000</v>
      </c>
      <c r="F4" s="5" t="s">
        <v>3</v>
      </c>
      <c r="H4" s="6"/>
    </row>
    <row r="5" spans="2:8" ht="13.8" thickBot="1">
      <c r="H5" s="7"/>
    </row>
    <row r="6" spans="2:8">
      <c r="B6" s="18" t="s">
        <v>4</v>
      </c>
      <c r="C6" s="21" t="s">
        <v>5</v>
      </c>
      <c r="D6" s="21" t="s">
        <v>6</v>
      </c>
      <c r="E6" s="21" t="s">
        <v>7</v>
      </c>
      <c r="F6" s="21" t="s">
        <v>8</v>
      </c>
    </row>
    <row r="7" spans="2:8">
      <c r="B7" s="19"/>
      <c r="C7" s="22"/>
      <c r="D7" s="22"/>
      <c r="E7" s="22"/>
      <c r="F7" s="22"/>
    </row>
    <row r="8" spans="2:8" ht="13.8" thickBot="1">
      <c r="B8" s="20"/>
      <c r="C8" s="23"/>
      <c r="D8" s="23"/>
      <c r="E8" s="23"/>
      <c r="F8" s="23"/>
    </row>
    <row r="9" spans="2:8" ht="16.2" thickBot="1">
      <c r="B9" s="8" t="s">
        <v>9</v>
      </c>
      <c r="C9" s="9">
        <v>0</v>
      </c>
      <c r="D9" s="10">
        <f>ROUNDDOWN($C$4*'Emission Factors'!$C$7,0)*(269/365)</f>
        <v>76202.909589041097</v>
      </c>
      <c r="E9" s="9">
        <v>0</v>
      </c>
      <c r="F9" s="10">
        <f t="shared" ref="F9:F19" si="0">D9-C9-E9</f>
        <v>76202.909589041097</v>
      </c>
    </row>
    <row r="10" spans="2:8" ht="16.2" thickBot="1">
      <c r="B10" s="11">
        <v>2022</v>
      </c>
      <c r="C10" s="12">
        <v>0</v>
      </c>
      <c r="D10" s="10">
        <f>ROUNDDOWN($C$4*'Emission Factors'!$C$7,0)</f>
        <v>103398</v>
      </c>
      <c r="E10" s="12">
        <v>0</v>
      </c>
      <c r="F10" s="10">
        <f t="shared" si="0"/>
        <v>103398</v>
      </c>
    </row>
    <row r="11" spans="2:8" ht="16.2" thickBot="1">
      <c r="B11" s="11">
        <v>2023</v>
      </c>
      <c r="C11" s="12">
        <v>0</v>
      </c>
      <c r="D11" s="10">
        <f>ROUNDDOWN($C$4*'Emission Factors'!$C$7,0)</f>
        <v>103398</v>
      </c>
      <c r="E11" s="12">
        <v>0</v>
      </c>
      <c r="F11" s="10">
        <f t="shared" si="0"/>
        <v>103398</v>
      </c>
    </row>
    <row r="12" spans="2:8" ht="16.2" thickBot="1">
      <c r="B12" s="11">
        <v>2024</v>
      </c>
      <c r="C12" s="12">
        <v>0</v>
      </c>
      <c r="D12" s="10">
        <f>ROUNDDOWN($C$4*'Emission Factors'!$C$7,0)</f>
        <v>103398</v>
      </c>
      <c r="E12" s="12">
        <v>0</v>
      </c>
      <c r="F12" s="10">
        <f t="shared" si="0"/>
        <v>103398</v>
      </c>
    </row>
    <row r="13" spans="2:8" ht="16.2" thickBot="1">
      <c r="B13" s="11">
        <v>2025</v>
      </c>
      <c r="C13" s="12">
        <v>0</v>
      </c>
      <c r="D13" s="10">
        <f>ROUNDDOWN($C$4*'Emission Factors'!$C$7,0)</f>
        <v>103398</v>
      </c>
      <c r="E13" s="12">
        <v>0</v>
      </c>
      <c r="F13" s="10">
        <f t="shared" si="0"/>
        <v>103398</v>
      </c>
    </row>
    <row r="14" spans="2:8" ht="16.2" thickBot="1">
      <c r="B14" s="11">
        <v>2026</v>
      </c>
      <c r="C14" s="12">
        <v>0</v>
      </c>
      <c r="D14" s="10">
        <f>ROUNDDOWN($C$4*'Emission Factors'!$C$7,0)</f>
        <v>103398</v>
      </c>
      <c r="E14" s="12">
        <v>0</v>
      </c>
      <c r="F14" s="10">
        <f t="shared" si="0"/>
        <v>103398</v>
      </c>
    </row>
    <row r="15" spans="2:8" ht="16.2" thickBot="1">
      <c r="B15" s="11">
        <v>2027</v>
      </c>
      <c r="C15" s="12">
        <v>0</v>
      </c>
      <c r="D15" s="10">
        <f>ROUNDDOWN($C$4*'Emission Factors'!$C$7,0)</f>
        <v>103398</v>
      </c>
      <c r="E15" s="12">
        <v>0</v>
      </c>
      <c r="F15" s="10">
        <f t="shared" si="0"/>
        <v>103398</v>
      </c>
    </row>
    <row r="16" spans="2:8" ht="16.2" thickBot="1">
      <c r="B16" s="11">
        <v>2028</v>
      </c>
      <c r="C16" s="12">
        <v>0</v>
      </c>
      <c r="D16" s="10">
        <f>ROUNDDOWN($C$4*'Emission Factors'!$C$7,0)</f>
        <v>103398</v>
      </c>
      <c r="E16" s="12">
        <v>0</v>
      </c>
      <c r="F16" s="10">
        <f t="shared" si="0"/>
        <v>103398</v>
      </c>
    </row>
    <row r="17" spans="2:14" ht="16.2" thickBot="1">
      <c r="B17" s="11">
        <v>2029</v>
      </c>
      <c r="C17" s="12">
        <v>0</v>
      </c>
      <c r="D17" s="10">
        <f>ROUNDDOWN($C$4*'Emission Factors'!$C$7,0)</f>
        <v>103398</v>
      </c>
      <c r="E17" s="12">
        <v>0</v>
      </c>
      <c r="F17" s="10">
        <f t="shared" si="0"/>
        <v>103398</v>
      </c>
    </row>
    <row r="18" spans="2:14" ht="16.2" thickBot="1">
      <c r="B18" s="11">
        <v>2030</v>
      </c>
      <c r="C18" s="12">
        <v>0</v>
      </c>
      <c r="D18" s="10">
        <f>ROUNDDOWN($C$4*'Emission Factors'!$C$7,0)</f>
        <v>103398</v>
      </c>
      <c r="E18" s="12">
        <v>0</v>
      </c>
      <c r="F18" s="10">
        <f t="shared" si="0"/>
        <v>103398</v>
      </c>
    </row>
    <row r="19" spans="2:14" ht="16.2" thickBot="1">
      <c r="B19" s="11" t="s">
        <v>10</v>
      </c>
      <c r="C19" s="12">
        <v>0</v>
      </c>
      <c r="D19" s="10">
        <f>ROUNDDOWN($C$4*'Emission Factors'!$C$7,0)*(96/365)</f>
        <v>27195.090410958903</v>
      </c>
      <c r="E19" s="12">
        <v>0</v>
      </c>
      <c r="F19" s="10">
        <f t="shared" si="0"/>
        <v>27195.090410958903</v>
      </c>
    </row>
    <row r="20" spans="2:14" ht="13.35" customHeight="1">
      <c r="B20" s="24" t="s">
        <v>11</v>
      </c>
      <c r="C20" s="26">
        <f>SUM(C9:C19)</f>
        <v>0</v>
      </c>
      <c r="D20" s="28">
        <f>SUM(D9:D19)</f>
        <v>1033979.9999999999</v>
      </c>
      <c r="E20" s="26">
        <f>SUM(E9:E19)</f>
        <v>0</v>
      </c>
      <c r="F20" s="28">
        <f>SUM(F9:F19)</f>
        <v>1033979.9999999999</v>
      </c>
    </row>
    <row r="21" spans="2:14" ht="13.65" customHeight="1" thickBot="1">
      <c r="B21" s="25"/>
      <c r="C21" s="27"/>
      <c r="D21" s="29"/>
      <c r="E21" s="27"/>
      <c r="F21" s="29"/>
    </row>
    <row r="28" spans="2:14" ht="32.25" customHeight="1">
      <c r="M28" s="13"/>
      <c r="N28" s="13"/>
    </row>
    <row r="29" spans="2:14" ht="32.25" customHeight="1">
      <c r="M29" s="14"/>
      <c r="N29" s="15"/>
    </row>
    <row r="30" spans="2:14" ht="27.75" customHeight="1">
      <c r="M30" s="16"/>
      <c r="N30" s="15"/>
    </row>
    <row r="31" spans="2:14" ht="18" customHeight="1"/>
    <row r="33" spans="2:13">
      <c r="M33" s="14"/>
    </row>
    <row r="46" spans="2:13">
      <c r="B46" s="17"/>
      <c r="F46" s="17"/>
    </row>
    <row r="47" spans="2:13" ht="54.75" customHeight="1">
      <c r="B47" s="17"/>
      <c r="F47" s="17"/>
    </row>
  </sheetData>
  <mergeCells count="12">
    <mergeCell ref="B46:B47"/>
    <mergeCell ref="F46:F47"/>
    <mergeCell ref="B6:B8"/>
    <mergeCell ref="C6:C8"/>
    <mergeCell ref="D6:D8"/>
    <mergeCell ref="E6:E8"/>
    <mergeCell ref="F6:F8"/>
    <mergeCell ref="B20:B21"/>
    <mergeCell ref="C20:C21"/>
    <mergeCell ref="D20:D21"/>
    <mergeCell ref="E20:E21"/>
    <mergeCell ref="F20:F21"/>
  </mergeCells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Emission Factors</vt:lpstr>
      <vt:lpstr>Monitoring Plan for 2nd 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Kerem Aslan</dc:creator>
  <cp:lastModifiedBy>Kerem Aslan</cp:lastModifiedBy>
  <dcterms:created xsi:type="dcterms:W3CDTF">2023-03-16T07:04:43Z</dcterms:created>
  <dcterms:modified xsi:type="dcterms:W3CDTF">2023-03-16T07:11:43Z</dcterms:modified>
</cp:coreProperties>
</file>